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xWindow="0" yWindow="0" windowWidth="28800" windowHeight="12300" tabRatio="592"/>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'!$A$15:$DC$114</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'!$A$1:$BH$114</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9" i="7" l="1"/>
  <c r="BH71" i="7" l="1"/>
  <c r="BH68" i="7" l="1"/>
  <c r="BH70" i="7" l="1"/>
  <c r="BG114" i="7"/>
  <c r="BF114" i="7"/>
  <c r="BH100" i="7"/>
  <c r="BH99" i="7"/>
  <c r="BH98" i="7"/>
  <c r="BH96" i="7"/>
  <c r="BH95" i="7"/>
  <c r="BH94" i="7"/>
  <c r="BH93" i="7"/>
  <c r="BH92" i="7"/>
  <c r="BH91" i="7"/>
  <c r="BH90" i="7"/>
  <c r="BH89" i="7"/>
  <c r="BH88" i="7"/>
  <c r="BH87" i="7"/>
  <c r="BH86" i="7"/>
  <c r="BH85" i="7"/>
  <c r="BH84" i="7"/>
  <c r="BH83" i="7"/>
  <c r="BH82" i="7"/>
  <c r="BH81" i="7"/>
  <c r="BH80" i="7"/>
  <c r="BH78" i="7"/>
  <c r="BH76" i="7"/>
  <c r="BH75" i="7"/>
  <c r="BH73" i="7"/>
  <c r="BH69" i="7"/>
  <c r="BH67" i="7"/>
  <c r="BH66" i="7"/>
  <c r="BH65" i="7"/>
  <c r="BH64" i="7"/>
  <c r="BH63" i="7"/>
  <c r="BH62" i="7"/>
  <c r="BH61" i="7"/>
  <c r="BH60" i="7"/>
  <c r="BH59" i="7"/>
  <c r="BH58" i="7"/>
  <c r="BH57" i="7"/>
  <c r="BH56" i="7"/>
  <c r="BH55"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7" i="7" l="1"/>
  <c r="BH33" i="7"/>
  <c r="BH16" i="7"/>
  <c r="BH20" i="7"/>
  <c r="BH114"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<sst xmlns="http://schemas.openxmlformats.org/spreadsheetml/2006/main" count="3433" uniqueCount="920">
  <si>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</si>
  <si>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</si>
  <si>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</si>
  <si>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</si>
  <si>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</si>
  <si>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</si>
  <si>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</si>
  <si>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</si>
  <si>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</si>
  <si>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</si>
  <si>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</si>
  <si>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</si>
  <si>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</si>
  <si>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</si>
  <si>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</si>
  <si>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</si>
  <si>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</si>
  <si>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</si>
  <si>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</si>
  <si>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</si>
  <si>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</si>
  <si>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</si>
  <si>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</si>
  <si>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</si>
  <si>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</si>
  <si>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</si>
  <si>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</si>
  <si>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</si>
  <si>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</si>
  <si>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</si>
  <si>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</si>
  <si>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</si>
  <si>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</si>
  <si>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</si>
  <si>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</si>
  <si>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</si>
  <si>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</si>
  <si>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</si>
  <si>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</si>
  <si>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</si>
  <si>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</si>
  <si>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</si>
  <si>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</si>
  <si>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</si>
  <si>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</si>
  <si>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</si>
  <si>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</si>
  <si>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</si>
  <si>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</si>
  <si>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</si>
  <si>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</si>
  <si>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</si>
  <si>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</si>
  <si>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</si>
  <si>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</si>
  <si>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</si>
  <si>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</si>
  <si>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</si>
  <si>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</si>
  <si>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</si>
  <si>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</si>
  <si>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</si>
  <si>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</si>
  <si>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</si>
  <si>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</si>
  <si>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</si>
  <si>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</si>
  <si>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</si>
  <si>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</si>
  <si>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</si>
  <si>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</si>
  <si>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</si>
  <si>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</si>
  <si>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</si>
  <si>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</si>
  <si>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</si>
  <si>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</si>
  <si>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</si>
  <si>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</si>
  <si>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</si>
  <si>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</si>
  <si>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</si>
  <si>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</si>
  <si>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</si>
  <si>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</si>
  <si>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</si>
  <si>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</si>
  <si>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</si>
  <si>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</si>
  <si>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</si>
  <si>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</si>
  <si>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</si>
  <si>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</si>
  <si>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</si>
  <si>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</si>
  <si>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</si>
  <si>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</si>
  <si>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</si>
  <si>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</si>
  <si>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</si>
  <si>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</si>
  <si>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</si>
  <si>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</si>
  <si>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</si>
  <si>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</si>
  <si>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</si>
  <si>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</si>
  <si>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</si>
  <si>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</si>
  <si>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</si>
  <si>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</si>
  <si>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</si>
  <si>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</si>
  <si>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</si>
  <si>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</si>
  <si>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</si>
  <si>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</si>
  <si>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</si>
  <si>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</si>
  <si>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</si>
  <si>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</si>
  <si>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</si>
  <si>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</si>
  <si>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</si>
  <si>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</si>
  <si>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</si>
  <si>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</si>
  <si>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</si>
  <si>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</si>
  <si>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</si>
  <si>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</si>
  <si>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</si>
  <si>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</si>
  <si>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</si>
  <si>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</si>
  <si>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</si>
  <si>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</si>
  <si>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</si>
  <si>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</si>
  <si>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</si>
  <si>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</si>
  <si>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</si>
  <si>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</si>
  <si>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</si>
  <si>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</si>
  <si>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</si>
  <si>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</si>
  <si>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</si>
  <si>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</si>
  <si>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</si>
  <si>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</si>
  <si>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</si>
  <si>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</si>
  <si>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</si>
  <si>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</si>
  <si>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</si>
  <si>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</si>
  <si>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</si>
  <si>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</si>
  <si>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</si>
  <si>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</si>
  <si>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</si>
  <si>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</si>
  <si>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</si>
  <si>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</si>
  <si>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</si>
  <si>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</si>
  <si>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</si>
  <si>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</si>
  <si>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</si>
  <si>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</si>
  <si>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</si>
  <si>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</si>
  <si>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</si>
  <si>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</si>
  <si>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</si>
  <si>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</si>
  <si>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</si>
  <si>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</si>
  <si>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</si>
  <si>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</si>
  <si>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</si>
  <si>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</si>
  <si>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</si>
  <si>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</si>
  <si>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</si>
  <si>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</si>
  <si>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</si>
  <si>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</si>
  <si>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</si>
  <si>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</si>
  <si>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</si>
  <si>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</si>
  <si>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</si>
  <si>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</si>
  <si>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</si>
  <si>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</si>
  <si>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</si>
  <si>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</si>
  <si>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</si>
  <si>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</si>
  <si>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</si>
  <si>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</si>
  <si>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</si>
  <si>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</si>
  <si>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</si>
  <si>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</si>
  <si>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</si>
  <si>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</si>
  <si>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</si>
  <si>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</si>
  <si>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</si>
  <si>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</si>
  <si>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</si>
  <si>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</si>
  <si>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</si>
  <si>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</si>
  <si>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</si>
  <si>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</si>
  <si>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</si>
  <si>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</si>
  <si>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</si>
  <si>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</si>
  <si>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</si>
  <si>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</si>
  <si>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</si>
  <si>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</si>
  <si>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</si>
  <si>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</si>
  <si>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</si>
  <si>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</si>
  <si>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</si>
  <si>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</si>
  <si>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</si>
  <si>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</si>
  <si>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</si>
  <si>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</si>
  <si>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</si>
  <si>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</si>
  <si>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</si>
  <si>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</si>
  <si>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</si>
  <si>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</si>
  <si>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</si>
  <si>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</si>
  <si>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</si>
  <si>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</si>
  <si>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</si>
  <si>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</si>
  <si>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</si>
  <si>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</si>
  <si>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</si>
  <si>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</si>
  <si>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</si>
  <si>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</si>
  <si>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</si>
  <si>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</si>
  <si>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</si>
  <si>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</si>
  <si>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</si>
  <si>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</si>
  <si>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</si>
  <si>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</si>
  <si>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</si>
  <si>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</si>
  <si>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</si>
  <si>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</si>
  <si>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</si>
  <si>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</si>
  <si>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</si>
  <si>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</si>
  <si>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</si>
  <si>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</si>
  <si>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</si>
  <si>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</si>
  <si>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</si>
  <si>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</si>
  <si>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</si>
  <si>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</si>
  <si>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</si>
  <si>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</si>
  <si>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</si>
  <si>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</si>
  <si>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</si>
  <si>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</si>
  <si>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</si>
  <si>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</si>
  <si>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</si>
  <si>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</si>
  <si>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</si>
  <si>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</si>
  <si>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</si>
  <si>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</si>
  <si>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</si>
  <si>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</si>
  <si>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</si>
  <si>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</si>
  <si>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</si>
  <si>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</si>
  <si>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</si>
  <si>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</si>
  <si>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</si>
  <si>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</si>
  <si>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</si>
  <si>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</si>
  <si>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</si>
  <si>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</si>
  <si>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</si>
  <si>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</si>
  <si>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</si>
  <si>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</si>
  <si>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</si>
  <si>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</si>
  <si>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</si>
  <si>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</si>
  <si>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</si>
  <si>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</si>
  <si>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</si>
  <si>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</si>
  <si>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</si>
  <si>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</si>
  <si>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</si>
  <si>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</si>
  <si>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</si>
  <si>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</si>
  <si>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</si>
  <si>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</si>
  <si>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</si>
  <si>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</si>
  <si>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</si>
  <si>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</si>
  <si>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</si>
  <si>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</si>
  <si>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</si>
  <si>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</si>
  <si>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</si>
  <si>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</si>
  <si>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</si>
  <si>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</si>
  <si>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</si>
  <si>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</si>
  <si>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</si>
  <si>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</si>
  <si>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</si>
  <si>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</si>
  <si>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</si>
  <si>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</si>
  <si>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</si>
  <si>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</si>
  <si>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</si>
  <si>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</si>
  <si>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</si>
  <si>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</si>
  <si>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</si>
  <si>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</si>
  <si>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</si>
  <si>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</si>
  <si>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</si>
  <si>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</si>
  <si>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</si>
  <si>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</si>
  <si>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</si>
  <si>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</si>
  <si>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</si>
  <si>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</si>
  <si>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</si>
  <si>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</si>
  <si>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</si>
  <si>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</si>
  <si>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</si>
  <si>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</si>
  <si>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</si>
  <si>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</si>
  <si>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</si>
  <si>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</si>
  <si>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</si>
  <si>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</si>
  <si>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</si>
  <si>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</si>
  <si>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</si>
  <si>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</si>
  <si>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</si>
  <si>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</si>
  <si>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</si>
  <si>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</si>
  <si>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</si>
  <si>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</si>
  <si>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</si>
  <si>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</si>
  <si>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</si>
  <si>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</si>
  <si>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</si>
  <si>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</si>
  <si>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</si>
  <si>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</si>
  <si>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</si>
  <si>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</si>
  <si>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</si>
  <si>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</si>
  <si>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</si>
  <si>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</si>
  <si>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</si>
  <si>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</si>
  <si>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</si>
  <si>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</si>
  <si>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</si>
  <si>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</si>
  <si>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</si>
  <si>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</si>
  <si>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</si>
  <si>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</si>
  <si>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</si>
  <si>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</si>
  <si>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</si>
  <si>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</si>
  <si>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</si>
  <si>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</si>
  <si>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</si>
  <si>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</si>
  <si>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</si>
  <si>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</si>
  <si>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</si>
  <si>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</si>
  <si>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</si>
  <si>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</si>
  <si>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</si>
  <si>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</si>
  <si>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</si>
  <si>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</si>
  <si>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</si>
  <si>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</si>
  <si>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</si>
  <si>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</si>
  <si>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</si>
  <si>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</si>
  <si>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</si>
  <si>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</si>
  <si>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</si>
  <si>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</si>
  <si>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</si>
  <si>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</si>
  <si>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</si>
  <si>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</si>
  <si>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</si>
  <si>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</si>
  <si>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</si>
  <si>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</si>
  <si>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</si>
  <si>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</si>
  <si>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</si>
  <si>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</si>
  <si>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</si>
  <si>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</si>
  <si>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</si>
  <si>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</si>
  <si>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</si>
  <si>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</si>
  <si>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</si>
  <si>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</si>
  <si>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</si>
  <si>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</si>
  <si>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</si>
  <si>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</si>
  <si>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</si>
  <si>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</si>
  <si>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</si>
  <si>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</si>
  <si>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</si>
  <si>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</si>
  <si>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</si>
  <si>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</si>
  <si>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</si>
  <si>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</si>
  <si>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</si>
  <si>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</si>
  <si>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</si>
  <si>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</si>
  <si>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</si>
  <si>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</si>
  <si>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</si>
  <si>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</si>
  <si>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</si>
  <si>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</si>
  <si>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</si>
  <si>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</si>
  <si>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</si>
  <si>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</si>
  <si>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</si>
  <si>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</si>
  <si>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</si>
  <si>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</si>
  <si>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</si>
  <si>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</si>
  <si>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</si>
  <si>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</si>
  <si>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</si>
  <si>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</si>
  <si>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</si>
  <si>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</si>
  <si>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</si>
  <si>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</si>
  <si>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</si>
  <si>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</si>
  <si>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</si>
  <si>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</si>
  <si>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</si>
  <si>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</si>
  <si>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</si>
  <si>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</si>
  <si>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</si>
  <si>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</si>
  <si>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</si>
  <si>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</si>
  <si>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</si>
  <si>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</si>
  <si>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</si>
  <si>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</si>
  <si>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</si>
  <si>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</si>
  <si>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</si>
  <si>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</si>
  <si>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</si>
  <si>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</si>
  <si>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</si>
  <si>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</si>
  <si>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</si>
  <si>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</si>
  <si>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</si>
  <si>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</si>
  <si>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</si>
  <si>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</si>
  <si>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</si>
  <si>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</si>
  <si>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</si>
  <si>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</si>
  <si>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</si>
  <si>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</si>
  <si>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</si>
  <si>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</si>
  <si>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</si>
  <si>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</si>
  <si>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</si>
  <si>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</si>
  <si>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</si>
  <si>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</si>
  <si>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</si>
  <si>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</si>
  <si>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</si>
  <si>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</si>
  <si>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</si>
  <si>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</si>
  <si>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</si>
  <si>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</si>
  <si>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</si>
  <si>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</si>
  <si>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</si>
  <si>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</si>
  <si>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</si>
  <si>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</si>
  <si>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</si>
  <si>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</si>
  <si>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</si>
  <si>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</si>
  <si>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</si>
  <si>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</si>
  <si>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</si>
  <si>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</si>
  <si>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</si>
  <si>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</si>
  <si>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</si>
  <si>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</si>
  <si>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</si>
  <si>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</si>
  <si>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</si>
  <si>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</si>
  <si>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</si>
  <si>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</si>
  <si>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</si>
  <si>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</si>
  <si>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</si>
  <si>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</si>
  <si>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</si>
  <si>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 xml:space="preserve">16-01 al 31-01 de 2023
4-07 al 31-07 de 2023 </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</si>
  <si>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</si>
  <si>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</si>
  <si>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</si>
  <si>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</si>
  <si>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</si>
  <si>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</si>
  <si>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</si>
  <si>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</si>
  <si>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</si>
  <si>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</si>
  <si>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</si>
  <si>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</si>
  <si>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</si>
  <si>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</si>
  <si>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</si>
  <si>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</si>
  <si>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</si>
  <si>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</si>
  <si>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</si>
  <si>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</si>
  <si>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</si>
  <si>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</si>
  <si>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</si>
  <si>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</si>
  <si>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</si>
  <si>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</si>
  <si>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</si>
  <si>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</si>
  <si>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</si>
  <si>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</si>
  <si>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</si>
  <si>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</si>
  <si>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</si>
  <si>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</si>
  <si>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</si>
  <si>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</si>
  <si>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</si>
  <si>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</si>
  <si>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</si>
  <si>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</si>
  <si>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</si>
  <si>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</si>
  <si>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</si>
  <si>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</si>
  <si>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</si>
  <si>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</si>
  <si>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</si>
  <si>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</si>
  <si>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</si>
  <si>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</si>
  <si>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</si>
  <si>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</si>
  <si>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</si>
  <si>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</si>
  <si>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</si>
  <si>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</si>
  <si>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</si>
  <si>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</si>
  <si>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</si>
  <si>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</si>
  <si>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</si>
  <si>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</si>
  <si>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</si>
  <si>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</si>
  <si>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</si>
  <si>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</si>
  <si>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</si>
  <si>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</si>
  <si>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</si>
  <si>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</si>
  <si>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</si>
  <si>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</si>
  <si>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</si>
  <si>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</si>
  <si>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</si>
  <si>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</si>
  <si>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</si>
  <si>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</si>
  <si>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</si>
  <si>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</si>
  <si>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</si>
  <si>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</si>
  <si>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</si>
  <si>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</si>
  <si>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</si>
  <si>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</si>
  <si>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</si>
  <si>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</si>
  <si>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</si>
  <si>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</si>
  <si>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</si>
  <si>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</si>
  <si>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</si>
  <si>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</si>
  <si>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</si>
  <si>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</si>
  <si>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</si>
  <si>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</si>
  <si>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</si>
  <si>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</si>
  <si>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</si>
  <si>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</si>
  <si>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</si>
  <si>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</si>
  <si>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</si>
  <si>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</si>
  <si>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</si>
  <si>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</si>
  <si>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</si>
  <si>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</si>
  <si>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</si>
  <si>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</si>
  <si>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</si>
  <si>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</si>
  <si>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</si>
  <si>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</si>
  <si>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</si>
  <si>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</si>
  <si>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</si>
  <si>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</si>
  <si>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</si>
  <si>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</si>
  <si>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</si>
  <si>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</si>
  <si>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</si>
  <si>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</si>
  <si>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</si>
  <si>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</si>
  <si>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</si>
  <si>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</si>
  <si>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</si>
  <si>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</si>
  <si>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</si>
  <si>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</si>
  <si>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</si>
  <si>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</si>
  <si>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</si>
  <si>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</si>
  <si>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</si>
  <si>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</si>
  <si>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</si>
  <si>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</si>
  <si>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</si>
  <si>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Evaluación institucional gestión dependencias (37 evaluaciones)</t>
  </si>
  <si>
    <t>Nataly Tenjo/ Diana Marcela Montaña</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</si>
  <si>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</si>
  <si>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</si>
  <si>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</si>
  <si>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</si>
  <si>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</si>
  <si>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04-09 al 30-09 de 2023</t>
  </si>
  <si>
    <t>Auditoría Evaluación de cumplimiento de requisitos legales de Seguridad y Salud en el Trabajo (SGSST). 
Líder: Dirección de Talento Humano - Normatividad</t>
  </si>
  <si>
    <t>ISO 27001:2022</t>
  </si>
  <si>
    <t>ISO 22301:2019</t>
  </si>
  <si>
    <t>Edgar Gonzalez-Yancy Urbano - Edwin Fernando Beltrán</t>
  </si>
  <si>
    <t>Wendy Cordoba
Edwin Beltran</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</si>
  <si>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</si>
  <si>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</si>
  <si>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</si>
  <si>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</si>
  <si>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</si>
  <si>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</si>
  <si>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</si>
  <si>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</si>
  <si>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</si>
  <si>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</si>
  <si>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</si>
  <si>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</si>
  <si>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</si>
  <si>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</si>
  <si>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</si>
  <si>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</si>
  <si>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</si>
  <si>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</si>
  <si>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</si>
  <si>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</si>
  <si>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</si>
  <si>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</si>
  <si>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</si>
  <si>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t>Auditoría externa de seguimiento de Conformidad del
servicio (Calle 13 y Paloquemao)</t>
  </si>
  <si>
    <t>Resolución 20203040011355 de 2020 del Ministerio de Transporte. ISO 9001:2015 (SISTEMAS DE GESTION DE LA CALIDAD)</t>
  </si>
  <si>
    <t>Lidera
DAC</t>
  </si>
  <si>
    <t>19-04 al 20-04 de 2023</t>
  </si>
  <si>
    <t>Auditoría externa de seguimiento de Conformidad del servicio (Suba, Kennedy, Antonio Nariño y Fontibón).</t>
  </si>
  <si>
    <t>01-09 al 29-09 de 2023</t>
  </si>
  <si>
    <t>24-07 al 18-08 de 2023</t>
  </si>
  <si>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</si>
  <si>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</si>
  <si>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</si>
  <si>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</si>
  <si>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</si>
  <si>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t>18/08/2023
8/09/2023</t>
  </si>
  <si>
    <t>julio 2023
abril 2023
enero 2023</t>
  </si>
  <si>
    <t xml:space="preserve">(Decreto Distrital 221/2023 “Por medio del cual se reglamenta el Sistema de Gestión en el Distrito Capital, se deroga el Decreto Distrital 807/2019 y  se dictan otras disposiciones Artículo 29
Decreto Distrital 807 de 2019 articulo 39 </t>
  </si>
  <si>
    <t>16/01/2023-08/02/2023
11/07/2023-02/08/2023</t>
  </si>
  <si>
    <t>02-01 al 13-01 de 2023
01-04 al 05-05 de 2023
01-07 al 02-08 de 2023
03-10 al 31-10 de 2023</t>
  </si>
  <si>
    <t>01-02 al 13-03 de 2023
31-07 al 25-08 de 2023</t>
  </si>
  <si>
    <t>01-02 al 28-02 de 2023
04-07 al 31-07 de 2023</t>
  </si>
  <si>
    <t>Informe de Evaluación de agendamiento 14 de junio</t>
  </si>
  <si>
    <t>Diana Montaña</t>
  </si>
  <si>
    <t>02/08//2023</t>
  </si>
  <si>
    <t>14/06/2023 al 02/08/2023</t>
  </si>
  <si>
    <t>09-08 al 01-09 de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</si>
  <si>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día 17 de agosto del 2023, se presentó ante el CICCI los siguientes temas: Seguimiento a compromisos acta del CICCI del 31 de julio de 2023. Presentación del informe de seguimiento con corte al 31 de julio de 2023 del Plan Anual de Auditoría aprobado para la vigencia 2023. (Auditoria de proceso de Ingeniería de Transito PM03, Seguimiento al Archivo y la Gestión Documental en la SDM, evaluación semestral de PQRSD, Informe de Seguimiento a comité de conciliación, se incluye seguimiento a la información reportada en el SIPROJWEB ).Se elaboró acta, la cual reposa en \\192.168.100.105\Control Interno1\10. Actas\08. CICCI\2023</t>
  </si>
  <si>
    <t>03-01 al 27-02 de 2023
26-07 al 28-08 de 2023</t>
  </si>
  <si>
    <t>01-08 al 06-10 de 2023</t>
  </si>
  <si>
    <t>Acompañar y asesorar a los procesos o dependencias en la auditoría externa de regularidad y de cumplimiento de la Contraloría de Bogotá.</t>
  </si>
  <si>
    <t>ISO:9001:2015
Instructivo Auditorías Internas Sistemas de Gestión Código: PV01-IN04</t>
  </si>
  <si>
    <t>Alcance Auditoría Interna Sistema de Gestión de Calidad
Lider: OAPI</t>
  </si>
  <si>
    <t>24-04 al 25-05 de 2023</t>
  </si>
  <si>
    <t>Olga Patricia Orjuela
/Yancy Urbano</t>
  </si>
  <si>
    <t>31/08/2023
13/03/2023</t>
  </si>
  <si>
    <t>Wendy Cordoba lidera/Edwin Fernando Beltrán /Guillermo Delgadillo/ Diana Marcela Montaña</t>
  </si>
  <si>
    <t xml:space="preserve">Auditorìa Proceso Ingenierìa de Tránsito según selectivo y alcance definido </t>
  </si>
  <si>
    <t>Auditoría Interna Sistema de Gestión efr
Líder: Dirección Administrativa y Financiera</t>
  </si>
  <si>
    <t>Auditoría Externa Sistema de Gestión efr
Líder: Dirección Administrativa y Financiera</t>
  </si>
  <si>
    <t>17-07 al 21-07 de 2023</t>
  </si>
  <si>
    <t xml:space="preserve">10 primeros dias </t>
  </si>
  <si>
    <t>17-07 al 15-09 de 2023</t>
  </si>
  <si>
    <t>Ricardo Martinez- lidera /Wendy Cordoba/Guillermo Delgadillo/Olga Patricia Orjuela</t>
  </si>
  <si>
    <r>
      <rPr>
        <b/>
        <sz val="9"/>
        <rFont val="Arial"/>
        <family val="2"/>
      </rPr>
      <t xml:space="preserve">Septiembre-DMMB: </t>
    </r>
    <r>
      <rPr>
        <sz val="9"/>
        <rFont val="Arial"/>
        <family val="2"/>
      </rPr>
      <t>Se partticipó y asesoró en la formulación del plan de mejoramiento al SGA, para gestionar los resultados de la auditoría externa, comunicado mediante memorando 202317000244393 del 29 de septiembre de 2023.</t>
    </r>
    <r>
      <rPr>
        <b/>
        <sz val="9"/>
        <rFont val="Arial"/>
        <family val="2"/>
      </rPr>
      <t xml:space="preserve">
Agosto-DMMB: </t>
    </r>
    <r>
      <rPr>
        <sz val="9"/>
        <rFont val="Arial"/>
        <family val="2"/>
      </rPr>
      <t xml:space="preserve">Se participó en la apertura, ejecución y cierre de la auditoría externa al SGA, del cual al 26-ago-2023, el informe final estaba en proceso de revisión interna para su emisión final por parte de la Firma SGS.
Con memorando SA 202361200174343 del 4/07/2023 se solicita actualizar la fecha para la realización de la AE, toda vez que
de acuerdo con los tiempos y actividades proyectadas, éstas se desarrollarán en las fechas solicitadas
Según memorando 202361200192393 del 24/07/2023, la Subdirección Administrativa: </t>
    </r>
    <r>
      <rPr>
        <i/>
        <sz val="9"/>
        <rFont val="Arial"/>
        <family val="2"/>
      </rPr>
      <t>"Dando alcance al memorando SA 202361200174343 del 04/07/2023, respetuosamente se solicita actualizar la fecha establecida para la realización de la auditoria externa del primer seguimiento al sistema de gestión ambiental ISO14001:1015 en la SDM, en el Plan Anual de Auditorías Internas (PAAI) – 2023 aprobado en Comité Institucional de Coordinación de Control Interno, toda vez que de acuerdo con el plan de auditoria presentado por la firma SGS Colombia, las actividades requieren ser desarrolladas desde el 08/08/2023 hasta el 15/09/2023."</t>
    </r>
    <r>
      <rPr>
        <sz val="9"/>
        <rFont val="Arial"/>
        <family val="2"/>
      </rPr>
      <t>, por lo que se actualiza el PAAI 2023.</t>
    </r>
  </si>
  <si>
    <t>12/10/2023
31/07/2023</t>
  </si>
  <si>
    <t>06/10/2023
31/07/2023</t>
  </si>
  <si>
    <t>26/09/2023
31/07/2023</t>
  </si>
  <si>
    <t>04/10/2023
31/07/2023</t>
  </si>
  <si>
    <t>Rafael Galindez</t>
  </si>
  <si>
    <t>27-11 al 30-11 de 2023</t>
  </si>
  <si>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</si>
  <si>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</si>
  <si>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</si>
  <si>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</si>
  <si>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</si>
  <si>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t>11/09/2023
10/08/2023
10/07/2023
10/06/2023
10/05/2023
10/04/2023
10/03/2023
10/02/2023
10/01/2023</t>
  </si>
  <si>
    <t>17-09 al 27-09 de 2023</t>
  </si>
  <si>
    <t>11-09 al 12-09 de 2023</t>
  </si>
  <si>
    <t>02-11 al 11-11 de 2023</t>
  </si>
  <si>
    <t>Guillermo Delgadillo
/Ricardo Martinez</t>
  </si>
  <si>
    <t xml:space="preserve">17/08/2023
31/07/2023
06/07/2023
24/04/2023
31/01/2023-
</t>
  </si>
  <si>
    <t>17/08/2023
31/07/2023
06/07/2023
24/04/2023
31/01/2023</t>
  </si>
  <si>
    <t>02/05/2023
27/04/2023-</t>
  </si>
  <si>
    <t xml:space="preserve">14/09/2023
12/05/2023
13/01/2023-
</t>
  </si>
  <si>
    <t xml:space="preserve">17/07/2023
28/02/2023
</t>
  </si>
  <si>
    <t xml:space="preserve">28/07/2023
26/01/2023
</t>
  </si>
  <si>
    <t xml:space="preserve">14/09/2023
15/05/2023
13/01/2023-
</t>
  </si>
  <si>
    <t xml:space="preserve">31/07/2023
27/02/2023
</t>
  </si>
  <si>
    <t xml:space="preserve">03/08/2023
8/02/2023
</t>
  </si>
  <si>
    <t xml:space="preserve">1/09/2023
30/06/2023
28/04/2023
13/01/2023
</t>
  </si>
  <si>
    <t>31/07/2023
01/072023</t>
  </si>
  <si>
    <t>28/07/2023
01/072023</t>
  </si>
  <si>
    <t xml:space="preserve">25/08/2023
19/06/2023
</t>
  </si>
  <si>
    <t>12/05/2023
11/05/2023</t>
  </si>
  <si>
    <t>15/09/2023
08/08/2023</t>
  </si>
  <si>
    <t>18/08/2023
27/07/2023</t>
  </si>
  <si>
    <t>06-10 al 10-10 de 2023</t>
  </si>
  <si>
    <t>Presentar para revisiòn y aprobación PAAI vigencia 2023 y vigencia 2024 en el CICCI</t>
  </si>
  <si>
    <t>16-01 al 31-01 de 2023
01-12 al 15-12 de 2023</t>
  </si>
  <si>
    <t>21-11 al 24-11 de 2023</t>
  </si>
  <si>
    <t>Auditoría externa de Sistema de Gestión de Continuidad del Negocio - certificación-SGCN
Líder: Oficina de Tecnologías de la Informacióny las Comunicaciones</t>
  </si>
  <si>
    <t>Auditoría interna de Sistema de Gestión de Continuidad del Negocio -SGCN
Líder: Oficina de Tecnologías de la Informacióny las Comunicaciones</t>
  </si>
  <si>
    <t>Auditoría Externa Sistema de Gestión de seguridad de la Información-SGSI certificación
Líder: Oficina de Tecnologías de la Informacióny las Comunicaciones</t>
  </si>
  <si>
    <t>Auditoría interna Sistema de Gestión de seguridad de la Información-SGSI
Líder: Oficina de Tecnologías de la Informacióny las Comunicaciones</t>
  </si>
  <si>
    <t>23-01 al 13-02 de 2023
27-03 al 28-04 de 2023
03-07 al 28-08-2023
02-10 al 20-11 de 2023</t>
  </si>
  <si>
    <r>
      <rPr>
        <b/>
        <sz val="9"/>
        <color theme="1"/>
        <rFont val="Arial"/>
        <family val="2"/>
      </rPr>
      <t xml:space="preserve">Julio: </t>
    </r>
    <r>
      <rPr>
        <sz val="9"/>
        <color theme="1"/>
        <rFont val="Arial"/>
        <family val="2"/>
      </rPr>
      <t>Se realizaron solictudes ante la OAC con el proposito de ajustar el vídeo de la cultura del control ene la SDM</t>
    </r>
    <r>
      <rPr>
        <b/>
        <sz val="9"/>
        <color theme="1"/>
        <rFont val="Arial"/>
        <family val="2"/>
      </rPr>
      <t xml:space="preserve">. 
Abril: </t>
    </r>
    <r>
      <rPr>
        <sz val="9"/>
        <color theme="1"/>
        <rFont val="Arial"/>
        <family val="2"/>
      </rPr>
      <t>En este mes se desarrolló trabajo conjunto del equipo OCI</t>
    </r>
    <r>
      <rPr>
        <b/>
        <sz val="9"/>
        <color theme="1"/>
        <rFont val="Arial"/>
        <family val="2"/>
      </rPr>
      <t xml:space="preserve">, </t>
    </r>
    <r>
      <rPr>
        <sz val="9"/>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9"/>
        <color theme="1"/>
        <rFont val="Arial"/>
        <family val="2"/>
      </rPr>
      <t>Marzo:</t>
    </r>
    <r>
      <rPr>
        <sz val="9"/>
        <color theme="1"/>
        <rFont val="Arial"/>
        <family val="2"/>
      </rPr>
      <t xml:space="preserve"> Se llevó a cabo reuníón del equipo de trabajo OCI para preparación de actividad del Fomento de la Cultura del Control los días 17/03/2023 y 22/03/2023.</t>
    </r>
  </si>
  <si>
    <r>
      <rPr>
        <b/>
        <sz val="9"/>
        <rFont val="Arial"/>
        <family val="2"/>
      </rPr>
      <t xml:space="preserve">Noviembre: </t>
    </r>
    <r>
      <rPr>
        <sz val="9"/>
        <rFont val="Arial"/>
        <family val="2"/>
      </rPr>
      <t>Se asistió a los siguientes Comités de conciliación: 8, 16 y 22 de noviembre de 2023.</t>
    </r>
    <r>
      <rPr>
        <b/>
        <sz val="9"/>
        <rFont val="Arial"/>
        <family val="2"/>
      </rPr>
      <t xml:space="preserve">
Octubre: </t>
    </r>
    <r>
      <rPr>
        <sz val="9"/>
        <rFont val="Arial"/>
        <family val="2"/>
      </rPr>
      <t>Se asistió al Comité el día programado</t>
    </r>
    <r>
      <rPr>
        <b/>
        <sz val="9"/>
        <rFont val="Arial"/>
        <family val="2"/>
      </rPr>
      <t xml:space="preserve">
Septiembre: </t>
    </r>
    <r>
      <rPr>
        <sz val="9"/>
        <rFont val="Arial"/>
        <family val="2"/>
      </rPr>
      <t xml:space="preserve">Se asistió al Comité el día </t>
    </r>
    <r>
      <rPr>
        <b/>
        <sz val="9"/>
        <rFont val="Arial"/>
        <family val="2"/>
      </rPr>
      <t xml:space="preserve">
Agosto </t>
    </r>
    <r>
      <rPr>
        <sz val="9"/>
        <rFont val="Arial"/>
        <family val="2"/>
      </rPr>
      <t xml:space="preserve">Se asistió al Comité el día 15 de agosto de 2023 </t>
    </r>
    <r>
      <rPr>
        <b/>
        <sz val="9"/>
        <rFont val="Arial"/>
        <family val="2"/>
      </rPr>
      <t xml:space="preserve">
Julio: </t>
    </r>
    <r>
      <rPr>
        <sz val="9"/>
        <rFont val="Arial"/>
        <family val="2"/>
      </rPr>
      <t xml:space="preserve">Se asistió al Comité los días 5, 19 y 27 de Julio de 2023 </t>
    </r>
    <r>
      <rPr>
        <b/>
        <sz val="9"/>
        <rFont val="Arial"/>
        <family val="2"/>
      </rPr>
      <t xml:space="preserve">
Junio: </t>
    </r>
    <r>
      <rPr>
        <sz val="9"/>
        <rFont val="Arial"/>
        <family val="2"/>
      </rPr>
      <t>Se asistió al Comité los días 7 y 21 de junio de 2023</t>
    </r>
    <r>
      <rPr>
        <b/>
        <sz val="9"/>
        <rFont val="Arial"/>
        <family val="2"/>
      </rPr>
      <t xml:space="preserve">
Mayo: </t>
    </r>
    <r>
      <rPr>
        <sz val="9"/>
        <rFont val="Arial"/>
        <family val="2"/>
      </rPr>
      <t>Se asistió al Comité los días 2, 24 y 29 de mayo de 2023</t>
    </r>
    <r>
      <rPr>
        <b/>
        <sz val="9"/>
        <rFont val="Arial"/>
        <family val="2"/>
      </rPr>
      <t xml:space="preserve">
Abril: </t>
    </r>
    <r>
      <rPr>
        <sz val="9"/>
        <rFont val="Arial"/>
        <family val="2"/>
      </rPr>
      <t>Se asistió al comité el día 12 de abril de 2023</t>
    </r>
    <r>
      <rPr>
        <b/>
        <sz val="9"/>
        <rFont val="Arial"/>
        <family val="2"/>
      </rPr>
      <t xml:space="preserve"> 
Marzo: </t>
    </r>
    <r>
      <rPr>
        <sz val="9"/>
        <rFont val="Arial"/>
        <family val="2"/>
      </rPr>
      <t>Se asistió al Comité los días 8 y 22 de marzo de 2023</t>
    </r>
    <r>
      <rPr>
        <b/>
        <sz val="9"/>
        <rFont val="Arial"/>
        <family val="2"/>
      </rPr>
      <t xml:space="preserve">
Febrero: </t>
    </r>
    <r>
      <rPr>
        <sz val="9"/>
        <rFont val="Arial"/>
        <family val="2"/>
      </rPr>
      <t>Se participó en el comité en sesiones programadas los días 3, 8, 21 y 28.</t>
    </r>
    <r>
      <rPr>
        <b/>
        <sz val="9"/>
        <rFont val="Arial"/>
        <family val="2"/>
      </rPr>
      <t xml:space="preserve">
Enero</t>
    </r>
    <r>
      <rPr>
        <sz val="9"/>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</si>
  <si>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9"/>
        <rFont val="Arial"/>
        <family val="2"/>
      </rPr>
      <t>Junio: La</t>
    </r>
    <r>
      <rPr>
        <sz val="9"/>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9"/>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9"/>
        <rFont val="Arial"/>
        <family val="2"/>
      </rPr>
      <t xml:space="preserve">
</t>
    </r>
    <r>
      <rPr>
        <b/>
        <sz val="9"/>
        <rFont val="Arial"/>
        <family val="2"/>
      </rPr>
      <t xml:space="preserve">
Mayo: </t>
    </r>
    <r>
      <rPr>
        <sz val="9"/>
        <rFont val="Arial"/>
        <family val="2"/>
      </rPr>
      <t>No se ha realizado Comité de Archivo</t>
    </r>
    <r>
      <rPr>
        <b/>
        <sz val="9"/>
        <rFont val="Arial"/>
        <family val="2"/>
      </rPr>
      <t xml:space="preserve">
Abril: </t>
    </r>
    <r>
      <rPr>
        <sz val="9"/>
        <rFont val="Arial"/>
        <family val="2"/>
      </rPr>
      <t>No se ha realizado Comité de Archivo</t>
    </r>
    <r>
      <rPr>
        <b/>
        <sz val="9"/>
        <rFont val="Arial"/>
        <family val="2"/>
      </rPr>
      <t xml:space="preserve">
Marzo: </t>
    </r>
    <r>
      <rPr>
        <sz val="9"/>
        <rFont val="Arial"/>
        <family val="2"/>
      </rPr>
      <t>No se ha realizado Comité de Archivo</t>
    </r>
    <r>
      <rPr>
        <b/>
        <sz val="9"/>
        <rFont val="Arial"/>
        <family val="2"/>
      </rPr>
      <t xml:space="preserve">
Febrero:</t>
    </r>
    <r>
      <rPr>
        <sz val="9"/>
        <rFont val="Arial"/>
        <family val="2"/>
      </rPr>
      <t xml:space="preserve"> No se ha realizado Comité de Archivo</t>
    </r>
    <r>
      <rPr>
        <b/>
        <sz val="9"/>
        <rFont val="Arial"/>
        <family val="2"/>
      </rPr>
      <t xml:space="preserve">
Enero</t>
    </r>
    <r>
      <rPr>
        <sz val="9"/>
        <rFont val="Arial"/>
        <family val="2"/>
      </rPr>
      <t xml:space="preserve">: No se ha realizado Comité de Archivo
</t>
    </r>
    <r>
      <rPr>
        <b/>
        <sz val="12"/>
        <color theme="1"/>
        <rFont val="Arial Narrow"/>
        <family val="2"/>
      </rPr>
      <t/>
    </r>
  </si>
  <si>
    <r>
      <rPr>
        <b/>
        <sz val="9"/>
        <rFont val="Arial"/>
        <family val="2"/>
      </rPr>
      <t xml:space="preserve">Septiembre: </t>
    </r>
    <r>
      <rPr>
        <sz val="9"/>
        <rFont val="Arial"/>
        <family val="2"/>
      </rPr>
      <t>Se comunicó informe RC 2o cuatrimestre con memorando 202317000235023 del 14/09/2023, se ubica en \\192.168.100.105\Control Interno1\90. Informes\72. Inf de evaluacion interna\08. Inf (i) Seg Riesgos\2023\R-corrupción_II Cuatrimestre, y publicado en la web en el siguiente link: https://www.movilidadbogota.gov.co/web/sites/default/files/Paginas/14-09-2023/informe_seguimiento_rc_2o_cuatrimestre_2023_vfj.pdf</t>
    </r>
    <r>
      <rPr>
        <b/>
        <sz val="9"/>
        <rFont val="Arial"/>
        <family val="2"/>
      </rPr>
      <t xml:space="preserve">
Agosto: </t>
    </r>
    <r>
      <rPr>
        <sz val="9"/>
        <rFont val="Arial"/>
        <family val="2"/>
      </rPr>
      <t>Con memorando 202317000222683 del 28/08/2023 se realizo solicitud información para seguimiento del Mapa Riesgos de Corrupción II Cuatrimestre de 2023</t>
    </r>
    <r>
      <rPr>
        <b/>
        <sz val="9"/>
        <rFont val="Arial"/>
        <family val="2"/>
      </rPr>
      <t xml:space="preserve">
Mayo: </t>
    </r>
    <r>
      <rPr>
        <sz val="9"/>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9"/>
        <rFont val="Arial"/>
        <family val="2"/>
      </rPr>
      <t xml:space="preserve">
Abril: </t>
    </r>
    <r>
      <rPr>
        <sz val="9"/>
        <rFont val="Arial"/>
        <family val="2"/>
      </rPr>
      <t>Se envio memorando 202317000101773 del 19/04/2023 solicitando informacion a la OAPI del MRC</t>
    </r>
    <r>
      <rPr>
        <b/>
        <sz val="9"/>
        <rFont val="Arial"/>
        <family val="2"/>
      </rPr>
      <t xml:space="preserve">
Enero</t>
    </r>
    <r>
      <rPr>
        <sz val="9"/>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</si>
  <si>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9"/>
        <color rgb="FF000000"/>
        <rFont val="Arial"/>
        <family val="2"/>
      </rPr>
      <t xml:space="preserve">Agosto: </t>
    </r>
    <r>
      <rPr>
        <sz val="9"/>
        <color rgb="FF000000"/>
        <rFont val="Arial"/>
        <family val="2"/>
      </rPr>
      <t xml:space="preserve">Se comunicó informe RS I semestre con memorando OCI 202317000225643 del31/08/2023, se ubica en  \\192.168.100.105\Control Interno1\90. Informes\72. Inf de evaluacion interna\08. Inf (i) Seg Riesgos\2023\R-soborno_I Semestre, y publicado en la web en el siguiente link: https://www.movilidadbogota.gov.co/web/sites/default/files/Paginas/01-09-2023/informe_segriesgossoborno_1er_semestre2023_vff.pdf
</t>
    </r>
    <r>
      <rPr>
        <b/>
        <sz val="9"/>
        <color rgb="FF000000"/>
        <rFont val="Arial"/>
        <family val="2"/>
      </rPr>
      <t xml:space="preserve">
Febrero:</t>
    </r>
    <r>
      <rPr>
        <sz val="9"/>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</si>
  <si>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9"/>
        <color rgb="FF000000"/>
        <rFont val="Arial"/>
        <family val="2"/>
      </rPr>
      <t xml:space="preserve">Julio: </t>
    </r>
    <r>
      <rPr>
        <sz val="9"/>
        <color rgb="FF000000"/>
        <rFont val="Arial"/>
        <family val="2"/>
      </rPr>
      <t>se comunico Informe RG 1er semestre 202317000187403 del 17/07/2023
\\192.168.100.105\Control Interno1\90. Informes\72. Inf de evaluacion interna\08. Inf (i) Seg Riesgos\2023\R- gestión_I Semestre</t>
    </r>
    <r>
      <rPr>
        <b/>
        <sz val="9"/>
        <color rgb="FF000000"/>
        <rFont val="Arial"/>
        <family val="2"/>
      </rPr>
      <t xml:space="preserve">
Junio </t>
    </r>
    <r>
      <rPr>
        <sz val="9"/>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9"/>
        <color rgb="FF000000"/>
        <rFont val="Arial"/>
        <family val="2"/>
      </rPr>
      <t xml:space="preserve">
Febrero</t>
    </r>
    <r>
      <rPr>
        <sz val="9"/>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</si>
  <si>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9"/>
        <rFont val="Arial"/>
        <family val="2"/>
      </rPr>
      <t>Febrero</t>
    </r>
    <r>
      <rPr>
        <sz val="9"/>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</si>
  <si>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9"/>
        <rFont val="Arial"/>
        <family val="2"/>
      </rPr>
      <t xml:space="preserve">Enero: </t>
    </r>
    <r>
      <rPr>
        <sz val="9"/>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</si>
  <si>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9"/>
        <rFont val="Arial"/>
        <family val="2"/>
      </rPr>
      <t xml:space="preserve">Febrero: </t>
    </r>
    <r>
      <rPr>
        <sz val="9"/>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</si>
  <si>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9"/>
        <rFont val="Arial"/>
        <family val="2"/>
      </rPr>
      <t xml:space="preserve">Agosto: </t>
    </r>
    <r>
      <rPr>
        <sz val="9"/>
        <rFont val="Arial"/>
        <family val="2"/>
      </rPr>
      <t>Se envió memorando  202317000170283 y 202317000170273  Solicitud de Información para la Ejecución Presupuestal, PAA y Metas PDD del I semestre 2023.  Se envió a la Secretaria de Movilidad y con copia a los directivos el informe final el 28 de agosto, mediante memorando 202317000222913  .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PDD\2023\I semestre 2023</t>
    </r>
    <r>
      <rPr>
        <b/>
        <sz val="9"/>
        <rFont val="Arial"/>
        <family val="2"/>
      </rPr>
      <t xml:space="preserve">
Junio:  </t>
    </r>
    <r>
      <rPr>
        <sz val="9"/>
        <rFont val="Arial"/>
        <family val="2"/>
      </rPr>
      <t>Se envío memorandos de solicitud de información para la Ejecución Presupuestal, PAA y Metas PDD del I Semestre de 2023 a la OAPI y SF mediante los memorandos  202317000170273 y 202317000170283, respectivamente</t>
    </r>
    <r>
      <rPr>
        <b/>
        <sz val="9"/>
        <rFont val="Arial"/>
        <family val="2"/>
      </rPr>
      <t xml:space="preserve">
Febrero:</t>
    </r>
    <r>
      <rPr>
        <sz val="9"/>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</si>
  <si>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9"/>
        <rFont val="Arial"/>
        <family val="2"/>
      </rPr>
      <t xml:space="preserve">Julio: </t>
    </r>
    <r>
      <rPr>
        <sz val="9"/>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9"/>
        <rFont val="Arial"/>
        <family val="2"/>
      </rPr>
      <t xml:space="preserve">
Junio: </t>
    </r>
    <r>
      <rPr>
        <sz val="9"/>
        <rFont val="Arial"/>
        <family val="2"/>
      </rPr>
      <t>Se realizó la solicitud de información para adelantar la evaluación para el 1er semestre con memo N°20231700016294 de fecha del 20/06/2023.</t>
    </r>
    <r>
      <rPr>
        <b/>
        <sz val="9"/>
        <rFont val="Arial"/>
        <family val="2"/>
      </rPr>
      <t xml:space="preserve">
Febrero</t>
    </r>
    <r>
      <rPr>
        <sz val="9"/>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</si>
  <si>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9"/>
        <rFont val="Arial"/>
        <family val="2"/>
      </rPr>
      <t>Marzo:</t>
    </r>
    <r>
      <rPr>
        <sz val="9"/>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9"/>
        <rFont val="Arial"/>
        <family val="2"/>
      </rPr>
      <t xml:space="preserve">
Febrero</t>
    </r>
    <r>
      <rPr>
        <sz val="9"/>
        <rFont val="Arial"/>
        <family val="2"/>
      </rPr>
      <t>: Se encuentra en la consolidación de la información recibida.</t>
    </r>
  </si>
  <si>
    <r>
      <rPr>
        <b/>
        <sz val="9"/>
        <rFont val="Arial"/>
        <family val="2"/>
      </rPr>
      <t xml:space="preserve">Septiembre: </t>
    </r>
    <r>
      <rPr>
        <sz val="9"/>
        <rFont val="Arial"/>
        <family val="2"/>
      </rPr>
      <t>Se realizó el seguimiento al Plan Anticorrupción y Atención al Ciudadano PAAC 2023, con fecha de corte septiembre de 2023. Se remitió a la Secretaria el informe final con memorando No.   202317000235603,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1474-11\2023\AGOSTO</t>
    </r>
    <r>
      <rPr>
        <b/>
        <sz val="9"/>
        <rFont val="Arial"/>
        <family val="2"/>
      </rPr>
      <t xml:space="preserve">
Mayo:</t>
    </r>
    <r>
      <rPr>
        <sz val="9"/>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9"/>
        <rFont val="Arial"/>
        <family val="2"/>
      </rPr>
      <t>Enero:</t>
    </r>
    <r>
      <rPr>
        <sz val="9"/>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</si>
  <si>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9"/>
        <rFont val="Arial"/>
        <family val="2"/>
      </rPr>
      <t xml:space="preserve">Julio: </t>
    </r>
    <r>
      <rPr>
        <sz val="9"/>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9"/>
        <rFont val="Arial"/>
        <family val="2"/>
      </rPr>
      <t xml:space="preserve">
</t>
    </r>
    <r>
      <rPr>
        <sz val="9"/>
        <rFont val="Arial"/>
        <family val="2"/>
      </rPr>
      <t>Por medio del memorando 202317000195083 de fecha 26 de julio de 2023, se comunicó el informe preliminar de evaluación a la gestión sobre quejas, sugerencias y reclamos (PQRSD) Y PQRSD de entes de control - Primer semestre de 2023.</t>
    </r>
    <r>
      <rPr>
        <b/>
        <sz val="9"/>
        <rFont val="Arial"/>
        <family val="2"/>
      </rPr>
      <t xml:space="preserve">
Junio: </t>
    </r>
    <r>
      <rPr>
        <sz val="9"/>
        <rFont val="Arial"/>
        <family val="2"/>
      </rPr>
      <t>Se comunicó el plan de trabajo de la evaluación a la gestión sobre PQRS - Primer semestre de 2023, el cual fue radicado bajo el número 202317000171823 del 29 de junio de 2023</t>
    </r>
    <r>
      <rPr>
        <b/>
        <sz val="9"/>
        <rFont val="Arial"/>
        <family val="2"/>
      </rPr>
      <t xml:space="preserve">
Febrero:</t>
    </r>
    <r>
      <rPr>
        <sz val="9"/>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9"/>
        <rFont val="Arial"/>
        <family val="2"/>
      </rPr>
      <t>if</t>
    </r>
    <r>
      <rPr>
        <sz val="9"/>
        <rFont val="Arial"/>
        <family val="2"/>
      </rPr>
      <t>estó aceptar el hallazgo identificado desde la OCI.</t>
    </r>
    <r>
      <rPr>
        <b/>
        <sz val="9"/>
        <rFont val="Arial"/>
        <family val="2"/>
      </rPr>
      <t xml:space="preserve">
Enero</t>
    </r>
    <r>
      <rPr>
        <sz val="9"/>
        <rFont val="Arial"/>
        <family val="2"/>
      </rPr>
      <t>: Se comunicó el plan de trabajo de la evaluación a la gestión sobre PQRS - Segundo semestre de 2022, el cual fue radicado bajo el número 202317000009473 del 18 de enero de 2023.</t>
    </r>
  </si>
  <si>
    <r>
      <rPr>
        <b/>
        <sz val="9"/>
        <rFont val="Arial"/>
        <family val="2"/>
      </rPr>
      <t>Febrero</t>
    </r>
    <r>
      <rPr>
        <sz val="9"/>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</si>
  <si>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9"/>
        <rFont val="Arial"/>
        <family val="2"/>
      </rPr>
      <t>Febrero</t>
    </r>
    <r>
      <rPr>
        <sz val="9"/>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</si>
  <si>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9"/>
        <rFont val="Arial"/>
        <family val="2"/>
      </rPr>
      <t xml:space="preserve">Abril: </t>
    </r>
    <r>
      <rPr>
        <sz val="9"/>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9"/>
        <rFont val="Arial"/>
        <family val="2"/>
      </rPr>
      <t xml:space="preserve">
Marzo:</t>
    </r>
    <r>
      <rPr>
        <sz val="9"/>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</si>
  <si>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9"/>
        <rFont val="Arial"/>
        <family val="2"/>
      </rPr>
      <t xml:space="preserve">Julio: </t>
    </r>
    <r>
      <rPr>
        <sz val="9"/>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9"/>
        <rFont val="Arial"/>
        <family val="2"/>
      </rPr>
      <t xml:space="preserve">
Junio</t>
    </r>
    <r>
      <rPr>
        <sz val="9"/>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</si>
  <si>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r>
      <rPr>
        <b/>
        <sz val="9"/>
        <rFont val="Arial"/>
        <family val="2"/>
      </rPr>
      <t>Enero:</t>
    </r>
    <r>
      <rPr>
        <sz val="9"/>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</si>
  <si>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9"/>
        <rFont val="Arial"/>
        <family val="2"/>
      </rPr>
      <t xml:space="preserve">Noviembre: </t>
    </r>
    <r>
      <rPr>
        <sz val="9"/>
        <rFont val="Arial"/>
        <family val="2"/>
      </rPr>
      <t>mediente memorando 202317000264303 del 01/11/2023, se cominica alcance al informe final de Seguimiento al Sistema de Información Distrital de Empleo y Administración pública - SIDEAP.</t>
    </r>
    <r>
      <rPr>
        <b/>
        <sz val="9"/>
        <rFont val="Arial"/>
        <family val="2"/>
      </rPr>
      <t xml:space="preserve">
Agosto</t>
    </r>
    <r>
      <rPr>
        <sz val="9"/>
        <rFont val="Arial"/>
        <family val="2"/>
      </rPr>
      <t>: Se comunico al Despacho la Secretaría, con copia a los miembros del CICCI, mediante memorando N°202317000225733 de fecha 31/08/2023, el informe final.
Mediante memorando N°202317000221513  de fecha 25/08/2023, se dio a conocer el informe preliminar a la Dirección de Talento Humano así como a al Dirección de Contratación.
Las evidencias se encuentran en la carpeta compartida: Z:\90. Informes\72. Inf de evaluacion interna\28. SIDEAP\2023
Adicional se publica en el link https://www.movilidadbogota.gov.co/web/reportes_de_control_interno
en espacio de  Informes de Evaluación y Seguimiento</t>
    </r>
  </si>
  <si>
    <r>
      <rPr>
        <b/>
        <sz val="9"/>
        <rFont val="Arial"/>
        <family val="2"/>
      </rPr>
      <t xml:space="preserve">Agosto: </t>
    </r>
    <r>
      <rPr>
        <sz val="9"/>
        <rFont val="Arial"/>
        <family val="2"/>
      </rPr>
      <t xml:space="preserve">Se comunicó a la Secretaria, miembros del Comité Institucional de Coordinación de Control Interno y a la Jefe de la Oficina de Control Interno Disciplinario el informe final del seguimiento al cumplimiento del Decreto Distrital 332 de 2020 por el cual se establecen medidas afirmativas para promover la participación de las mujeres en la contratación del Distrito Capital, por medio del memorando 202317000203203 del 03 de agosto de 2023. 
</t>
    </r>
    <r>
      <rPr>
        <b/>
        <sz val="9"/>
        <rFont val="Arial"/>
        <family val="2"/>
      </rPr>
      <t xml:space="preserve">
Julio. </t>
    </r>
    <r>
      <rPr>
        <sz val="9"/>
        <rFont val="Arial"/>
        <family val="2"/>
      </rPr>
      <t>Por medio del memorando 202317000197143 de fecha 28 de julio de 2023 se comunicó a la Dirección de Contratación el informe preliminar del seguimiento al cumplimiento del Decreto Distrital 332 de 2020 </t>
    </r>
    <r>
      <rPr>
        <i/>
        <sz val="9"/>
        <rFont val="Arial"/>
        <family val="2"/>
      </rPr>
      <t xml:space="preserve">"por medio del cual se establecen medidas afirmativas para promover la participación de las mujeres en la contratación del Distrito Capital"
</t>
    </r>
    <r>
      <rPr>
        <b/>
        <i/>
        <sz val="9"/>
        <rFont val="Arial"/>
        <family val="2"/>
      </rPr>
      <t xml:space="preserve">
</t>
    </r>
    <r>
      <rPr>
        <b/>
        <sz val="9"/>
        <rFont val="Arial"/>
        <family val="2"/>
      </rPr>
      <t xml:space="preserve">
Febrero</t>
    </r>
    <r>
      <rPr>
        <sz val="9"/>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9"/>
        <rFont val="Arial"/>
        <family val="2"/>
      </rPr>
      <t>Enero</t>
    </r>
    <r>
      <rPr>
        <sz val="9"/>
        <rFont val="Arial"/>
        <family val="2"/>
      </rPr>
      <t>: Se comunicó el plan de trabajo del seguimiento al cumplimiento del Decreto Distrital 332 de 2020, el cual fue radicado bajo el número 202317000007423 del 17 de enero de 2023.</t>
    </r>
  </si>
  <si>
    <r>
      <rPr>
        <b/>
        <sz val="9"/>
        <rFont val="Arial"/>
        <family val="2"/>
      </rPr>
      <t xml:space="preserve">Octubre </t>
    </r>
    <r>
      <rPr>
        <sz val="9"/>
        <rFont val="Arial"/>
        <family val="2"/>
      </rPr>
      <t>Mediante memorando  202317000246743 se requirió  a la SA la información y soportes de los avances del trimestre. Se envió a la SA informe preliminar de seguimiento al PMA, 202317000260093. Se recibe respuesta del proceso en memorando 202361200261903; el 30 de oct se proyecta informe definitivo del PMA de la SDM con corte al 30 de septiembre de 2023.</t>
    </r>
    <r>
      <rPr>
        <b/>
        <sz val="9"/>
        <rFont val="Arial"/>
        <family val="2"/>
      </rPr>
      <t xml:space="preserve">
Septiembre:  </t>
    </r>
    <r>
      <rPr>
        <sz val="9"/>
        <rFont val="Arial"/>
        <family val="2"/>
      </rPr>
      <t xml:space="preserve">Se realizó el seguimiento a cierre de hallazgos del periodo.
</t>
    </r>
    <r>
      <rPr>
        <b/>
        <sz val="9"/>
        <rFont val="Arial"/>
        <family val="2"/>
      </rPr>
      <t xml:space="preserve"> Julio: </t>
    </r>
    <r>
      <rPr>
        <sz val="9"/>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9"/>
        <rFont val="Arial"/>
        <family val="2"/>
      </rPr>
      <t xml:space="preserve">   Junio: </t>
    </r>
    <r>
      <rPr>
        <sz val="9"/>
        <rFont val="Arial"/>
        <family val="2"/>
      </rPr>
      <t>Se realizó reunión con el proceso el 30 de junio de 2023; con el proposito de validar acciones con cierre en junio, y así poder reportar en el PMP los respectivos avances</t>
    </r>
    <r>
      <rPr>
        <b/>
        <sz val="9"/>
        <rFont val="Arial"/>
        <family val="2"/>
      </rPr>
      <t xml:space="preserve">. 
DM: </t>
    </r>
    <r>
      <rPr>
        <sz val="9"/>
        <rFont val="Arial"/>
        <family val="2"/>
      </rPr>
      <t>Se emitió solicitud de información, en cumplimiento de la CE 003 de 2023, mediante memorando 202317000169123 del 28-jun-2023.</t>
    </r>
    <r>
      <rPr>
        <b/>
        <sz val="9"/>
        <rFont val="Arial"/>
        <family val="2"/>
      </rPr>
      <t xml:space="preserve">
Mayo:</t>
    </r>
    <r>
      <rPr>
        <sz val="9"/>
        <rFont val="Arial"/>
        <family val="2"/>
      </rPr>
      <t xml:space="preserve"> Se realizó reunión con el proceso y enlace OCI el 18 de mayo de 2023; con el proposito de requerir el informe  de acciones en forma periodica, y así poder reportar en el PMP los respectivos avances.</t>
    </r>
    <r>
      <rPr>
        <b/>
        <sz val="9"/>
        <rFont val="Arial"/>
        <family val="2"/>
      </rPr>
      <t xml:space="preserve">
Abril: </t>
    </r>
    <r>
      <rPr>
        <sz val="9"/>
        <rFont val="Arial"/>
        <family val="2"/>
      </rPr>
      <t xml:space="preserve">Solicitud de información para el seguimiento al PMA, 202317000094953, 12/04/2023; respondido por 202361200103153 20/04/2023; se remitió Informe preliminar del PMA memorando202317000109263 26/04/2023.  </t>
    </r>
    <r>
      <rPr>
        <b/>
        <sz val="9"/>
        <rFont val="Arial"/>
        <family val="2"/>
      </rPr>
      <t>Enero</t>
    </r>
    <r>
      <rPr>
        <sz val="9"/>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</si>
  <si>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9"/>
        <rFont val="Arial"/>
        <family val="2"/>
      </rPr>
      <t xml:space="preserve">Enero: </t>
    </r>
    <r>
      <rPr>
        <sz val="9"/>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</si>
  <si>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9"/>
        <rFont val="Arial"/>
        <family val="2"/>
      </rPr>
      <t xml:space="preserve">Agosto: </t>
    </r>
    <r>
      <rPr>
        <sz val="9"/>
        <rFont val="Arial"/>
        <family val="2"/>
      </rPr>
      <t>Por medio de memorando N° 202317000225743 de fecha 31/08/2023  se da a conocer al Despacho con copia a los miembros del CICCI</t>
    </r>
    <r>
      <rPr>
        <b/>
        <sz val="9"/>
        <rFont val="Arial"/>
        <family val="2"/>
      </rPr>
      <t xml:space="preserve"> </t>
    </r>
    <r>
      <rPr>
        <sz val="9"/>
        <rFont val="Arial"/>
        <family val="2"/>
      </rPr>
      <t>el informe correspondiente al seguimiento de Planes de Mejora con corte al 31/07/2023; en este se incorpora el resultado de la evaluación de Efectiviadad realizado por el equipo OCI. La evidencia del Informe se encuentra en:Z:\90. Informes\72. Inf de evaluacion interna\26. Inf. (e) Seg. PMI (CONTRALORIA) Y PMP\2023\1er Semestre de 2023 y el resultado de efectividad se encuentra en:Z:\23. Auditorias\03. PM\2023\PMP\Resultados de Evaluación de Efectividad\Evidencias Efectividad Agosto.
Por otra parte, se publica el informe en el link:https://www.movilidadbogota.gov.co/web/reportes_de_control_interno en el espacio de  Informe Seguimiento Planes de Mejoramiento.</t>
    </r>
    <r>
      <rPr>
        <b/>
        <sz val="9"/>
        <rFont val="Arial"/>
        <family val="2"/>
      </rPr>
      <t xml:space="preserve">
Marzo: </t>
    </r>
    <r>
      <rPr>
        <sz val="9"/>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9"/>
        <rFont val="Arial"/>
        <family val="2"/>
      </rPr>
      <t xml:space="preserve">
Enero:</t>
    </r>
    <r>
      <rPr>
        <sz val="9"/>
        <rFont val="Arial"/>
        <family val="2"/>
      </rPr>
      <t xml:space="preserve"> Se reporta la acciones cumplidas a Contraloria General de la República con Oficio N° 202317000302111 de fecha 23/01/2023</t>
    </r>
  </si>
  <si>
    <r>
      <rPr>
        <b/>
        <sz val="9"/>
        <rFont val="Arial"/>
        <family val="2"/>
      </rPr>
      <t>Noviembre:</t>
    </r>
    <r>
      <rPr>
        <sz val="9"/>
        <rFont val="Arial"/>
        <family val="2"/>
      </rPr>
      <t xml:space="preserve"> se realizó registro, seguimiento y cierre de las acciones del mes de octubre correspondiente así: a) PMP: se cerrarón 54 acciones; y, b)  PMI: no se cerró ninguna acción. Se publió y se remitió correo a los directivos el 17/10/2023.
</t>
    </r>
    <r>
      <rPr>
        <b/>
        <sz val="9"/>
        <rFont val="Arial"/>
        <family val="2"/>
      </rPr>
      <t>Octubre</t>
    </r>
    <r>
      <rPr>
        <sz val="9"/>
        <rFont val="Arial"/>
        <family val="2"/>
      </rPr>
      <t>: se realizó registro, seguimiento y cierre de las acciones del mes de septiembre correspondiente así: a) PMP: se cerrarón 20 acciones; y, b)  PMI: se cerro 1 acción Para lo cual se publió y se remitió correo a los directivos 13/10/2023.</t>
    </r>
    <r>
      <rPr>
        <b/>
        <sz val="9"/>
        <rFont val="Arial"/>
        <family val="2"/>
      </rPr>
      <t xml:space="preserve">
Septiembre: </t>
    </r>
    <r>
      <rPr>
        <sz val="9"/>
        <rFont val="Arial"/>
        <family val="2"/>
      </rPr>
      <t>se realizó registro, seguimiento y cierre de las acciones del mes de agosto correspondiente así: a) PMP: se cerrarón 31 acciones; y, b)  PMI: No se cerraron acciones, Para lo cual se publió y se remitió correo a los directivos 15/09/2023</t>
    </r>
    <r>
      <rPr>
        <b/>
        <sz val="9"/>
        <rFont val="Arial"/>
        <family val="2"/>
      </rPr>
      <t xml:space="preserve">.
Agosto: </t>
    </r>
    <r>
      <rPr>
        <sz val="9"/>
        <rFont val="Arial"/>
        <family val="2"/>
      </rPr>
      <t>se realizó registro, seguimiento y cierre de las acciones del mes de julio correspondiente así: a) PMP: se cerrarón 27 acciones; y, b)  PMI: se cerraron 3 acciones, Para lo cual se publió y se remitió correo a los directivos 14/08/2023.</t>
    </r>
    <r>
      <rPr>
        <b/>
        <sz val="9"/>
        <rFont val="Arial"/>
        <family val="2"/>
      </rPr>
      <t xml:space="preserve">
Julio: </t>
    </r>
    <r>
      <rPr>
        <sz val="9"/>
        <rFont val="Arial"/>
        <family val="2"/>
      </rPr>
      <t>se realizó registro, seguimiento y cierre de las acciones de los planes de mejoramiento correspondiente al mes junio así:a) PMP se cerraron 47 acciones; y b) PMI se cerraron 2 acciones.</t>
    </r>
    <r>
      <rPr>
        <b/>
        <sz val="9"/>
        <rFont val="Arial"/>
        <family val="2"/>
      </rPr>
      <t xml:space="preserve">
Junio: </t>
    </r>
    <r>
      <rPr>
        <sz val="9"/>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9"/>
        <rFont val="Arial"/>
        <family val="2"/>
      </rPr>
      <t xml:space="preserve">
Mayo:</t>
    </r>
    <r>
      <rPr>
        <sz val="9"/>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9"/>
        <rFont val="Arial"/>
        <family val="2"/>
      </rPr>
      <t xml:space="preserve">
Abril: </t>
    </r>
    <r>
      <rPr>
        <sz val="9"/>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9"/>
        <rFont val="Arial"/>
        <family val="2"/>
      </rPr>
      <t xml:space="preserve">
Marzo: </t>
    </r>
    <r>
      <rPr>
        <sz val="9"/>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9"/>
        <rFont val="Arial"/>
        <family val="2"/>
      </rPr>
      <t xml:space="preserve">
Febrero:</t>
    </r>
    <r>
      <rPr>
        <sz val="9"/>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9"/>
        <rFont val="Arial"/>
        <family val="2"/>
      </rPr>
      <t xml:space="preserve">
Enero:</t>
    </r>
    <r>
      <rPr>
        <sz val="9"/>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</si>
  <si>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t xml:space="preserve">Noviembre: </t>
    </r>
    <r>
      <rPr>
        <sz val="9"/>
        <rFont val="Arial"/>
        <family val="2"/>
      </rPr>
      <t>Se revisó SIVICOF el día 16 de noviembre observandose  que ya se habia reportado lo correspondiente al mes de octubre, se procede con la publicación del respectivo certificado el cual se encuentra en el link:  https://www.movilidadbogota.gov.co/web/reportes_de_control_interno</t>
    </r>
    <r>
      <rPr>
        <b/>
        <sz val="9"/>
        <rFont val="Arial"/>
        <family val="2"/>
      </rPr>
      <t xml:space="preserve">
Octubre: </t>
    </r>
    <r>
      <rPr>
        <sz val="9"/>
        <rFont val="Arial"/>
        <family val="2"/>
      </rPr>
      <t>Al 27/10/2023 no se ha podido transmitir a SIVICOF el reporte mensual por fallas en la plataforma. Se ha solcitado en dos ocasiones: con oficio 2-2023-23171 del 2023-10-19 autorizan retransmisión hasta el día martes 24 de Octubre de 2023. ;  con oficio 2-2023-23640 del 2023-10-25 autorizan retransmisión hasta el 30/10/2023</t>
    </r>
    <r>
      <rPr>
        <b/>
        <sz val="9"/>
        <rFont val="Arial"/>
        <family val="2"/>
      </rPr>
      <t xml:space="preserve">
Septiembre: </t>
    </r>
    <r>
      <rPr>
        <sz val="9"/>
        <rFont val="Arial"/>
        <family val="2"/>
      </rPr>
      <t>Se revisó SIVICOF el día 18 de septiembre y se observó que ya se habia reportado lo correspondiente al mes de agosto, se procede con la publicación del respectivo certificado el cual se encuentra en el link:  https://www.movilidadbogota.gov.co/web/reportes_de_control_interno</t>
    </r>
    <r>
      <rPr>
        <b/>
        <sz val="9"/>
        <rFont val="Arial"/>
        <family val="2"/>
      </rPr>
      <t xml:space="preserve">
Agosto: </t>
    </r>
    <r>
      <rPr>
        <sz val="9"/>
        <rFont val="Arial"/>
        <family val="2"/>
      </rPr>
      <t>Se revisó SIVICOF el día 22 de agosto y se observó que ya se habia reportado lo correspondiente al mes de julio, se procede con la publicación del respectivo certificado el cual se encuentra en el link:  https://www.movilidadbogota.gov.co/web/reportes_de_control_interno</t>
    </r>
    <r>
      <rPr>
        <b/>
        <sz val="9"/>
        <rFont val="Arial"/>
        <family val="2"/>
      </rPr>
      <t xml:space="preserve">
Julio: </t>
    </r>
    <r>
      <rPr>
        <sz val="9"/>
        <rFont val="Arial"/>
        <family val="2"/>
      </rPr>
      <t>se revisó en SIVICOF el día 21 de julio y se observó que ya se habia reportado lo correspondiente al mes de junio, se procedió a públicar el respectivo certificado el cual se encuentra en el link: https://www.movilidadbogota.gov.co/web/reportes_de_control_interno</t>
    </r>
    <r>
      <rPr>
        <b/>
        <sz val="9"/>
        <rFont val="Arial"/>
        <family val="2"/>
      </rPr>
      <t xml:space="preserve">
Junio: </t>
    </r>
    <r>
      <rPr>
        <sz val="9"/>
        <rFont val="Arial"/>
        <family val="2"/>
      </rPr>
      <t>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9"/>
        <rFont val="Arial"/>
        <family val="2"/>
      </rPr>
      <t xml:space="preserve">
Mayo: </t>
    </r>
    <r>
      <rPr>
        <sz val="9"/>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9"/>
        <rFont val="Arial"/>
        <family val="2"/>
      </rPr>
      <t xml:space="preserve">
Abril:</t>
    </r>
    <r>
      <rPr>
        <sz val="9"/>
        <rFont val="Arial"/>
        <family val="2"/>
      </rPr>
      <t xml:space="preserve">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9"/>
        <rFont val="Arial"/>
        <family val="2"/>
      </rPr>
      <t xml:space="preserve">
Marzo: </t>
    </r>
    <r>
      <rPr>
        <sz val="9"/>
        <rFont val="Arial"/>
        <family val="2"/>
      </rPr>
      <t>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t>
    </r>
    <r>
      <rPr>
        <b/>
        <sz val="9"/>
        <rFont val="Arial"/>
        <family val="2"/>
      </rPr>
      <t xml:space="preserve"> </t>
    </r>
    <r>
      <rPr>
        <sz val="9"/>
        <rFont val="Arial"/>
        <family val="2"/>
      </rPr>
      <t>correspondiente al mes enero. Se revisó, generó  y publico el reporte de la cuenta mensual de enero de 2023. el cual que quedó en el link https://www.movilidadbogota.gov.co/web/sites/default/files/Paginas/22-02-2023/certificado_cuenta_mensual_enero_2023.pdf</t>
    </r>
    <r>
      <rPr>
        <b/>
        <sz val="9"/>
        <rFont val="Arial"/>
        <family val="2"/>
      </rPr>
      <t xml:space="preserve">
Enero: </t>
    </r>
    <r>
      <rPr>
        <sz val="9"/>
        <rFont val="Arial"/>
        <family val="2"/>
      </rPr>
      <t>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</si>
  <si>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9"/>
        <rFont val="Arial"/>
        <family val="2"/>
      </rPr>
      <t>Marzo:</t>
    </r>
    <r>
      <rPr>
        <sz val="9"/>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</si>
  <si>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9"/>
        <rFont val="Arial"/>
        <family val="2"/>
      </rPr>
      <t xml:space="preserve">Julio: </t>
    </r>
    <r>
      <rPr>
        <sz val="9"/>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9"/>
        <rFont val="Arial"/>
        <family val="2"/>
      </rPr>
      <t xml:space="preserve">
Junio:</t>
    </r>
    <r>
      <rPr>
        <sz val="9"/>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</si>
  <si>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r>
      <rPr>
        <b/>
        <sz val="9"/>
        <rFont val="Arial"/>
        <family val="2"/>
      </rPr>
      <t xml:space="preserve">Septiembre: </t>
    </r>
    <r>
      <rPr>
        <sz val="9"/>
        <rFont val="Arial"/>
        <family val="2"/>
      </rPr>
      <t>Se envió por correo electrónico el 1 de septiembre el reporte de riesgos de  corrupción (Mapa de riesgos) con corte a agosto de 2023,  las evidencias se encuentran en la siguiente carpeta: Z:\90. Informes\74. Gestión OCI\4-RIESGOS OCI\2023\Riesgos de Corrupción</t>
    </r>
    <r>
      <rPr>
        <b/>
        <sz val="9"/>
        <rFont val="Arial"/>
        <family val="2"/>
      </rPr>
      <t xml:space="preserve">
Junio: </t>
    </r>
    <r>
      <rPr>
        <sz val="9"/>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9"/>
        <rFont val="Arial"/>
        <family val="2"/>
      </rPr>
      <t xml:space="preserve">
Abril: </t>
    </r>
    <r>
      <rPr>
        <sz val="9"/>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9"/>
        <rFont val="Arial"/>
        <family val="2"/>
      </rPr>
      <t>ión
Enero</t>
    </r>
    <r>
      <rPr>
        <sz val="9"/>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</si>
  <si>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9"/>
        <rFont val="Arial"/>
        <family val="2"/>
      </rPr>
      <t xml:space="preserve">Noviembre: </t>
    </r>
    <r>
      <rPr>
        <sz val="9"/>
        <rFont val="Arial"/>
        <family val="2"/>
      </rPr>
      <t>Se reportó la información para el Octubre: Se reportó la información para el diligenciamiento de Trazadores, POA de gestión y de Inversión</t>
    </r>
    <r>
      <rPr>
        <b/>
        <sz val="9"/>
        <rFont val="Arial"/>
        <family val="2"/>
      </rPr>
      <t xml:space="preserve">
Octubre: </t>
    </r>
    <r>
      <rPr>
        <sz val="9"/>
        <rFont val="Arial"/>
        <family val="2"/>
      </rPr>
      <t>Se reportó la información para el diligenciamiento de Trazadores, POA de gestión y de Inversió</t>
    </r>
    <r>
      <rPr>
        <b/>
        <sz val="9"/>
        <rFont val="Arial"/>
        <family val="2"/>
      </rPr>
      <t>n
Septiembre:</t>
    </r>
    <r>
      <rPr>
        <sz val="9"/>
        <rFont val="Arial"/>
        <family val="2"/>
      </rPr>
      <t xml:space="preserve"> se reportó la información para el diligenciamiento de Trazadores, POA de gestión y de Inversión</t>
    </r>
    <r>
      <rPr>
        <b/>
        <sz val="9"/>
        <rFont val="Arial"/>
        <family val="2"/>
      </rPr>
      <t xml:space="preserve">
Julio: </t>
    </r>
    <r>
      <rPr>
        <sz val="9"/>
        <rFont val="Arial"/>
        <family val="2"/>
      </rPr>
      <t>se reportó la información para el diligenciamiento de Trazadores, POA de gestión y de Inversión y cuentas de cobro de contratistas correspondiente al segundo trimestre de la vigencia 2023</t>
    </r>
    <r>
      <rPr>
        <b/>
        <sz val="9"/>
        <rFont val="Arial"/>
        <family val="2"/>
      </rPr>
      <t xml:space="preserve">
Junio: </t>
    </r>
    <r>
      <rPr>
        <sz val="9"/>
        <rFont val="Arial"/>
        <family val="2"/>
      </rPr>
      <t>se reporto la información para el diligenciamiento de Trazadores de las acciones ademas de PMR-SDM correspondiente al mes de mayo</t>
    </r>
    <r>
      <rPr>
        <b/>
        <sz val="9"/>
        <rFont val="Arial"/>
        <family val="2"/>
      </rPr>
      <t xml:space="preserve">
Mayo: </t>
    </r>
    <r>
      <rPr>
        <sz val="9"/>
        <rFont val="Arial"/>
        <family val="2"/>
      </rPr>
      <t>se reporto Trazadores de las acciones ademas de PMR-SDM del mes de abril</t>
    </r>
    <r>
      <rPr>
        <b/>
        <sz val="9"/>
        <rFont val="Arial"/>
        <family val="2"/>
      </rPr>
      <t xml:space="preserve">
Abril: </t>
    </r>
    <r>
      <rPr>
        <sz val="9"/>
        <rFont val="Arial"/>
        <family val="2"/>
      </rPr>
      <t xml:space="preserve">se reporto POA de inversion y de gestion del proceso, asi como Trazadores de las acciones ademas de PMR-SDM del mes de marzo </t>
    </r>
    <r>
      <rPr>
        <b/>
        <sz val="9"/>
        <rFont val="Arial"/>
        <family val="2"/>
      </rPr>
      <t xml:space="preserve">
Marzo: </t>
    </r>
    <r>
      <rPr>
        <sz val="9"/>
        <rFont val="Arial"/>
        <family val="2"/>
      </rPr>
      <t xml:space="preserve">se perporto la información para el diligenciamiento de Trazadores de las acciones ademas de PMR-SDM del mes de febrero </t>
    </r>
    <r>
      <rPr>
        <b/>
        <sz val="9"/>
        <rFont val="Arial"/>
        <family val="2"/>
      </rPr>
      <t xml:space="preserve">
Febrero:</t>
    </r>
    <r>
      <rPr>
        <sz val="9"/>
        <rFont val="Arial"/>
        <family val="2"/>
      </rPr>
      <t xml:space="preserve"> se reporto Trazadores de las acciones ademas de PMR-SDM del mes de enero, </t>
    </r>
    <r>
      <rPr>
        <b/>
        <sz val="9"/>
        <rFont val="Arial"/>
        <family val="2"/>
      </rPr>
      <t xml:space="preserve">
Enero-</t>
    </r>
    <r>
      <rPr>
        <sz val="9"/>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</si>
  <si>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rPr>
        <b/>
        <sz val="9"/>
        <rFont val="Arial"/>
        <family val="2"/>
      </rPr>
      <t xml:space="preserve">Mayo: </t>
    </r>
    <r>
      <rPr>
        <sz val="9"/>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9"/>
        <rFont val="Arial"/>
        <family val="2"/>
      </rPr>
      <t xml:space="preserve">
Abril: </t>
    </r>
    <r>
      <rPr>
        <sz val="9"/>
        <rFont val="Arial"/>
        <family val="2"/>
      </rPr>
      <t>A traves de memorando radicado 202317000112163 del 28 de abril, se le comunicó el informe preliminar a la Dirección de Contratación.</t>
    </r>
    <r>
      <rPr>
        <b/>
        <sz val="9"/>
        <rFont val="Arial"/>
        <family val="2"/>
      </rPr>
      <t xml:space="preserve">
Marzo:</t>
    </r>
    <r>
      <rPr>
        <sz val="9"/>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</si>
  <si>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9"/>
        <rFont val="Arial"/>
        <family val="2"/>
      </rPr>
      <t xml:space="preserve">Octubre </t>
    </r>
    <r>
      <rPr>
        <sz val="9"/>
        <rFont val="Arial"/>
        <family val="2"/>
      </rPr>
      <t>No se registraron cambios en el nivel directivo de la SDM.</t>
    </r>
    <r>
      <rPr>
        <b/>
        <sz val="9"/>
        <rFont val="Arial"/>
        <family val="2"/>
      </rPr>
      <t xml:space="preserve">
Septiembre </t>
    </r>
    <r>
      <rPr>
        <sz val="9"/>
        <rFont val="Arial"/>
        <family val="2"/>
      </rPr>
      <t>No se generaron informes de AIG, al no contar con cambios en el nivel directivo en la SDM</t>
    </r>
    <r>
      <rPr>
        <b/>
        <sz val="9"/>
        <rFont val="Arial"/>
        <family val="2"/>
      </rPr>
      <t xml:space="preserve">
Agosto-DMMB: </t>
    </r>
    <r>
      <rPr>
        <sz val="9"/>
        <rFont val="Arial"/>
        <family val="2"/>
      </rPr>
      <t>Se presentó informe de verificación a la presentación del acta de informe de gestión de la exfuncionaria Nathaly Milena Torregroza Vargas quien se desempeñó como Jefe de la Oficina de Seguridad Vial hasta el 16 de julio de 2023mediante memorando 202317000222423 del 28-ago-2023.</t>
    </r>
    <r>
      <rPr>
        <b/>
        <sz val="9"/>
        <rFont val="Arial"/>
        <family val="2"/>
      </rPr>
      <t xml:space="preserve">
Julio: </t>
    </r>
    <r>
      <rPr>
        <sz val="9"/>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9"/>
        <rFont val="Arial"/>
        <family val="2"/>
      </rPr>
      <t xml:space="preserve">
Junio: </t>
    </r>
    <r>
      <rPr>
        <sz val="9"/>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9"/>
        <rFont val="Arial"/>
        <family val="2"/>
      </rPr>
      <t xml:space="preserve">
Mayo:</t>
    </r>
    <r>
      <rPr>
        <sz val="9"/>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9"/>
        <rFont val="Arial"/>
        <family val="2"/>
      </rPr>
      <t xml:space="preserve">
Abril: </t>
    </r>
    <r>
      <rPr>
        <sz val="9"/>
        <rFont val="Arial"/>
        <family val="2"/>
      </rPr>
      <t>se desarrolló trabajo conjunto del equipo OCI, verificación a las Actas de Gestión periodo 1/10/2022 a 15/03/2023 y se remitió Informe preliminar a la DTH memorando202317000106103 25/04/2023</t>
    </r>
    <r>
      <rPr>
        <b/>
        <sz val="9"/>
        <rFont val="Arial"/>
        <family val="2"/>
      </rPr>
      <t xml:space="preserve">            
Marzo: </t>
    </r>
    <r>
      <rPr>
        <sz val="9"/>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9"/>
        <rFont val="Arial"/>
        <family val="2"/>
      </rPr>
      <t xml:space="preserve">
Enero: </t>
    </r>
    <r>
      <rPr>
        <sz val="9"/>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</si>
  <si>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9"/>
        <rFont val="Arial"/>
        <family val="2"/>
      </rPr>
      <t xml:space="preserve">Agosto-DMMB: </t>
    </r>
    <r>
      <rPr>
        <sz val="9"/>
        <rFont val="Arial"/>
        <family val="2"/>
      </rPr>
      <t>se realizó la codificación del plan de mejoramiento en atención al informe de la CE 003 de 2023, comunicado mediante memorando 202361200210833 del 25-ago-2023.</t>
    </r>
    <r>
      <rPr>
        <b/>
        <sz val="9"/>
        <rFont val="Arial"/>
        <family val="2"/>
      </rPr>
      <t xml:space="preserve">
Julio: </t>
    </r>
    <r>
      <rPr>
        <sz val="9"/>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9"/>
        <rFont val="Arial"/>
        <family val="2"/>
      </rPr>
      <t xml:space="preserve">
Junio: </t>
    </r>
    <r>
      <rPr>
        <sz val="9"/>
        <rFont val="Arial"/>
        <family val="2"/>
      </rPr>
      <t>El 30 de junio de 2023 se realizó reunión explicativa de la Circular  externa No. 003 por parte de la OCI al proceso.</t>
    </r>
    <r>
      <rPr>
        <b/>
        <sz val="9"/>
        <rFont val="Arial"/>
        <family val="2"/>
      </rPr>
      <t xml:space="preserve"> </t>
    </r>
    <r>
      <rPr>
        <sz val="9"/>
        <rFont val="Arial"/>
        <family val="2"/>
      </rPr>
      <t>El 27 de junio se emite memorando 202317000169123 a la Subdirección Administrativa requiriendo dar cumplimiento a la Circular externa No. 003 y cargar la información requerida.</t>
    </r>
  </si>
  <si>
    <r>
      <rPr>
        <b/>
        <sz val="9"/>
        <rFont val="Arial"/>
        <family val="2"/>
      </rPr>
      <t xml:space="preserve">Julio: </t>
    </r>
    <r>
      <rPr>
        <sz val="9"/>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9"/>
        <rFont val="Arial"/>
        <family val="2"/>
      </rPr>
      <t xml:space="preserve">
Junio</t>
    </r>
    <r>
      <rPr>
        <sz val="9"/>
        <rFont val="Arial"/>
        <family val="2"/>
      </rPr>
      <t>: Medinate mem N° 202317000146973 de fecha del 02/06/15- se realiza la solicitud Información al Comité de Convivencia Laboral, con mem N°mem 202317000146973 de 29/06/2023 se solicita información adicional al Comité de Convivencia Laboral.</t>
    </r>
  </si>
  <si>
    <r>
      <rPr>
        <b/>
        <sz val="9"/>
        <rFont val="Arial"/>
        <family val="2"/>
      </rPr>
      <t xml:space="preserve">Agosto-DMMB: </t>
    </r>
    <r>
      <rPr>
        <sz val="9"/>
        <rFont val="Arial"/>
        <family val="2"/>
      </rPr>
      <t>el 02-ago-2023 se comunicó el informe final de evaluación mediante memorando 202317000203173: Hechos ocurridos en el proceso de agendamiento al Centro de Servicios de Movilidad Calle 13, el 14-jun-2023.
Mediante memorando 202317000217703 del 23-08-2023 se dio respuesta al memorando 202310000217463, plazo para suscripción de Plan de Mejoramiento hasta el 29-ago-2023, solicitado por el Despacho..
Mediante memorando 202317000220903 del 25-08-2023 se dió respuesta al memorando 202341000215813 en respuesta al Informe de Evaluación 202317000203173 presentado por la DAC.</t>
    </r>
  </si>
  <si>
    <r>
      <rPr>
        <b/>
        <sz val="9"/>
        <rFont val="Arial"/>
        <family val="2"/>
      </rPr>
      <t xml:space="preserve">Octubre: </t>
    </r>
    <r>
      <rPr>
        <sz val="9"/>
        <rFont val="Arial"/>
        <family val="2"/>
      </rPr>
      <t>Se comunicó a la Secretaria, miembros del CICI y a la Oficina de Control Interno Disciplinario por medio del memorando 202317000248603 del 06 de octubre de 2023, el informe final de la auditoría al proceso de Gestión Juridica - Tema Contractual.</t>
    </r>
    <r>
      <rPr>
        <b/>
        <sz val="9"/>
        <rFont val="Arial"/>
        <family val="2"/>
      </rPr>
      <t xml:space="preserve">
Septiembre:</t>
    </r>
    <r>
      <rPr>
        <sz val="9"/>
        <rFont val="Arial"/>
        <family val="2"/>
      </rPr>
      <t xml:space="preserve">  El 02 de octubre de 2023 por medio del memorando 202317000244933, se comunicó el informe preliminar al proceso, a los ordenadores del gasto y supervisores de los contratos tomados como muestra dentro de la auditoría.
Se reprograma teniendo en cuenta las situaciones administrativas y la capacidad operativade la OCI, para realizar las pruebas de recorrido en el marco de la auditorìa fue necesario reprogramar la reuniòn para la presentraciòn del informe preliminar y la fecha para presentaciòn del informe definitivo</t>
    </r>
    <r>
      <rPr>
        <b/>
        <sz val="9"/>
        <rFont val="Arial"/>
        <family val="2"/>
      </rPr>
      <t xml:space="preserve">
Agosto-DMMB:</t>
    </r>
    <r>
      <rPr>
        <sz val="9"/>
        <rFont val="Arial"/>
        <family val="2"/>
      </rPr>
      <t xml:space="preserve"> El 28-ago-203 se realizó solicitudes de información a los supervisores de los seis contratos asignados el 23-ago-2023 para la realización de las pruebas de auditoría: revisión documental, visitas de campo y entrevistas.</t>
    </r>
  </si>
  <si>
    <r>
      <rPr>
        <b/>
        <sz val="9"/>
        <rFont val="Arial"/>
        <family val="2"/>
      </rPr>
      <t xml:space="preserve">Junio: </t>
    </r>
    <r>
      <rPr>
        <sz val="9"/>
        <rFont val="Arial"/>
        <family val="2"/>
      </rPr>
      <t>Mediante oficio del 202361202442652  del 6/06/2023 la CB Comunica informe final de auditoria de regularidad, ademas mediante oficio 202361202452362 del 08/06/2023 realizo solicitud de información RTA 202300002533081</t>
    </r>
    <r>
      <rPr>
        <b/>
        <sz val="9"/>
        <rFont val="Arial"/>
        <family val="2"/>
      </rPr>
      <t xml:space="preserve">
Mayo: </t>
    </r>
    <r>
      <rPr>
        <sz val="9"/>
        <rFont val="Arial"/>
        <family val="2"/>
      </rPr>
      <t xml:space="preserve">la Contraloría mediante oficio 202361202078002 del 17/05/2023 allega informe preliminar auditoría de regularidad PAD 2023 COD 086, al cual la SDM respondió con Oficio No 202330004701351 del 25/05/2023 </t>
    </r>
    <r>
      <rPr>
        <b/>
        <sz val="9"/>
        <rFont val="Arial"/>
        <family val="2"/>
      </rPr>
      <t xml:space="preserve">
Abril :  </t>
    </r>
    <r>
      <rPr>
        <sz val="9"/>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9"/>
        <rFont val="Arial"/>
        <family val="2"/>
      </rPr>
      <t xml:space="preserve">
Marzo: </t>
    </r>
    <r>
      <rPr>
        <sz val="9"/>
        <rFont val="Arial"/>
        <family val="2"/>
      </rPr>
      <t>Se han respondido los siguientes requerimientos de información</t>
    </r>
    <r>
      <rPr>
        <b/>
        <sz val="9"/>
        <rFont val="Arial"/>
        <family val="2"/>
      </rPr>
      <t xml:space="preserve">: </t>
    </r>
    <r>
      <rPr>
        <sz val="9"/>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9"/>
        <rFont val="Arial"/>
        <family val="2"/>
      </rPr>
      <t xml:space="preserve">
Febrero: </t>
    </r>
    <r>
      <rPr>
        <sz val="9"/>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9"/>
        <rFont val="Arial"/>
        <family val="2"/>
      </rPr>
      <t>Enero</t>
    </r>
    <r>
      <rPr>
        <sz val="9"/>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</si>
  <si>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9"/>
        <rFont val="Arial"/>
        <family val="2"/>
      </rPr>
      <t xml:space="preserve">Octubre: </t>
    </r>
    <r>
      <rPr>
        <sz val="9"/>
        <rFont val="Arial"/>
        <family val="2"/>
      </rPr>
      <t>La CB con oficio 2023-21906 del 4 de octubre remite informe final de la auditoría de Fénix</t>
    </r>
    <r>
      <rPr>
        <b/>
        <sz val="9"/>
        <rFont val="Arial"/>
        <family val="2"/>
      </rPr>
      <t xml:space="preserve">. </t>
    </r>
    <r>
      <rPr>
        <sz val="9"/>
        <rFont val="Arial"/>
        <family val="2"/>
      </rPr>
      <t xml:space="preserve">No se han podido cargar los hallazgos a SIVICOF por fallas en la plataforma de la CB, se han otorgado dos plazos por parte de la CB con oficio 2-2023-23171 del 2023-10-19 autorizan retransmisión hasta el día martes 24 de Octubre de 2023 ;  con oficio 2-2023-23640 del 2023-10-25 autorizan retransmisión hasta el 30/10/2023.
La CB remite con oficio No el Informe final de Auditoria a Fenix </t>
    </r>
    <r>
      <rPr>
        <b/>
        <sz val="9"/>
        <rFont val="Arial"/>
        <family val="2"/>
      </rPr>
      <t xml:space="preserve">
Septiembre</t>
    </r>
    <r>
      <rPr>
        <sz val="9"/>
        <rFont val="Arial"/>
        <family val="2"/>
      </rPr>
      <t xml:space="preserve">: Con oficio remitio  202361204242042 del 19/09/2023  la CB el informe preliminar de Auditoria de Cumplimiento
</t>
    </r>
    <r>
      <rPr>
        <b/>
        <sz val="9"/>
        <rFont val="Arial"/>
        <family val="2"/>
      </rPr>
      <t>Agosto</t>
    </r>
    <r>
      <rPr>
        <sz val="9"/>
        <rFont val="Arial"/>
        <family val="2"/>
      </rPr>
      <t xml:space="preserve">:  El 01 de agosto se recibió la siguiente petición con memorando 202361203303692 - RTA. 202342008025391 - El 04 de agosto se recibió solicitud 202361203304362 - RTA. 202342008025421. El 09 de agosto se recibión solicitud 202361203424692 - RTA. 202342008992701 
</t>
    </r>
    <r>
      <rPr>
        <b/>
        <sz val="9"/>
        <rFont val="Arial"/>
        <family val="2"/>
      </rPr>
      <t>Julio</t>
    </r>
    <r>
      <rPr>
        <sz val="9"/>
        <rFont val="Arial"/>
        <family val="2"/>
      </rPr>
      <t>: mediante oficio 202361202952792 del 6/07/2023 se presenta la auditora de cumplimiento -FENIX- Cod 090 y el equipo auditor,el 11 de julio se llevo a cabo la Presentación de Auditoría de Cumplimiento Código N° 90 y del Equipo Auditor – PAD 2023 tema FENIX</t>
    </r>
  </si>
  <si>
    <r>
      <rPr>
        <b/>
        <sz val="9"/>
        <rFont val="Arial"/>
        <family val="2"/>
      </rPr>
      <t xml:space="preserve">Junio: </t>
    </r>
    <r>
      <rPr>
        <sz val="9"/>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9"/>
        <rFont val="Arial"/>
        <family val="2"/>
      </rPr>
      <t xml:space="preserve">
Mayo:</t>
    </r>
    <r>
      <rPr>
        <sz val="9"/>
        <rFont val="Arial"/>
        <family val="2"/>
      </rPr>
      <t xml:space="preserve"> Se remitió informe final auditoría SCG con memorando 202315000136293 del 24/05/2023
</t>
    </r>
    <r>
      <rPr>
        <b/>
        <sz val="9"/>
        <rFont val="Arial"/>
        <family val="2"/>
      </rPr>
      <t xml:space="preserve">Abril: </t>
    </r>
    <r>
      <rPr>
        <sz val="9"/>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9"/>
        <rFont val="Arial"/>
        <family val="2"/>
      </rPr>
      <t>Marzo</t>
    </r>
    <r>
      <rPr>
        <sz val="9"/>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</si>
  <si>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r>
      <rPr>
        <b/>
        <sz val="9"/>
        <rFont val="Arial"/>
        <family val="2"/>
      </rPr>
      <t xml:space="preserve">Septiembre: </t>
    </r>
    <r>
      <rPr>
        <sz val="9"/>
        <rFont val="Arial"/>
        <family val="2"/>
      </rPr>
      <t>Mediante memorando DAC 202341000228983 del 06/09/2023 la DAC solicita ajuste PAAI para realizar la Auditoria interna de alcance del Sistema de Gestión de Calidad 2023,  para las nuevas salas de cursos pedagógicos.</t>
    </r>
    <r>
      <rPr>
        <b/>
        <sz val="9"/>
        <rFont val="Arial"/>
        <family val="2"/>
      </rPr>
      <t xml:space="preserve">
Agosto: </t>
    </r>
    <r>
      <rPr>
        <sz val="9"/>
        <rFont val="Arial"/>
        <family val="2"/>
      </rPr>
      <t xml:space="preserve">Mediante memorando DAC 202341000224273 del 31/08/2023 la DAC solicita ajuste PAAI para realizar la Auditoria interna de alcance del Sistema de Gestión de Calidad 2023,  para las nuevas salas de cursos pedagógicos: Usaquén, Bosa, Los Mártires, Puente Aranda y Barrios Unidos. </t>
    </r>
  </si>
  <si>
    <r>
      <rPr>
        <b/>
        <sz val="9"/>
        <rFont val="Arial"/>
        <family val="2"/>
      </rPr>
      <t xml:space="preserve">Julio: </t>
    </r>
    <r>
      <rPr>
        <sz val="9"/>
        <rFont val="Arial"/>
        <family val="2"/>
      </rPr>
      <t>Se ajustó fecha de ejecución auditoria externa de acuerdo con solicitud mediante memorando OAPI 202315000176993 del 06/07/2023</t>
    </r>
  </si>
  <si>
    <r>
      <rPr>
        <b/>
        <sz val="9"/>
        <rFont val="Arial"/>
        <family val="2"/>
      </rPr>
      <t>Julio:</t>
    </r>
    <r>
      <rPr>
        <sz val="9"/>
        <rFont val="Arial"/>
        <family val="2"/>
      </rPr>
      <t xml:space="preserve">Se incluyó auditoria de acuerdo con solictud mediante memorando DAC 202341000177093 del 06/07/2023, </t>
    </r>
  </si>
  <si>
    <r>
      <rPr>
        <b/>
        <sz val="9"/>
        <rFont val="Arial"/>
        <family val="2"/>
      </rPr>
      <t xml:space="preserve">Noviembre. </t>
    </r>
    <r>
      <rPr>
        <sz val="9"/>
        <rFont val="Arial"/>
        <family val="2"/>
      </rPr>
      <t xml:space="preserve">Mediente memorando 202341000272483 del 16 de noviembre la DAC informa la realización de una auditoría por cada punto, no se presentaron no conformidades ni aspectos por mejorar.
</t>
    </r>
    <r>
      <rPr>
        <b/>
        <sz val="9"/>
        <rFont val="Arial"/>
        <family val="2"/>
      </rPr>
      <t xml:space="preserve">
Septiembre </t>
    </r>
    <r>
      <rPr>
        <sz val="9"/>
        <rFont val="Arial"/>
        <family val="2"/>
      </rPr>
      <t>Se realizo la auditoria de conformidad del servicio a los puntos Usaquén, Bosa, Los Mártires, Puente Aranda y  Barrios Unidos del 17 al 27 de septiembre</t>
    </r>
    <r>
      <rPr>
        <b/>
        <sz val="9"/>
        <rFont val="Arial"/>
        <family val="2"/>
      </rPr>
      <t xml:space="preserve">
</t>
    </r>
    <r>
      <rPr>
        <sz val="9"/>
        <rFont val="Arial"/>
        <family val="2"/>
      </rPr>
      <t xml:space="preserve">mediante memorando 202341000236303 del 15/09/2023 la DAC solicitó ajuste fechas PAAI Auditoría de certificación de conformidad del servicio nuevas salas cursos pedagógicos  para las nuevas salas de cursos pedagógicos: Bosa, Puente Aranda, Los Mártires, Barrios Unidos y Usaquén. Pasando del 18/09 al 30/10.
</t>
    </r>
    <r>
      <rPr>
        <b/>
        <sz val="9"/>
        <rFont val="Arial"/>
        <family val="2"/>
      </rPr>
      <t xml:space="preserve">
Julio:</t>
    </r>
    <r>
      <rPr>
        <sz val="9"/>
        <rFont val="Arial"/>
        <family val="2"/>
      </rPr>
      <t xml:space="preserve">Se incluyó auditoria de acuerdo con solictud mediante memorando DAC 202341000177093 del 06/07/2023, </t>
    </r>
  </si>
  <si>
    <r>
      <rPr>
        <b/>
        <sz val="9"/>
        <rFont val="Arial"/>
        <family val="2"/>
      </rPr>
      <t xml:space="preserve">Julio: </t>
    </r>
    <r>
      <rPr>
        <sz val="9"/>
        <rFont val="Arial"/>
        <family val="2"/>
      </rPr>
      <t xml:space="preserve"> Con memorando 202360000193303del 25/07/2023 se comunico el informe auditoria SGAS </t>
    </r>
    <r>
      <rPr>
        <b/>
        <sz val="9"/>
        <rFont val="Arial"/>
        <family val="2"/>
      </rPr>
      <t xml:space="preserve">
Junio: </t>
    </r>
    <r>
      <rPr>
        <sz val="9"/>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</si>
  <si>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r>
      <rPr>
        <b/>
        <sz val="9"/>
        <rFont val="Arial"/>
        <family val="2"/>
      </rPr>
      <t>Octubre:</t>
    </r>
    <r>
      <rPr>
        <sz val="9"/>
        <rFont val="Arial"/>
        <family val="2"/>
      </rPr>
      <t xml:space="preserve">  Con memorando 202360000260063 del 25/10/2023 se comunico el informe auditoria externa SGAS, de la auditoría de seguimiento 2 a la certificación del Sistema de Gestión Antisoborno  que se adelantó llos días 09 y 10  </t>
    </r>
  </si>
  <si>
    <r>
      <rPr>
        <b/>
        <sz val="9"/>
        <rFont val="Arial"/>
        <family val="2"/>
      </rPr>
      <t xml:space="preserve">Octubre: </t>
    </r>
    <r>
      <rPr>
        <sz val="9"/>
        <rFont val="Arial"/>
        <family val="2"/>
      </rPr>
      <t>Se llevo a cabo auditoria interna efr los días 6 y 10 de octubre</t>
    </r>
    <r>
      <rPr>
        <b/>
        <sz val="9"/>
        <rFont val="Arial"/>
        <family val="2"/>
      </rPr>
      <t xml:space="preserve">
Septiembre: </t>
    </r>
    <r>
      <rPr>
        <sz val="9"/>
        <rFont val="Arial"/>
        <family val="2"/>
      </rPr>
      <t>Mediante memorando DAF 202341000236863 del 18/09/2023 la DAF solicita ajuste PAAI para realizar la Auditoria interna efr del 02 al 10 de octubre 2023</t>
    </r>
    <r>
      <rPr>
        <b/>
        <sz val="9"/>
        <rFont val="Arial"/>
        <family val="2"/>
      </rPr>
      <t xml:space="preserve">.
Julio: </t>
    </r>
    <r>
      <rPr>
        <sz val="9"/>
        <rFont val="Arial"/>
        <family val="2"/>
      </rPr>
      <t>Se ajustó fecha de ejecución auditoria interna del 18 al 29 septtiembre 2023 de acuerdo con solicitud mediante memorando DAF 202361000182343 del 13/07/2023</t>
    </r>
  </si>
  <si>
    <r>
      <rPr>
        <b/>
        <sz val="9"/>
        <rFont val="Arial"/>
        <family val="2"/>
      </rPr>
      <t xml:space="preserve">Octubre: </t>
    </r>
    <r>
      <rPr>
        <sz val="9"/>
        <rFont val="Arial"/>
        <family val="2"/>
      </rPr>
      <t>Mediante memorando DAF 202361000250333 del 10/10/2023 la DAF solicita modificacion de fecha de realizaciòn de la auditorìa  externa efr del 27 al 30 de noviembre 2023</t>
    </r>
    <r>
      <rPr>
        <b/>
        <sz val="9"/>
        <rFont val="Arial"/>
        <family val="2"/>
      </rPr>
      <t>.
Septiembre:</t>
    </r>
    <r>
      <rPr>
        <sz val="9"/>
        <rFont val="Arial"/>
        <family val="2"/>
      </rPr>
      <t xml:space="preserve"> Mediante memorando DAF 202341000230773 del 07/09/2023 la DAF solicita ajuste PAAI para realizar la Auditoria externa efr del 23 al 27 de octubre 2023.</t>
    </r>
  </si>
  <si>
    <r>
      <rPr>
        <b/>
        <sz val="9"/>
        <rFont val="Arial"/>
        <family val="2"/>
      </rPr>
      <t xml:space="preserve">Octubre: </t>
    </r>
    <r>
      <rPr>
        <sz val="9"/>
        <rFont val="Arial"/>
        <family val="2"/>
      </rPr>
      <t>Mediante memorando 202362000248423 del 6 de octubre se entrega el PMP y se incluye para el mes de octubre.</t>
    </r>
    <r>
      <rPr>
        <b/>
        <sz val="9"/>
        <rFont val="Arial"/>
        <family val="2"/>
      </rPr>
      <t xml:space="preserve">
Septiembre: </t>
    </r>
    <r>
      <rPr>
        <sz val="9"/>
        <rFont val="Arial"/>
        <family val="2"/>
      </rPr>
      <t>El 21 de septiembre se genera informa final de la Auditorìa
Mediante correo electrónico del 27/03/2023 la DTH solicita ajuste en las fechas de la auditoría
\\192.168.100.105\Control Interno1\90. Informes\175. Programas\PAAI\2023\Planificación</t>
    </r>
  </si>
  <si>
    <r>
      <rPr>
        <b/>
        <sz val="9"/>
        <rFont val="Arial"/>
        <family val="2"/>
      </rPr>
      <t xml:space="preserve">Agosto: </t>
    </r>
    <r>
      <rPr>
        <sz val="9"/>
        <rFont val="Arial"/>
        <family val="2"/>
      </rPr>
      <t xml:space="preserve">Se llevó a acabo la auditoria, para lo cual con memorando N° 202362000209313 de fecha 11/08/2023, hacen remisión Informe final de la auditoria, el cual es publicado y la página web https://www.movilidadbogota.gov.co/web/reportes_de_control_interno, y sus evidencias reposan en la carpeta compartida: Z:\23. Auditorias\01. Externas\06. Sistema de Gestión SST\2023\AUD. EXTERNA SST\Informe    </t>
    </r>
    <r>
      <rPr>
        <b/>
        <sz val="9"/>
        <rFont val="Arial"/>
        <family val="2"/>
      </rPr>
      <t xml:space="preserve">
Julio: </t>
    </r>
    <r>
      <rPr>
        <sz val="9"/>
        <rFont val="Arial"/>
        <family val="2"/>
      </rPr>
      <t>mediante memorando N°202362000193203 de fecha 25/07/2023, solicitan alcance de fecha finalización de la auditoria hasta del 26/06/2023 al 25/08/2023 y estaba programada del 26/06/2023 al 31/07/2023</t>
    </r>
    <r>
      <rPr>
        <b/>
        <sz val="9"/>
        <rFont val="Arial"/>
        <family val="2"/>
      </rPr>
      <t xml:space="preserve">
Junio</t>
    </r>
    <r>
      <rPr>
        <sz val="9"/>
        <rFont val="Arial"/>
        <family val="2"/>
      </rPr>
      <t>: mediante memorando N 202362000147223 del 2/06/2023 la DTH solicita la reprogramación de la auditoría teniendo en cuenta que aún se encuentra en trámite el proceso contractual.</t>
    </r>
  </si>
  <si>
    <r>
      <rPr>
        <b/>
        <sz val="9"/>
        <rFont val="Arial"/>
        <family val="2"/>
      </rPr>
      <t xml:space="preserve">Septiembre: </t>
    </r>
    <r>
      <rPr>
        <sz val="9"/>
        <rFont val="Arial"/>
        <family val="2"/>
      </rPr>
      <t>Mediante memoradno 202312000229983 del 6 de septiembre la OTIC presenta Plan de Mejoramiento, el cual se publica en la página web https://www.movilidadbogota.gov.co/web/reportes_de_control_interno y sus evidencias se encuentran en la carpeta compartida \\192.168.100.105\Control Interno1\23. Auditorias\02. Internas\00. Auditorías a Sistemas de Gestión\AUD INTERNA SISTEMA GESTION DE SEGURIDAD DE LA INFORMACION\2023\PMP\FINAL.</t>
    </r>
    <r>
      <rPr>
        <b/>
        <sz val="9"/>
        <rFont val="Arial"/>
        <family val="2"/>
      </rPr>
      <t xml:space="preserve">
Agosto:</t>
    </r>
    <r>
      <rPr>
        <sz val="9"/>
        <rFont val="Arial"/>
        <family val="2"/>
      </rPr>
      <t xml:space="preserve"> Mediante memorandos N°MEM 202312000210823 del 14/08/2023 se realiza  socialización del informe, y mediante memorando N° 202312000213363 del 16/08/2023 se presenta un alcance del informe, el cual se publica en la página web https://www.movilidadbogota.gov.co/web/reportes_de_control_interno y sus evidencias se encuentra en la carpeta compartida: Z:\23. Auditorias\02. Internas\00. Auditorías a Sistemas de Gestión\AUD INTERNA SISTEMA GESTION DE LA INFORMACION
</t>
    </r>
    <r>
      <rPr>
        <b/>
        <sz val="9"/>
        <rFont val="Arial"/>
        <family val="2"/>
      </rPr>
      <t>Julio</t>
    </r>
    <r>
      <rPr>
        <sz val="9"/>
        <rFont val="Arial"/>
        <family val="2"/>
      </rPr>
      <t xml:space="preserve">: Mediante memorando 202312000188403 del 18/07/2023 se solicita ajustar fechas de ejecución de auditoría, para cumpli con todas las etapas establecidas en el plan de auditoria.
</t>
    </r>
    <r>
      <rPr>
        <b/>
        <sz val="9"/>
        <rFont val="Arial"/>
        <family val="2"/>
      </rPr>
      <t>Junio</t>
    </r>
    <r>
      <rPr>
        <sz val="9"/>
        <rFont val="Arial"/>
        <family val="2"/>
      </rPr>
      <t xml:space="preserve">: Mediante memorando 202312000171053 del 29/06/2023 la OTIC solicita reprogramar auditoria interna se porque el contrato se encuentra en proceso de perfeccionamiento y por tanto no se ha suscrito acta de inicio.
</t>
    </r>
    <r>
      <rPr>
        <b/>
        <sz val="9"/>
        <rFont val="Arial"/>
        <family val="2"/>
      </rPr>
      <t>Marzo</t>
    </r>
    <r>
      <rPr>
        <sz val="9"/>
        <rFont val="Arial"/>
        <family val="2"/>
      </rPr>
      <t>: mediante memorando 202312000081613 del 18/03/2023 la OTIC solicita que sean incluidas en el Plan de Auditorias de la Entidad progrtamadas.
\\192.168.100.105\Control Interno1\90. Informes\175. Programas\PAAI\2023\Planificación</t>
    </r>
  </si>
  <si>
    <r>
      <rPr>
        <b/>
        <sz val="9"/>
        <rFont val="Arial"/>
        <family val="2"/>
      </rPr>
      <t>Septiembre:</t>
    </r>
    <r>
      <rPr>
        <sz val="9"/>
        <rFont val="Arial"/>
        <family val="2"/>
      </rPr>
      <t xml:space="preserve"> Mediante memorando 202312000240723 del 22 de septiembre presentan plan de mejoramiento, las evidencias se encuentran en la carpeta de la OCI \\192.168.100.105\Control Interno1\23. Auditorias\02. Internas\00. Auditorías a Sistemas de Gestión\AUD INTERNA SISTEMA DE CONTINUIDAD DEL NEGOCIO\2023\PMP SGCN\final.
*Mediante memorando N° 202312000209113 del 11/08/2023 solicitan ajuste a la fecha de finalización de la auditoria, fecha de programación (09/08/2023 al 28/08/2023) y pasa del (09/08/2023 al 01/09/2023)
*Mediante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r>
  </si>
  <si>
    <r>
      <rPr>
        <b/>
        <sz val="9"/>
        <rFont val="Arial"/>
        <family val="2"/>
      </rPr>
      <t xml:space="preserve">Noviembre: </t>
    </r>
    <r>
      <rPr>
        <sz val="9"/>
        <rFont val="Arial"/>
        <family val="2"/>
      </rPr>
      <t>mediante memorando 202312000269713 del 10/10/2023 la OTIC solicita modificación en la fecha para la ejecucion de la Auditoria Externa de certificación del Sistema de Gestión de Continuidad del Negocio SGCN, Se realiza auditoría de certificación externa del del 21 al 24 de noviembre, se esta a la espera de la entrega de soportes.
mediante memorando 202312000081613 del 18/03/2023 la OTIC solicita que sean incluidas en el Plan de Auditorias de la Entidad progrtamadas.
\\192.168.100.105\Control Interno1\90. Informes\175. Programas\PAAI\2023\Planificación</t>
    </r>
  </si>
  <si>
    <r>
      <rPr>
        <b/>
        <sz val="9"/>
        <rFont val="Arial"/>
        <family val="2"/>
      </rPr>
      <t xml:space="preserve">Noviembre: </t>
    </r>
    <r>
      <rPr>
        <sz val="9"/>
        <rFont val="Arial"/>
        <family val="2"/>
      </rPr>
      <t xml:space="preserve">Se realiza auditoría al VUS desde el 1 al 16 de noviembre. El 29/11/2023 se presenta informe preliminar al proceso </t>
    </r>
    <r>
      <rPr>
        <b/>
        <sz val="9"/>
        <rFont val="Arial"/>
        <family val="2"/>
      </rPr>
      <t xml:space="preserve">
Octubre:</t>
    </r>
    <r>
      <rPr>
        <sz val="9"/>
        <rFont val="Arial"/>
        <family val="2"/>
      </rPr>
      <t xml:space="preserve"> RM mediante 202317000246603 del 4 de octubre se solicita informacion a la DAC
RM - Con memorando 202317000261873 del 27/10/2023 se comunica el Programa Auditoría Ventanilla Única de Servicios</t>
    </r>
  </si>
  <si>
    <r>
      <rPr>
        <b/>
        <sz val="9"/>
        <color theme="1"/>
        <rFont val="Arial"/>
        <family val="2"/>
      </rPr>
      <t xml:space="preserve">NOVIEMBRE
</t>
    </r>
    <r>
      <rPr>
        <sz val="9"/>
        <color theme="1"/>
        <rFont val="Arial"/>
        <family val="2"/>
      </rPr>
      <t xml:space="preserve">WC-RM 20/11/2023 Se realiza reunion con el proceso de TH para validar el PM de la auditoría de SIDEAP. Con memorando 202362000276283 del 23/11/2023 presenta TH el PM
DM- Se brindó asesoría asociada a los planes de mejoramiento de Archivo y Ambiental, documentado mediante memorandos:  202361200269413 del 2023-11-10 y  202361200269413 del 2023-11-10, respectivamente.
</t>
    </r>
    <r>
      <rPr>
        <b/>
        <sz val="9"/>
        <color theme="1"/>
        <rFont val="Arial"/>
        <family val="2"/>
      </rPr>
      <t xml:space="preserve">OCTUBRE -
</t>
    </r>
    <r>
      <rPr>
        <sz val="9"/>
        <color theme="1"/>
        <rFont val="Arial"/>
        <family val="2"/>
      </rPr>
      <t xml:space="preserve">OO Se ha mantenido comunicación con los enlaces de los procesos y se ha recordado el compromiso de cumpliento sobre lso plazos establecidos en PMI y PMP. 
OO- 4 y 5 de oct 2023 Se realizaron reuniones con los enlaces de la OSV y de la SGV para la reformulación y reprogramación en el PMIde la acción 3.2.1.1.2
OO 19 oct 2023 se relaizó reunión con los delegados de la SA paara tender dudas en relación al informe de seguimiento al PMA de la SDM
DM- OO Se 25/10/2023 se ealizó reunión con los enlaces de las Direcciones y Subdirecciones de la SGV, dado que solicitaron aclaración para mapas aseguramiento.
WCM-RM- 11/10/2023 Mesa de trabajo retroalimentacion plan de mejoramiento auditoría Fénix código 090-2023.
WCM-RM- 19/10/2023 Mesa de trabajo acompañamieno definición plan de mejoramiento Gestión Contractual a la SSC 
RM- 25/10/2023 Ajustes en Plan de Mejoramiento SGCN, hallazgo 148-2023 Acción 1
</t>
    </r>
    <r>
      <rPr>
        <b/>
        <sz val="9"/>
        <color theme="1"/>
        <rFont val="Arial"/>
        <family val="2"/>
      </rPr>
      <t xml:space="preserve">
SEPTIEMBRE - 
GDM</t>
    </r>
    <r>
      <rPr>
        <sz val="9"/>
        <color theme="1"/>
        <rFont val="Arial"/>
        <family val="2"/>
      </rPr>
      <t xml:space="preserve">: 01-06-07-14/09/2023, Mesa trabajo reformulación acción hallazgo 3.2.1.1.2 PAD 2023 cog 086 CB, 04/09/2023 Mesa de Trabajo publicación informes OCI página web, 5/09/2023 Reporte a OCI de PMI y PMP Seguridad Vial, 6/09/2023 Revisión respuestas extemporáneas, 08/09/2023 Reporte riesgos de corrupción corte agosto 2023, 08/09/2023 Auditorias conformidad del servicio, 13/09/2023 Seguimiento Riesgos de corrupción OCD-SCITP, 14/09/2023Socialización Actualización Formato y Reporte Septiembre, 19/09/2023 Programación reunión de auditores internos, 20/09/2023 Taller Práctico en Continuidad de Negocio, 20/09/2023 Validación Ajustes Controles de Soborno Proceso Gestión Administrativa, 21/09/2023 Directrices informes de empalme cierre de administración, 22/09/2023 Revisión y asesoría PMP SCN.
</t>
    </r>
    <r>
      <rPr>
        <b/>
        <sz val="9"/>
        <color theme="1"/>
        <rFont val="Arial"/>
        <family val="2"/>
      </rPr>
      <t>DMMB:</t>
    </r>
    <r>
      <rPr>
        <sz val="9"/>
        <color theme="1"/>
        <rFont val="Arial"/>
        <family val="2"/>
      </rPr>
      <t xml:space="preserve"> Se brindó acompañamiento en la formulación del Plan de Mejoramiento para gestionar los resultados de la Auditoría Externa al Sistema de Gestión Ambiental, entre el 12 y el 28 de septiembre de 2023. Se brindó asesoría en la formulación del lan de Mejoramiento al informe de seguimento de Austeridad en el Gasto segundo trimstre 2023 (transportes), del 20 al 28 de septiembre de 2023. 
</t>
    </r>
    <r>
      <rPr>
        <b/>
        <sz val="9"/>
        <color theme="1"/>
        <rFont val="Arial"/>
        <family val="2"/>
      </rPr>
      <t>WCM</t>
    </r>
    <r>
      <rPr>
        <sz val="9"/>
        <color theme="1"/>
        <rFont val="Arial"/>
        <family val="2"/>
      </rPr>
      <t xml:space="preserve">: El 06 de septiembre se participó en Mesa de trabajo para Revisión de acciones en informes de respuestas extemporáneas de la Dirección de Gestión de Cobro.WCM: El 06 de septiembre se participó en Mesa de trabajo para Revisión de acciones en informes de respuestas extemporáneas de la Dirección de Gestión de Cobro.
</t>
    </r>
    <r>
      <rPr>
        <b/>
        <sz val="9"/>
        <color theme="1"/>
        <rFont val="Arial"/>
        <family val="2"/>
      </rPr>
      <t>OPOM</t>
    </r>
    <r>
      <rPr>
        <sz val="9"/>
        <color theme="1"/>
        <rFont val="Arial"/>
        <family val="2"/>
      </rPr>
      <t xml:space="preserve">: El 26 de septiembre se realizó acompañamiento a la DIM sobre acciones realizadas en cumplimiento al PMP por autocontrol. Se generó acompañamiento a la SP y a la OSV en los PMI y en los PMP, del 18 al 29 de septiembre 2023. 
</t>
    </r>
    <r>
      <rPr>
        <b/>
        <sz val="9"/>
        <color theme="1"/>
        <rFont val="Arial"/>
        <family val="2"/>
      </rPr>
      <t xml:space="preserve">AGOSTO-DMMB: </t>
    </r>
    <r>
      <rPr>
        <sz val="9"/>
        <color theme="1"/>
        <rFont val="Arial"/>
        <family val="2"/>
      </rPr>
      <t xml:space="preserve">Se participó en la apertura, ejecución y cierre de la Auditoría Externa al SGA. Se brindó asesoría para la formulación de PMP y análisis de causa de las auditorias: conformidad del servicio Sedes CPINT y envío masivo 14-jun-2023.
</t>
    </r>
    <r>
      <rPr>
        <b/>
        <sz val="9"/>
        <color theme="1"/>
        <rFont val="Arial"/>
        <family val="2"/>
      </rPr>
      <t xml:space="preserve">GD: </t>
    </r>
    <r>
      <rPr>
        <sz val="9"/>
        <color theme="1"/>
        <rFont val="Arial"/>
        <family val="2"/>
      </rPr>
      <t xml:space="preserve">Retroalimentación Plan de Mejoramiento Sistema de Gestión Antisoborno el 1 y 8 de agosto, Virtual: Entrevista Planes de Continuidad - BCP - Control y Evaluación de la Gestión 3 de agosto, Taller MIPG – Presencial 24 de agosto, Revisión plan de mejoramiento PMP SEMA 25 de agosto, Seguimiento riesgos d soborno SC-OTIC 31 de agosto.
</t>
    </r>
    <r>
      <rPr>
        <b/>
        <sz val="9"/>
        <color theme="1"/>
        <rFont val="Arial"/>
        <family val="2"/>
      </rPr>
      <t>YU</t>
    </r>
    <r>
      <rPr>
        <sz val="9"/>
        <color theme="1"/>
        <rFont val="Arial"/>
        <family val="2"/>
      </rPr>
      <t>: 18/08/2023, acompañamiento sensibilización de Instructivo auditorias internas a sistemas de gestión ;14/08/2023, acompañamiento pm de julio; 04/08/2023, se acompaña en formulación del PM de Meritocracia, 03/08/2023: Se acompañoó en la mesa de trabajo de continuidad del negocio, 01/08/2023 - Se acompaña a la formaulación del PMP del SIPROWEB, 
JU</t>
    </r>
    <r>
      <rPr>
        <b/>
        <sz val="9"/>
        <color theme="1"/>
        <rFont val="Arial"/>
        <family val="2"/>
      </rPr>
      <t xml:space="preserve">LIO: GD: </t>
    </r>
    <r>
      <rPr>
        <sz val="9"/>
        <color theme="1"/>
        <rFont val="Arial"/>
        <family val="2"/>
      </rPr>
      <t>Participar en la apertura y presentación Auditoria de Cumplimiento - Fénix 11/07/2023, revisión plan auditoria SGSI 24/07/2023, Socialización guía de riesgos, componente antisoborno el 27/07/2023</t>
    </r>
    <r>
      <rPr>
        <b/>
        <sz val="9"/>
        <color theme="1"/>
        <rFont val="Arial"/>
        <family val="2"/>
      </rPr>
      <t xml:space="preserve">
YU: </t>
    </r>
    <r>
      <rPr>
        <sz val="9"/>
        <color theme="1"/>
        <rFont val="Arial"/>
        <family val="2"/>
      </rPr>
      <t>Acompañamiento a DTH en los documentos que se deben generar pára las audititoria del SGSST, adicional el 27/07/2023, se realizo revisión de PMP de Jurídica y Resolución 652 de TH.</t>
    </r>
    <r>
      <rPr>
        <b/>
        <sz val="9"/>
        <color theme="1"/>
        <rFont val="Arial"/>
        <family val="2"/>
      </rPr>
      <t xml:space="preserve"> 
OO:  </t>
    </r>
    <r>
      <rPr>
        <sz val="9"/>
        <color theme="1"/>
        <rFont val="Arial"/>
        <family val="2"/>
      </rPr>
      <t xml:space="preserve">Acompañamiento a la SP y a la OSV en los PMI y en los PMP el 31/07/2023. 
</t>
    </r>
    <r>
      <rPr>
        <b/>
        <sz val="9"/>
        <color theme="1"/>
        <rFont val="Arial"/>
        <family val="2"/>
      </rPr>
      <t xml:space="preserve">WC: </t>
    </r>
    <r>
      <rPr>
        <sz val="9"/>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9"/>
        <color theme="1"/>
        <rFont val="Arial"/>
        <family val="2"/>
      </rPr>
      <t xml:space="preserve">
JUNIO: GD </t>
    </r>
    <r>
      <rPr>
        <sz val="9"/>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9"/>
        <color theme="1"/>
        <rFont val="Arial"/>
        <family val="2"/>
      </rPr>
      <t xml:space="preserve">
EB: </t>
    </r>
    <r>
      <rPr>
        <sz val="9"/>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9"/>
        <color theme="1"/>
        <rFont val="Arial"/>
        <family val="2"/>
      </rPr>
      <t xml:space="preserve">
YU: </t>
    </r>
    <r>
      <rPr>
        <sz val="9"/>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9"/>
        <color theme="1"/>
        <rFont val="Arial"/>
        <family val="2"/>
      </rPr>
      <t>WC:</t>
    </r>
    <r>
      <rPr>
        <sz val="9"/>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9"/>
        <color theme="1"/>
        <rFont val="Arial"/>
        <family val="2"/>
      </rPr>
      <t>NTV</t>
    </r>
    <r>
      <rPr>
        <sz val="9"/>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9"/>
        <color theme="1"/>
        <rFont val="Arial"/>
        <family val="2"/>
      </rPr>
      <t>DM:</t>
    </r>
    <r>
      <rPr>
        <sz val="9"/>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9"/>
        <color theme="1"/>
        <rFont val="Arial"/>
        <family val="2"/>
      </rPr>
      <t xml:space="preserve">
MAYO: YU: </t>
    </r>
    <r>
      <rPr>
        <sz val="9"/>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9"/>
        <color theme="1"/>
        <rFont val="Arial"/>
        <family val="2"/>
      </rPr>
      <t>WC:</t>
    </r>
    <r>
      <rPr>
        <sz val="9"/>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9"/>
        <color theme="1"/>
        <rFont val="Arial"/>
        <family val="2"/>
      </rPr>
      <t xml:space="preserve">GD: </t>
    </r>
    <r>
      <rPr>
        <sz val="9"/>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9"/>
        <color theme="1"/>
        <rFont val="Arial"/>
        <family val="2"/>
      </rPr>
      <t>DM:</t>
    </r>
    <r>
      <rPr>
        <sz val="9"/>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9"/>
        <color theme="1"/>
        <rFont val="Arial"/>
        <family val="2"/>
      </rPr>
      <t>NT</t>
    </r>
    <r>
      <rPr>
        <sz val="9"/>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9"/>
        <color theme="1"/>
        <rFont val="Arial"/>
        <family val="2"/>
      </rPr>
      <t xml:space="preserve">NT </t>
    </r>
    <r>
      <rPr>
        <sz val="9"/>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9"/>
        <color theme="1"/>
        <rFont val="Arial"/>
        <family val="2"/>
      </rPr>
      <t>NT :</t>
    </r>
    <r>
      <rPr>
        <sz val="9"/>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9"/>
        <color theme="1"/>
        <rFont val="Arial"/>
        <family val="2"/>
      </rPr>
      <t xml:space="preserve">ABRIL: YU </t>
    </r>
    <r>
      <rPr>
        <sz val="9"/>
        <color theme="1"/>
        <rFont val="Arial"/>
        <family val="2"/>
      </rPr>
      <t>*Se asistió a la sesion de Seguridad para conocer los avances en temas d</t>
    </r>
    <r>
      <rPr>
        <b/>
        <sz val="9"/>
        <color theme="1"/>
        <rFont val="Arial"/>
        <family val="2"/>
      </rPr>
      <t>e definión</t>
    </r>
    <r>
      <rPr>
        <sz val="9"/>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9"/>
        <color theme="1"/>
        <rFont val="Arial"/>
        <family val="2"/>
      </rPr>
      <t>aci</t>
    </r>
    <r>
      <rPr>
        <sz val="9"/>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9"/>
        <color theme="1"/>
        <rFont val="Arial"/>
        <family val="2"/>
      </rPr>
      <t>nados con el</t>
    </r>
    <r>
      <rPr>
        <sz val="9"/>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9"/>
        <color theme="1"/>
        <rFont val="Arial"/>
        <family val="2"/>
      </rPr>
      <t>cont</t>
    </r>
    <r>
      <rPr>
        <sz val="9"/>
        <color theme="1"/>
        <rFont val="Arial"/>
        <family val="2"/>
      </rPr>
      <t>rol  - segundo semestre de 2022 y se realizaron algunas recomendaciones sobre las acciones formuladas en el Hallazgo generado.
OPO:  Actividad de empalme entre enlaces OCI y Subsecretaría de Política y de OS</t>
    </r>
    <r>
      <rPr>
        <b/>
        <sz val="9"/>
        <color theme="1"/>
        <rFont val="Arial"/>
        <family val="2"/>
      </rPr>
      <t>V. Se r</t>
    </r>
    <r>
      <rPr>
        <sz val="9"/>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9"/>
        <color theme="1"/>
        <rFont val="Arial"/>
        <family val="2"/>
      </rPr>
      <t>lización y</t>
    </r>
    <r>
      <rPr>
        <sz val="9"/>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9"/>
        <color theme="1"/>
        <rFont val="Arial"/>
        <family val="2"/>
      </rPr>
      <t>ta me</t>
    </r>
    <r>
      <rPr>
        <sz val="9"/>
        <color theme="1"/>
        <rFont val="Arial"/>
        <family val="2"/>
      </rPr>
      <t>nsual a Contratos (06/03/2023); Se acompañó a reunión de PM de Oficina Comunicaciones del del 21/03/2023; Se acompaño en revisión de Plan de mejora de medición de satisfacción del ciudadanBD21BD21BD21o 28/03/2023.
Febrero: NT: Asesoría para el PMP - Informe Caja Menor Subdirección Administratv</t>
    </r>
    <r>
      <rPr>
        <b/>
        <sz val="9"/>
        <color theme="1"/>
        <rFont val="Arial"/>
        <family val="2"/>
      </rPr>
      <t>ia por Autocon</t>
    </r>
    <r>
      <rPr>
        <sz val="9"/>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9"/>
        <color theme="1"/>
        <rFont val="Arial"/>
        <family val="2"/>
      </rPr>
      <t>ndó re</t>
    </r>
    <r>
      <rPr>
        <sz val="9"/>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9"/>
        <color theme="1"/>
        <rFont val="Arial"/>
        <family val="2"/>
      </rPr>
      <t>l In</t>
    </r>
    <r>
      <rPr>
        <sz val="9"/>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9"/>
        <color theme="1"/>
        <rFont val="Arial"/>
        <family val="2"/>
      </rPr>
      <t>ar la</t>
    </r>
    <r>
      <rPr>
        <sz val="9"/>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9"/>
        <color theme="1"/>
        <rFont val="Arial"/>
        <family val="2"/>
      </rPr>
      <t>70000</t>
    </r>
    <r>
      <rPr>
        <sz val="9"/>
        <color theme="1"/>
        <rFont val="Arial"/>
        <family val="2"/>
      </rPr>
      <t>42743 del 20-02-2023, asesoria PMP -SGM el 16/02/23 a tarves de google meet. Revisión sistema CHIE - Planes de mejoramiento reunion con OAPI-OTIC
Enero: Wendy Córdoba: 16/01-2023 - ASESORÍA PARA EL PMP - SEGUIMIENTO SIPROJ WEB</t>
    </r>
    <r>
      <rPr>
        <b/>
        <sz val="9"/>
        <color theme="1"/>
        <rFont val="Arial"/>
        <family val="2"/>
      </rPr>
      <t xml:space="preserve"> Se br</t>
    </r>
    <r>
      <rPr>
        <sz val="9"/>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9"/>
        <color theme="1"/>
        <rFont val="Arial"/>
        <family val="2"/>
      </rPr>
      <t xml:space="preserve">ón Judicial
</t>
    </r>
    <r>
      <rPr>
        <sz val="9"/>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</si>
  <si>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t xml:space="preserve">Noviembre: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Octubre: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Septiembre: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Agosto:</t>
    </r>
    <r>
      <rPr>
        <sz val="9"/>
        <color theme="1"/>
        <rFont val="Arial"/>
        <family val="2"/>
      </rPr>
      <t xml:space="preserve"> No se han identificado desde la OCI posibles actos de corrupción, a través de la ejecución de las auditorías, seguimientos y evaluaciones según selectivo</t>
    </r>
    <r>
      <rPr>
        <b/>
        <sz val="9"/>
        <color theme="1"/>
        <rFont val="Arial"/>
        <family val="2"/>
      </rPr>
      <t xml:space="preserve">
Julio: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Junio: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Mayo: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Abril: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Marzo: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Febrero: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Enero:  </t>
    </r>
    <r>
      <rPr>
        <sz val="9"/>
        <color theme="1"/>
        <rFont val="Arial"/>
        <family val="2"/>
      </rPr>
      <t xml:space="preserve">No se han identificado desde la OCI posibles actos de corrupción, a través de la ejecución de las auditorías, seguimientos y evaluaciones según selectivo </t>
    </r>
  </si>
  <si>
    <r>
      <rPr>
        <b/>
        <sz val="9"/>
        <rFont val="Arial"/>
        <family val="2"/>
      </rPr>
      <t xml:space="preserve">Noviembre: </t>
    </r>
    <r>
      <rPr>
        <sz val="9"/>
        <rFont val="Arial"/>
        <family val="2"/>
      </rPr>
      <t>No se han identificado alertas  según los informes de auditoría, evaluación y seguimiento ejecutados (muestreo selectivo)</t>
    </r>
    <r>
      <rPr>
        <b/>
        <sz val="9"/>
        <rFont val="Arial"/>
        <family val="2"/>
      </rPr>
      <t xml:space="preserve">
Octubre: </t>
    </r>
    <r>
      <rPr>
        <sz val="9"/>
        <rFont val="Arial"/>
        <family val="2"/>
      </rPr>
      <t>No se han identificado alertas  según los informes de auditoría, evaluación y seguimiento ejecutados (muestreo selectivo)</t>
    </r>
    <r>
      <rPr>
        <b/>
        <sz val="9"/>
        <rFont val="Arial"/>
        <family val="2"/>
      </rPr>
      <t xml:space="preserve">
Septiembre: </t>
    </r>
    <r>
      <rPr>
        <sz val="9"/>
        <rFont val="Arial"/>
        <family val="2"/>
      </rPr>
      <t>No se han identificado alertas  según los informes de auditoría, evaluación y seguimiento ejecutados (muestreo selectivo)</t>
    </r>
    <r>
      <rPr>
        <b/>
        <sz val="9"/>
        <rFont val="Arial"/>
        <family val="2"/>
      </rPr>
      <t xml:space="preserve">
Agosto: </t>
    </r>
    <r>
      <rPr>
        <sz val="9"/>
        <rFont val="Arial"/>
        <family val="2"/>
      </rPr>
      <t>Se emitió respuesta a pronunciamiento de informe de evaluación – envío masivo 14-jun-2023 desde el rol “enfoque hacia la prevención”, mediante memorando 202317000220903 del 25-08-2023 a la Dirección de Atención al Ciudadano.</t>
    </r>
    <r>
      <rPr>
        <b/>
        <sz val="9"/>
        <rFont val="Arial"/>
        <family val="2"/>
      </rPr>
      <t xml:space="preserve">
Julio: </t>
    </r>
    <r>
      <rPr>
        <sz val="9"/>
        <rFont val="Arial"/>
        <family val="2"/>
      </rPr>
      <t>No se han identificado alertas  según los informes de auditoría, evaluación y seguimiento ejecutados (muestreo selectivo)</t>
    </r>
    <r>
      <rPr>
        <b/>
        <sz val="9"/>
        <rFont val="Arial"/>
        <family val="2"/>
      </rPr>
      <t xml:space="preserve">
Junio: </t>
    </r>
    <r>
      <rPr>
        <sz val="9"/>
        <rFont val="Arial"/>
        <family val="2"/>
      </rPr>
      <t>No se han identificado alertas  según los informes de auditoría, evaluación y seguimiento ejecutados (muestreo selectivo)</t>
    </r>
    <r>
      <rPr>
        <b/>
        <sz val="9"/>
        <rFont val="Arial"/>
        <family val="2"/>
      </rPr>
      <t xml:space="preserve">
Mayo: </t>
    </r>
    <r>
      <rPr>
        <sz val="9"/>
        <rFont val="Arial"/>
        <family val="2"/>
      </rPr>
      <t>No se han identificado alertas  según los informes de auditoría, evaluación y seguimiento ejecutados (muestreo selectivo)</t>
    </r>
    <r>
      <rPr>
        <b/>
        <sz val="9"/>
        <rFont val="Arial"/>
        <family val="2"/>
      </rPr>
      <t xml:space="preserve">
Abril: </t>
    </r>
    <r>
      <rPr>
        <sz val="9"/>
        <rFont val="Arial"/>
        <family val="2"/>
      </rPr>
      <t>No se han identificado alertas  según los informes de auditoría, evaluación y seguimiento ejecutados (muestreo selectivo)</t>
    </r>
    <r>
      <rPr>
        <b/>
        <sz val="9"/>
        <rFont val="Arial"/>
        <family val="2"/>
      </rPr>
      <t xml:space="preserve">
Marzo: </t>
    </r>
    <r>
      <rPr>
        <sz val="9"/>
        <rFont val="Arial"/>
        <family val="2"/>
      </rPr>
      <t>No se han identificado alertas  según los informes de auditoría, evaluación y seguimiento ejecutados (muestreo selectivo)</t>
    </r>
    <r>
      <rPr>
        <b/>
        <sz val="9"/>
        <rFont val="Arial"/>
        <family val="2"/>
      </rPr>
      <t xml:space="preserve">
Febrero: </t>
    </r>
    <r>
      <rPr>
        <sz val="9"/>
        <rFont val="Arial"/>
        <family val="2"/>
      </rPr>
      <t>No se han identificado alertas  según los informes de auditoría, evaluación y seguimiento ejecutados (muestreo selectivo)</t>
    </r>
    <r>
      <rPr>
        <b/>
        <sz val="9"/>
        <rFont val="Arial"/>
        <family val="2"/>
      </rPr>
      <t xml:space="preserve">
Enero</t>
    </r>
    <r>
      <rPr>
        <sz val="9"/>
        <rFont val="Arial"/>
        <family val="2"/>
      </rPr>
      <t>: No se han identificado alertas  según los informes de auditoría, evaluación y seguimiento ejecutados (muestreo selectivo)</t>
    </r>
  </si>
  <si>
    <r>
      <t xml:space="preserve">Noviembre:
DMMB: </t>
    </r>
    <r>
      <rPr>
        <sz val="9"/>
        <rFont val="Arial"/>
        <family val="2"/>
      </rPr>
      <t>Se respondió solicitud de plazo para responder el informe preliminar de seguimiento a la Austeridad en el Gasto y PIGA del tercer trimestre 2023, mediante memorando 202362000269733 el 10-nov-2023. El informe final del seguimiento se emitió mediante memorando 202317000273883 del 20-nov-2023. Se archivó en la carpeta compartida: \\192.168.100.105\Control Interno1\90. Informes\72. Inf de evaluacion interna\01. Inf (i) Austeridad gasto\2023\III Trimestre 2023\Informe\Final.</t>
    </r>
    <r>
      <rPr>
        <b/>
        <sz val="9"/>
        <rFont val="Arial"/>
        <family val="2"/>
      </rPr>
      <t xml:space="preserve">
Octubre:
DMMB: </t>
    </r>
    <r>
      <rPr>
        <sz val="9"/>
        <rFont val="Arial"/>
        <family val="2"/>
      </rPr>
      <t xml:space="preserve">Se remitió informe preliminar de seguimiento a la Austeridad en el Gasto y PIGA del tercer trimestre 2023, mediante memorando </t>
    </r>
    <r>
      <rPr>
        <b/>
        <sz val="9"/>
        <rFont val="Arial"/>
        <family val="2"/>
      </rPr>
      <t>202317000264293</t>
    </r>
    <r>
      <rPr>
        <sz val="9"/>
        <rFont val="Arial"/>
        <family val="2"/>
      </rPr>
      <t xml:space="preserve"> del 31 de octubre de 2023. Se concedió prórroga a los auditados para la respuesta al informe preliminar mediante memorando 202317000267993 del 07-nov-2023, hasta el 10-nov-2023, razón por la cual se determina fecha estimada de emisión de informe final, el 20-nov-2023.
</t>
    </r>
    <r>
      <rPr>
        <b/>
        <sz val="9"/>
        <rFont val="Arial"/>
        <family val="2"/>
      </rPr>
      <t xml:space="preserve">
Septiembre:
DMMB: </t>
    </r>
    <r>
      <rPr>
        <sz val="9"/>
        <rFont val="Arial"/>
        <family val="2"/>
      </rPr>
      <t xml:space="preserve">se emitió memorando de apertura y programa de trabajo para la solicitud de información al seguimiento tercer trimestre 2023 Austeridad en el Gasto y PIGA, orfeo: 202317000244083 del 29 de septiembre de 2023. </t>
    </r>
    <r>
      <rPr>
        <b/>
        <sz val="9"/>
        <rFont val="Arial"/>
        <family val="2"/>
      </rPr>
      <t xml:space="preserve">
Junio-Agosto: DM: </t>
    </r>
    <r>
      <rPr>
        <sz val="9"/>
        <rFont val="Arial"/>
        <family val="2"/>
      </rPr>
      <t>Se emitió programa de trabajo y solicitud de información para seguimiento correspondiente al segundo trimestre 2023, mediante memorando 202317000170043 del 28-jun-2023. Se remitió el informe final de seguimiento a la Austeridad en el Gasto y PIGA del segundo trimestre de 2023, mediante memorando 202317000222523 del 28 de agosto de 2023.</t>
    </r>
    <r>
      <rPr>
        <b/>
        <sz val="9"/>
        <rFont val="Arial"/>
        <family val="2"/>
      </rPr>
      <t xml:space="preserve">
Abril - Mayo: </t>
    </r>
    <r>
      <rPr>
        <sz val="9"/>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9"/>
        <rFont val="Arial"/>
        <family val="2"/>
      </rPr>
      <t xml:space="preserve">Febrero: </t>
    </r>
    <r>
      <rPr>
        <sz val="9"/>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</si>
  <si>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r>
      <rPr>
        <b/>
        <sz val="9"/>
        <rFont val="Arial"/>
        <family val="2"/>
      </rPr>
      <t xml:space="preserve">Noviembre: </t>
    </r>
    <r>
      <rPr>
        <sz val="9"/>
        <rFont val="Arial"/>
        <family val="2"/>
      </rPr>
      <t>Se realiza auditoría de certificación del 2 al 10 de noviembre, se esta a la espera de entrega de soportes de auditoría y PM</t>
    </r>
    <r>
      <rPr>
        <b/>
        <sz val="9"/>
        <rFont val="Arial"/>
        <family val="2"/>
      </rPr>
      <t xml:space="preserve">
Octubre: </t>
    </r>
    <r>
      <rPr>
        <sz val="9"/>
        <rFont val="Arial"/>
        <family val="2"/>
      </rPr>
      <t>mediante memorando 202312000261693 del 27/10/2023 la OTIC solicita modificación en la fecha para la ejecucion de la Auditoria Externa de certificación del Sistema de Gestión de Seguridad de la Información SGSI, a realizarce realizará desde el 2 de noviembre de 2023 hasta el 10 de noviembre de 2023.</t>
    </r>
    <r>
      <rPr>
        <b/>
        <sz val="9"/>
        <rFont val="Arial"/>
        <family val="2"/>
      </rPr>
      <t xml:space="preserve">
Agosto:</t>
    </r>
    <r>
      <rPr>
        <sz val="9"/>
        <rFont val="Arial"/>
        <family val="2"/>
      </rPr>
      <t xml:space="preserve"> Mediante memorando N°202312000210823, la OTIC da a conocer el Informe de auditoria, Mediante memorando N° MEM 202312000213363 del 16 de agosto emiten alcance a Informe de Auditoria.
mediante memorando 202312000081613 del 18/03/2023 la OTIC solicita que sean incluidas en el Plan de Auditorias de la Entidad programadas.
\\192.168.100.105\Control Interno1\90. Informes\175. Programas\PAAI\2023\Planificación</t>
    </r>
  </si>
  <si>
    <r>
      <rPr>
        <b/>
        <sz val="9"/>
        <rFont val="Arial"/>
        <family val="2"/>
      </rPr>
      <t xml:space="preserve">Noviembre: </t>
    </r>
    <r>
      <rPr>
        <sz val="9"/>
        <rFont val="Arial"/>
        <family val="2"/>
      </rPr>
      <t>Se asistió a las siguientes sesiones de comité de contratación: 2, 7, 16, 17, 20,  21 y 30 de noviembre de 2023.</t>
    </r>
    <r>
      <rPr>
        <b/>
        <sz val="9"/>
        <rFont val="Arial"/>
        <family val="2"/>
      </rPr>
      <t xml:space="preserve">
Octubre: </t>
    </r>
    <r>
      <rPr>
        <sz val="9"/>
        <rFont val="Arial"/>
        <family val="2"/>
      </rPr>
      <t>Se asistió a las siguientes sesiones de comité de contratación: 03 de octubre a las 2:30 pm; 05 e octubre a las 2:30 pm; 10 de octubre a lass 2:30 pm, 12 de octubre a las 2:30 pm; 17 de octubre de 2023 a las 2:30 pm; 19 de octubre de 2023 a las 2:30 pm.</t>
    </r>
    <r>
      <rPr>
        <b/>
        <sz val="9"/>
        <rFont val="Arial"/>
        <family val="2"/>
      </rPr>
      <t xml:space="preserve">
Septiembre</t>
    </r>
    <r>
      <rPr>
        <sz val="9"/>
        <rFont val="Arial"/>
        <family val="2"/>
      </rPr>
      <t>: Se asistió a las siguientes sesiones de comité de contratación: 07 de septiembre a las 2:30 pm; 12 de septiembre a las 2:30 pm; 14 de septiembre a lass 2:30 pm, 19 de septiembre a las 2:30 pm y 26 de septiembre a las 2:30 pm.:</t>
    </r>
    <r>
      <rPr>
        <b/>
        <sz val="9"/>
        <rFont val="Arial"/>
        <family val="2"/>
      </rPr>
      <t xml:space="preserve">
Agosto: </t>
    </r>
    <r>
      <rPr>
        <sz val="9"/>
        <rFont val="Arial"/>
        <family val="2"/>
      </rPr>
      <t>Se asistió a las siguientes sesiones de comité de contratación:  01 de agosto a las 2:30 pm; 15 de agosto a las 2:30 pm y 29 de agosto de 2023 a las 2:30 pm</t>
    </r>
    <r>
      <rPr>
        <b/>
        <sz val="9"/>
        <rFont val="Arial"/>
        <family val="2"/>
      </rPr>
      <t xml:space="preserve">
Julio: </t>
    </r>
    <r>
      <rPr>
        <sz val="9"/>
        <rFont val="Arial"/>
        <family val="2"/>
      </rPr>
      <t>Se asistió a las siguientes sesiones de comité de contratación:  11 de julio a las 2:30 pm; 13 de julio a las 2:30 pm; 18 de julio a las 2:30 pm y 27 de julio a las 2:30 pm.</t>
    </r>
    <r>
      <rPr>
        <b/>
        <sz val="9"/>
        <rFont val="Arial"/>
        <family val="2"/>
      </rPr>
      <t xml:space="preserve">
Junio: </t>
    </r>
    <r>
      <rPr>
        <sz val="9"/>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9"/>
        <rFont val="Arial"/>
        <family val="2"/>
      </rPr>
      <t xml:space="preserve">Mayo: </t>
    </r>
    <r>
      <rPr>
        <sz val="9"/>
        <rFont val="Arial"/>
        <family val="2"/>
      </rPr>
      <t>Se asistió a las siguientes sesiones de comité de contratación:  02 de mayo a las 2:30 pm; 11 de mayo a las 2:30 pm; 18 de mayo a las 2:30 pm, 25 de mayo a las 3:30 pm y 30 de mayo a las 2:30 pm.</t>
    </r>
    <r>
      <rPr>
        <b/>
        <sz val="9"/>
        <rFont val="Arial"/>
        <family val="2"/>
      </rPr>
      <t xml:space="preserve">
Abril:  </t>
    </r>
    <r>
      <rPr>
        <sz val="9"/>
        <rFont val="Arial"/>
        <family val="2"/>
      </rPr>
      <t>Se asistió a las siguientes sesiones de comité de contratación:  04 de abril a las 2:30 pm; 13 de abril a las 2:30 pm; 18 de abril a las 2:30 pm y 27 de abril a las 2:30 pm.</t>
    </r>
    <r>
      <rPr>
        <b/>
        <sz val="9"/>
        <rFont val="Arial"/>
        <family val="2"/>
      </rPr>
      <t xml:space="preserve">
Marzo:</t>
    </r>
    <r>
      <rPr>
        <sz val="9"/>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9"/>
        <rFont val="Arial"/>
        <family val="2"/>
      </rPr>
      <t>Febrero:</t>
    </r>
    <r>
      <rPr>
        <sz val="9"/>
        <rFont val="Arial"/>
        <family val="2"/>
      </rPr>
      <t xml:space="preserve"> Se asistió a las siguientes sesiones de comité de contratación:  03 de febrero a las 9:00 am; 15 de febrero a las 9:30 am y  27 de febrero a las 11:00 am   
</t>
    </r>
    <r>
      <rPr>
        <b/>
        <sz val="9"/>
        <rFont val="Arial"/>
        <family val="2"/>
      </rPr>
      <t xml:space="preserve">Enero: </t>
    </r>
    <r>
      <rPr>
        <sz val="9"/>
        <rFont val="Arial"/>
        <family val="2"/>
      </rPr>
      <t xml:space="preserve">Se asistió a las siguientes sesiones de comité de contratación:  10 de enero a las 2:30 pm; 26 de enero a las 2:30 pm y  31 de enero a las 2:30 pm  </t>
    </r>
  </si>
  <si>
    <t>30/11/2023
11/10/2023
03/10/2023
27/09/2023
20/09/2023
13/09/2023
15/0/2023
31/07/2023</t>
  </si>
  <si>
    <t>30/11/2023
12/10/2023
31/07/2023</t>
  </si>
  <si>
    <r>
      <rPr>
        <b/>
        <sz val="9"/>
        <rFont val="Arial"/>
        <family val="2"/>
      </rPr>
      <t>Octubre</t>
    </r>
    <r>
      <rPr>
        <sz val="9"/>
        <rFont val="Arial"/>
        <family val="2"/>
      </rPr>
      <t xml:space="preserve">: Se emitió memorando de apertura 202317000247633 de 05 de octubre del 2023. 
</t>
    </r>
    <r>
      <rPr>
        <b/>
        <sz val="9"/>
        <rFont val="Arial"/>
        <family val="2"/>
      </rPr>
      <t>Octubre</t>
    </r>
    <r>
      <rPr>
        <sz val="9"/>
        <rFont val="Arial"/>
        <family val="2"/>
      </rPr>
      <t xml:space="preserve">: Se realizo memorando preliminar 202317000260533 del 26  de octubre  del 2023 con el seguimiento al cumplimiento de la ley de cuotas.                                      </t>
    </r>
    <r>
      <rPr>
        <b/>
        <sz val="9"/>
        <rFont val="Arial"/>
        <family val="2"/>
      </rPr>
      <t>Noviembre:</t>
    </r>
    <r>
      <rPr>
        <sz val="9"/>
        <rFont val="Arial"/>
        <family val="2"/>
      </rPr>
      <t xml:space="preserve"> Se realizo memorando final 202317000264453 01  de Noviembre   del 2023 con el Informe final al cumplimiento de la ley de cuotas.  Se archivo en la carpeta compartidad Z:\90. Informes\72. Inf de evaluacion interna\27. Inf. Eval. Seg. Cumplimiento Ley Cuotas Partes\2023\03. Informe\Final</t>
    </r>
  </si>
  <si>
    <t>01-11 al 22-12 de 2023</t>
  </si>
  <si>
    <r>
      <rPr>
        <b/>
        <sz val="9"/>
        <rFont val="Arial"/>
        <family val="2"/>
      </rPr>
      <t>Noviembre</t>
    </r>
    <r>
      <rPr>
        <sz val="9"/>
        <rFont val="Arial"/>
        <family val="2"/>
      </rPr>
      <t>: Se realizó apertura de la auditoría comunicando el programa de trabajo y la solicitud de información mediante memorando 202317000266443 del 2023-11-03. El 10-nov-2023 la Contadora de la SDM solicitó plazo para la entrega de la información requerida para la auditoría, justificado por fuerza mayor (incapacidad), plazo que fue concedido, mediante mail de esa misma fecha.
Teniendo en cuenta el plazo adicional para el suministro de información, y los procesos de confirmación de información adicional durante la ejecución del trabajo, se hace necesario solicitar ampliar el plazo de ejecucón de la auditoría, el 30-nov-2023 se comunicó al auditado la ampliación del tiempo de ejecución de la auditoría hasta el 22-dic-2023, comunicado mdiante memorando 202317000280073.</t>
    </r>
  </si>
  <si>
    <r>
      <t xml:space="preserve">En Comité del día </t>
    </r>
    <r>
      <rPr>
        <b/>
        <sz val="9"/>
        <rFont val="Arial"/>
        <family val="2"/>
      </rPr>
      <t>31 de Enero del 2023</t>
    </r>
    <r>
      <rPr>
        <sz val="9"/>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t>
    </r>
    <r>
      <rPr>
        <b/>
        <sz val="9"/>
        <rFont val="Arial"/>
        <family val="2"/>
      </rPr>
      <t xml:space="preserve">24/04/2023 </t>
    </r>
    <r>
      <rPr>
        <sz val="9"/>
        <rFont val="Arial"/>
        <family val="2"/>
      </rPr>
      <t xml:space="preserve">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9"/>
        <rFont val="Arial"/>
        <family val="2"/>
      </rPr>
      <t>6/07/2023</t>
    </r>
    <r>
      <rPr>
        <sz val="9"/>
        <rFont val="Arial"/>
        <family val="2"/>
      </rPr>
      <t xml:space="preserve"> se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del </t>
    </r>
    <r>
      <rPr>
        <b/>
        <sz val="9"/>
        <rFont val="Arial"/>
        <family val="2"/>
      </rPr>
      <t>31/07/2023</t>
    </r>
    <r>
      <rPr>
        <sz val="9"/>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9"/>
        <rFont val="Arial"/>
        <family val="2"/>
      </rPr>
      <t>17 de agosto del 2023,</t>
    </r>
    <r>
      <rPr>
        <sz val="9"/>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el Comite del </t>
    </r>
    <r>
      <rPr>
        <b/>
        <sz val="9"/>
        <rFont val="Arial"/>
        <family val="2"/>
      </rPr>
      <t xml:space="preserve">2 de noviembre de 2023 </t>
    </r>
    <r>
      <rPr>
        <sz val="9"/>
        <rFont val="Arial"/>
        <family val="2"/>
      </rPr>
      <t>se presento en el CUICCI los siguientes temas: * Seguimiento a compromisos del acta del CICCI del 17 de agosto de 2023
4. * Socializar el resultado de informes de seguimiento en cumplimiento del art. 29 del Decreto Distrital 221/2023 “Por medio del cual se reglamenta el Sistema de Gestión en el Distrito Capital, se deroga el Decreto Distrital 807 de 2019 y se dictan otras disposiciones” con corte al 30/10/2023.
Se elaboró acta, la cual reposa en \\192.168.100.105\Control Interno1\10. Actas\08. CICCI\2023</t>
    </r>
  </si>
  <si>
    <r>
      <t>En Comité del día</t>
    </r>
    <r>
      <rPr>
        <b/>
        <sz val="9"/>
        <rFont val="Arial"/>
        <family val="2"/>
      </rPr>
      <t xml:space="preserve"> 31 de Enero del 2023</t>
    </r>
    <r>
      <rPr>
        <sz val="9"/>
        <rFont val="Arial"/>
        <family val="2"/>
      </rPr>
      <t xml:space="preserve">,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t>
    </r>
    <r>
      <rPr>
        <b/>
        <sz val="9"/>
        <rFont val="Arial"/>
        <family val="2"/>
      </rPr>
      <t>24/04/2023</t>
    </r>
    <r>
      <rPr>
        <sz val="9"/>
        <rFont val="Arial"/>
        <family val="2"/>
      </rPr>
      <t xml:space="preserve">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31/07/2023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17 de agosto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el Comite del 2 de noviembre de 2023 se presento en el CUICCI los siguientes temas: * Seguimiento a compromisos del acta del CICCI del 17 de agosto de 2023
4. * Socializar el resultado de informes de seguimiento en cumplimiento del art. 29 del Decreto Distrital 221/2023 “Por medio del cual se reglamenta el Sistema de Gestión en el Distrito Capital, se deroga el Decreto Distrital 807 de 2019 y se dictan otras disposiciones” con corte al 30/10/2023.
Se elaboró acta, la cual reposa en \\192.168.100.105\Control Interno1\10. Actas\08. CICCI\2023</t>
    </r>
  </si>
  <si>
    <r>
      <rPr>
        <b/>
        <sz val="9"/>
        <rFont val="Arial"/>
        <family val="2"/>
      </rPr>
      <t xml:space="preserve">Noviembre </t>
    </r>
    <r>
      <rPr>
        <sz val="9"/>
        <rFont val="Arial"/>
        <family val="2"/>
      </rPr>
      <t>los proceso respondieron al requerimiento de la OCI con memorandos: 202332000261163_GestionTransto yTransporte, 202331000261823_DirTecnicaIngTransito, 202311000260893_OAComunicaciones202331200260403_SubPlanesdeManejodeTransito, 202313000261103_OficinaSeguridadVial, 202350000261763_SubGestionJuridica, 202340000261803_SubServCiudadania, 202360000262453_SubGestionCorporativa</t>
    </r>
    <r>
      <rPr>
        <b/>
        <sz val="9"/>
        <rFont val="Arial"/>
        <family val="2"/>
      </rPr>
      <t xml:space="preserve">
Octubre</t>
    </r>
    <r>
      <rPr>
        <sz val="9"/>
        <rFont val="Arial"/>
        <family val="2"/>
      </rPr>
      <t>: se remitio memorando el 20/10/2023 solicitando la actualización del mapa de aseguramiento a las siguientes dependencias con memorandos 202317000257433 SGM, 202317000257443 SSC, 202317000257453 SGC, 202317000257463 OAPI, 202317000257483 OSV, 202317000257513 OGS, 202317000257553 OCD, 202317000257593 OACCM Y 202317000258063 SGJ del 23/10/23
Se asistió a capacitación de Mapa de Aseguramiento convocada por la Alcaldía Mayor de Bogota el 30/03/2023</t>
    </r>
  </si>
  <si>
    <r>
      <rPr>
        <b/>
        <sz val="9"/>
        <rFont val="Arial"/>
        <family val="2"/>
      </rPr>
      <t xml:space="preserve">Noviembre: 
Octubre </t>
    </r>
    <r>
      <rPr>
        <sz val="9"/>
        <rFont val="Arial"/>
        <family val="2"/>
      </rPr>
      <t>Auditorìa de Cumplimiento SDM- còdigo 90  "Evaluar los principios de ecomomìa eficiencia y eficacia de los contratos asociados al sistema Fènix. radicado 2-2023-21906 del 4 de octubre de 2023.</t>
    </r>
    <r>
      <rPr>
        <b/>
        <sz val="9"/>
        <rFont val="Arial"/>
        <family val="2"/>
      </rPr>
      <t xml:space="preserve">
Septiembre:</t>
    </r>
    <r>
      <rPr>
        <sz val="9"/>
        <rFont val="Arial"/>
        <family val="2"/>
      </rPr>
      <t xml:space="preserve"> Acompañamiento a DIATT y OTIC en visitas tecnicas de la Contraloria al tema Fenix 11/09/2023.</t>
    </r>
    <r>
      <rPr>
        <b/>
        <sz val="9"/>
        <rFont val="Arial"/>
        <family val="2"/>
      </rPr>
      <t xml:space="preserve">
Agosto:  E</t>
    </r>
    <r>
      <rPr>
        <sz val="9"/>
        <rFont val="Arial"/>
        <family val="2"/>
      </rPr>
      <t xml:space="preserve">l 01 de agosto se recibió la siguiente petición con memorando 202361203303692 - RTA. 202342008025391 - El 04 de agosto se recibió solicitud 202361203304362 - RTA. 202342008025421. El 09 de agosto se recibión solicitud 202361203424692 - RTA. 202342008992701 </t>
    </r>
    <r>
      <rPr>
        <b/>
        <sz val="9"/>
        <rFont val="Arial"/>
        <family val="2"/>
      </rPr>
      <t xml:space="preserve">
Julio:  </t>
    </r>
    <r>
      <rPr>
        <sz val="9"/>
        <rFont val="Arial"/>
        <family val="2"/>
      </rPr>
      <t xml:space="preserve">el 11 de julio se llevo a cabo la Presentación de Auditoría de Cumplimiento Código N° 90 y del Equipo Auditor – PAD 2023 tema FENIX </t>
    </r>
    <r>
      <rPr>
        <b/>
        <sz val="9"/>
        <rFont val="Arial"/>
        <family val="2"/>
      </rPr>
      <t xml:space="preserve">
Junio: </t>
    </r>
    <r>
      <rPr>
        <sz val="9"/>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9"/>
        <rFont val="Arial"/>
        <family val="2"/>
      </rPr>
      <t xml:space="preserve">
Mayo: </t>
    </r>
    <r>
      <rPr>
        <sz val="9"/>
        <rFont val="Arial"/>
        <family val="2"/>
      </rPr>
      <t>con oficio 202361202078002 del 17/05/20233 la Contraloría de Bogota remitió informe preliminar auditoría de regularidad PAD 2023 COD 086</t>
    </r>
    <r>
      <rPr>
        <b/>
        <sz val="9"/>
        <rFont val="Arial"/>
        <family val="2"/>
      </rPr>
      <t xml:space="preserve"> 
Abril: </t>
    </r>
    <r>
      <rPr>
        <sz val="9"/>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9"/>
        <rFont val="Arial"/>
        <family val="2"/>
      </rPr>
      <t xml:space="preserve">
Enero</t>
    </r>
    <r>
      <rPr>
        <sz val="9"/>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</si>
  <si>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t>20/11/2023
2/05/2023
25/04/2023
9/02/2023-</t>
  </si>
  <si>
    <t>30/11/2023
11/10/2023
28/08/2023</t>
  </si>
  <si>
    <r>
      <rPr>
        <b/>
        <sz val="9"/>
        <color theme="1"/>
        <rFont val="Arial"/>
        <family val="2"/>
      </rPr>
      <t xml:space="preserve">Noviembre:
WCM. </t>
    </r>
    <r>
      <rPr>
        <sz val="9"/>
        <color theme="1"/>
        <rFont val="Arial"/>
        <family val="2"/>
      </rPr>
      <t xml:space="preserve">Por medio del radicado 202317000266523 se dio respuesta a la solicitud de información efectuada por la OCDI a través del 202316000258723.
</t>
    </r>
    <r>
      <rPr>
        <b/>
        <sz val="9"/>
        <color theme="1"/>
        <rFont val="Arial"/>
        <family val="2"/>
      </rPr>
      <t xml:space="preserve">
Octubre:</t>
    </r>
    <r>
      <rPr>
        <sz val="9"/>
        <color theme="1"/>
        <rFont val="Arial"/>
        <family val="2"/>
      </rPr>
      <t xml:space="preserve"> </t>
    </r>
    <r>
      <rPr>
        <b/>
        <sz val="9"/>
        <color theme="1"/>
        <rFont val="Arial"/>
        <family val="2"/>
      </rPr>
      <t xml:space="preserve">RM - </t>
    </r>
    <r>
      <rPr>
        <sz val="9"/>
        <color theme="1"/>
        <rFont val="Arial"/>
        <family val="2"/>
      </rPr>
      <t xml:space="preserve">El 2/10/2023 se responde solicitud del memorando 202316000242463 de la OCD  de la Auditoría de Regularidad Código 86 - PAD 2023, donde se encuentra la respuesta al hallazgo 4.2.1.
</t>
    </r>
    <r>
      <rPr>
        <b/>
        <sz val="9"/>
        <color theme="1"/>
        <rFont val="Arial"/>
        <family val="2"/>
      </rPr>
      <t>RM -</t>
    </r>
    <r>
      <rPr>
        <sz val="9"/>
        <color theme="1"/>
        <rFont val="Arial"/>
        <family val="2"/>
      </rPr>
      <t xml:space="preserve"> El 4/10/2023  se da respuesta al memoradno 202316000243263 de la OCD con memorando 202317000246583 enviando información de Auditoría de Regularidad Código 86 - PAD 2023. 
RM-OO Se dió respuesta a numeral 11 de la tutela interpuesta por el Sr. LUIS FELIPE VEGA LORA (Acta de Informe de Gestión de ex Secretario Felipe Rámirez)
</t>
    </r>
    <r>
      <rPr>
        <b/>
        <sz val="9"/>
        <color theme="1"/>
        <rFont val="Arial"/>
        <family val="2"/>
      </rPr>
      <t xml:space="preserve">RM - </t>
    </r>
    <r>
      <rPr>
        <sz val="9"/>
        <color theme="1"/>
        <rFont val="Arial"/>
        <family val="2"/>
      </rPr>
      <t xml:space="preserve">El 13/10/2023 con memorando 202317000252713 se responde a la OCD indicando que no se tienen registros de la auditoría de Regularidad Código 89 - PAD 2023.
</t>
    </r>
    <r>
      <rPr>
        <b/>
        <sz val="9"/>
        <color theme="1"/>
        <rFont val="Arial"/>
        <family val="2"/>
      </rPr>
      <t>RM</t>
    </r>
    <r>
      <rPr>
        <sz val="9"/>
        <color theme="1"/>
        <rFont val="Arial"/>
        <family val="2"/>
      </rPr>
      <t xml:space="preserve"> -El 17/10/2023 con oficio 202361204471862 se responde a la Veeduría Distrital “Solicitud información petición SDQS 4089692021 Radicado 20212200116842 Expediente 2021500305201016E”.</t>
    </r>
    <r>
      <rPr>
        <b/>
        <sz val="9"/>
        <color theme="1"/>
        <rFont val="Arial"/>
        <family val="2"/>
      </rPr>
      <t xml:space="preserve">
RM</t>
    </r>
    <r>
      <rPr>
        <sz val="9"/>
        <color theme="1"/>
        <rFont val="Arial"/>
        <family val="2"/>
      </rPr>
      <t xml:space="preserve"> - El 19/10/2023  mediante memorando 202317000256143 se responde a la OCD remitiendo el INFORME FINAL DE AUDITORÍA DE DESEMPEÑO SECRETARÍA DISTRITAL DE MOVILIDAD Código 112 – Período auditado 2018- 2019,
</t>
    </r>
    <r>
      <rPr>
        <b/>
        <sz val="9"/>
        <color theme="1"/>
        <rFont val="Arial"/>
        <family val="2"/>
      </rPr>
      <t>RM -</t>
    </r>
    <r>
      <rPr>
        <sz val="9"/>
        <color theme="1"/>
        <rFont val="Arial"/>
        <family val="2"/>
      </rPr>
      <t xml:space="preserve">El 25/10/2023 se da respuesta a la OCD con memorando 202316000258843 donde solicitan informe de Auditoría de Regularidad Código 86 - PAD 2023, que incluye la respuesta al hallazgo 3.2.1.3.1.
</t>
    </r>
    <r>
      <rPr>
        <b/>
        <sz val="9"/>
        <color theme="1"/>
        <rFont val="Arial"/>
        <family val="2"/>
      </rPr>
      <t xml:space="preserve">RM- </t>
    </r>
    <r>
      <rPr>
        <sz val="9"/>
        <color theme="1"/>
        <rFont val="Arial"/>
        <family val="2"/>
      </rPr>
      <t xml:space="preserve">El 30/10/2023 se da respuesta a la Veeduría mediante oficio   20231701269544, en relacón a requerimiento de “Traslado petición y solicitud de información Radicado Veeduría Distrital 20232200085872 Expediente 2023500305200475E" relacionado con el proceso  SDM-LP-048-2021 del VUS.
</t>
    </r>
    <r>
      <rPr>
        <b/>
        <sz val="9"/>
        <color theme="1"/>
        <rFont val="Arial"/>
        <family val="2"/>
      </rPr>
      <t xml:space="preserve">
Septiembre:</t>
    </r>
    <r>
      <rPr>
        <sz val="9"/>
        <color theme="1"/>
        <rFont val="Arial"/>
        <family val="2"/>
      </rPr>
      <t xml:space="preserve"> RM El 27 de septiembre se da respuesta a la OCD con el memorando 202317000244953 dando información del informe de Auditoría de Regularidad Código 86 - PAD </t>
    </r>
    <r>
      <rPr>
        <b/>
        <sz val="9"/>
        <color theme="1"/>
        <rFont val="Arial"/>
        <family val="2"/>
      </rPr>
      <t>2</t>
    </r>
    <r>
      <rPr>
        <sz val="9"/>
        <color theme="1"/>
        <rFont val="Arial"/>
        <family val="2"/>
      </rPr>
      <t>023,entragndo información del</t>
    </r>
    <r>
      <rPr>
        <b/>
        <sz val="9"/>
        <color theme="1"/>
        <rFont val="Arial"/>
        <family val="2"/>
      </rPr>
      <t xml:space="preserve"> </t>
    </r>
    <r>
      <rPr>
        <sz val="9"/>
        <color theme="1"/>
        <rFont val="Arial"/>
        <family val="2"/>
      </rPr>
      <t>No hubo requerimeintos para dar respuesta por parte de la OCI</t>
    </r>
    <r>
      <rPr>
        <b/>
        <sz val="9"/>
        <color theme="1"/>
        <rFont val="Arial"/>
        <family val="2"/>
      </rPr>
      <t xml:space="preserve">
Agosto: </t>
    </r>
    <r>
      <rPr>
        <sz val="9"/>
        <color theme="1"/>
        <rFont val="Arial"/>
        <family val="2"/>
      </rPr>
      <t>No hubo requerimeintos para dar respuesta por parte de la OCI</t>
    </r>
    <r>
      <rPr>
        <b/>
        <sz val="9"/>
        <color theme="1"/>
        <rFont val="Arial"/>
        <family val="2"/>
      </rPr>
      <t xml:space="preserve">
Julio: </t>
    </r>
    <r>
      <rPr>
        <sz val="9"/>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9"/>
        <color theme="1"/>
        <rFont val="Arial"/>
        <family val="2"/>
      </rPr>
      <t xml:space="preserve">
Junio: </t>
    </r>
    <r>
      <rPr>
        <sz val="9"/>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9"/>
        <color theme="1"/>
        <rFont val="Arial"/>
        <family val="2"/>
      </rPr>
      <t xml:space="preserve">
Mayo: </t>
    </r>
    <r>
      <rPr>
        <sz val="9"/>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9"/>
        <color theme="1"/>
        <rFont val="Arial"/>
        <family val="2"/>
      </rPr>
      <t xml:space="preserve">
Abril: </t>
    </r>
    <r>
      <rPr>
        <sz val="9"/>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9"/>
        <color theme="1"/>
        <rFont val="Arial"/>
        <family val="2"/>
      </rPr>
      <t xml:space="preserve">
Marzo: </t>
    </r>
    <r>
      <rPr>
        <sz val="9"/>
        <color theme="1"/>
        <rFont val="Arial"/>
        <family val="2"/>
      </rPr>
      <t>Respuesta a Personeria de Bogota item 4 radicado 202361201294352, Respuesta al requerimiento de  Veeduría Distrital 20225000093251 con Oficio OCI No 202361200833012 del 13/03/2023.</t>
    </r>
    <r>
      <rPr>
        <b/>
        <sz val="9"/>
        <color theme="1"/>
        <rFont val="Arial"/>
        <family val="2"/>
      </rPr>
      <t xml:space="preserve">
Febrero: </t>
    </r>
    <r>
      <rPr>
        <sz val="9"/>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9"/>
        <color theme="1"/>
        <rFont val="Arial"/>
        <family val="2"/>
      </rPr>
      <t xml:space="preserve">
Enero</t>
    </r>
    <r>
      <rPr>
        <sz val="9"/>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</si>
  <si>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9"/>
        <rFont val="Arial"/>
        <family val="2"/>
      </rPr>
      <t xml:space="preserve">Noviembre: </t>
    </r>
    <r>
      <rPr>
        <sz val="9"/>
        <rFont val="Arial"/>
        <family val="2"/>
      </rPr>
      <t>No se ha realizado Comité técnico sostenibilidad contable (SF).</t>
    </r>
    <r>
      <rPr>
        <b/>
        <sz val="9"/>
        <rFont val="Arial"/>
        <family val="2"/>
      </rPr>
      <t xml:space="preserve">
Octubre: </t>
    </r>
    <r>
      <rPr>
        <sz val="9"/>
        <rFont val="Arial"/>
        <family val="2"/>
      </rPr>
      <t>No se ha realizado Comité técnico sostenibilidad contable (SF).</t>
    </r>
    <r>
      <rPr>
        <b/>
        <sz val="9"/>
        <rFont val="Arial"/>
        <family val="2"/>
      </rPr>
      <t xml:space="preserve">
Septiembre: </t>
    </r>
    <r>
      <rPr>
        <sz val="9"/>
        <rFont val="Arial"/>
        <family val="2"/>
      </rPr>
      <t>Se realizó el Comité técnico sostenibilidad contable (SF</t>
    </r>
    <r>
      <rPr>
        <b/>
        <sz val="9"/>
        <rFont val="Arial"/>
        <family val="2"/>
      </rPr>
      <t xml:space="preserve">) </t>
    </r>
    <r>
      <rPr>
        <sz val="9"/>
        <rFont val="Arial"/>
        <family val="2"/>
      </rPr>
      <t>el 26de septiembre, la OCI no asistiò como invitado.</t>
    </r>
    <r>
      <rPr>
        <b/>
        <sz val="9"/>
        <rFont val="Arial"/>
        <family val="2"/>
      </rPr>
      <t xml:space="preserve">
Agosto:</t>
    </r>
    <r>
      <rPr>
        <sz val="9"/>
        <rFont val="Arial"/>
        <family val="2"/>
      </rPr>
      <t xml:space="preserve"> No se realizó Comité técnico sostenibilidad contable (SF)
</t>
    </r>
    <r>
      <rPr>
        <b/>
        <sz val="9"/>
        <rFont val="Arial"/>
        <family val="2"/>
      </rPr>
      <t xml:space="preserve">Julio:  </t>
    </r>
    <r>
      <rPr>
        <sz val="9"/>
        <rFont val="Arial"/>
        <family val="2"/>
      </rPr>
      <t>no se realizó Comité técnico sostenibilidad contable (SF).</t>
    </r>
    <r>
      <rPr>
        <b/>
        <sz val="9"/>
        <rFont val="Arial"/>
        <family val="2"/>
      </rPr>
      <t xml:space="preserve">
Junio: </t>
    </r>
    <r>
      <rPr>
        <sz val="9"/>
        <rFont val="Arial"/>
        <family val="2"/>
      </rPr>
      <t xml:space="preserve"> Se asistió al Comité de Sostenibilidad Contable el día 30 de junio de 2023 </t>
    </r>
    <r>
      <rPr>
        <b/>
        <sz val="9"/>
        <rFont val="Arial"/>
        <family val="2"/>
      </rPr>
      <t xml:space="preserve">
Mayo: </t>
    </r>
    <r>
      <rPr>
        <sz val="9"/>
        <rFont val="Arial"/>
        <family val="2"/>
      </rPr>
      <t>No se ha realizado Comité técnico sostenibilidad contable (SF).</t>
    </r>
    <r>
      <rPr>
        <b/>
        <sz val="9"/>
        <rFont val="Arial"/>
        <family val="2"/>
      </rPr>
      <t xml:space="preserve">
Abril: </t>
    </r>
    <r>
      <rPr>
        <sz val="9"/>
        <rFont val="Arial"/>
        <family val="2"/>
      </rPr>
      <t>No se ha realizado Comité técnico sostenibilidad contable (SF).</t>
    </r>
    <r>
      <rPr>
        <b/>
        <sz val="9"/>
        <rFont val="Arial"/>
        <family val="2"/>
      </rPr>
      <t xml:space="preserve">
Marzo: </t>
    </r>
    <r>
      <rPr>
        <sz val="9"/>
        <rFont val="Arial"/>
        <family val="2"/>
      </rPr>
      <t>No se ha realizado Comité técnico sostenibilidad contable (SF).</t>
    </r>
    <r>
      <rPr>
        <b/>
        <sz val="9"/>
        <rFont val="Arial"/>
        <family val="2"/>
      </rPr>
      <t xml:space="preserve">
Febrero: </t>
    </r>
    <r>
      <rPr>
        <sz val="9"/>
        <rFont val="Arial"/>
        <family val="2"/>
      </rPr>
      <t xml:space="preserve">Se asistió al Comité de Sostenibilidad Contable el día 22 de febrero de 2023 </t>
    </r>
    <r>
      <rPr>
        <b/>
        <sz val="9"/>
        <rFont val="Arial"/>
        <family val="2"/>
      </rPr>
      <t xml:space="preserve">
Enero:</t>
    </r>
    <r>
      <rPr>
        <sz val="9"/>
        <rFont val="Arial"/>
        <family val="2"/>
      </rPr>
      <t xml:space="preserve"> No se ha realizado Comité técnico sostenibilidad contable (SF).</t>
    </r>
  </si>
  <si>
    <r>
      <t>La Jefe OCI ha participado como invitada en las sesiones del CIGD de: 
Noviembre: Comité 02/11/2023
Octubre: Comité  06/10/2023.
Septiembre: Comité 11/09/2023
Agosto: Comité 17/08/2023
Julio: 06/07/2023 
Junio: Comité: 23/06/23
Mayo: Comité 24/05/2023
Abril: Comité 24/04/2023
Marzo: Comité 22/03/2023
Febreo: Comité 27/02/2023
Enero</t>
    </r>
    <r>
      <rPr>
        <b/>
        <sz val="9"/>
        <rFont val="Arial"/>
        <family val="2"/>
      </rPr>
      <t xml:space="preserve">: </t>
    </r>
    <r>
      <rPr>
        <sz val="9"/>
        <rFont val="Arial"/>
        <family val="2"/>
      </rPr>
      <t xml:space="preserve">comité 31/01/2023
</t>
    </r>
  </si>
  <si>
    <t>15/11/2023-17/10/2023-15/09/2023-14/08/2023-17/07/2023- 15/06/2023- 15/05/2023-17/04/2023-14/03/2023-14/02/2023-13/01/2023</t>
  </si>
  <si>
    <t xml:space="preserve">20/11/2023-31/10/2023-18/09/2023-22/08/2023-
21/07/2023-23/06/2023 17/05/2023-18/04/2023-23/03/2023-15/02/2023-13/01/2023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</si>
</sst>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60"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sz val="9"/>
      <name val="Arial"/>
      <family val="2"/>
    </font>
    <font>
      <i/>
      <sz val="9"/>
      <name val="Arial"/>
      <family val="2"/>
    </font>
    <font>
      <b/>
      <sz val="9"/>
      <name val="Arial"/>
      <family val="2"/>
    </font>
    <font>
      <b/>
      <sz val="9"/>
      <name val="Arial Narrow"/>
      <family val="2"/>
    </font>
    <font>
      <sz val="9"/>
      <color theme="1"/>
      <name val="Arial"/>
      <family val="2"/>
    </font>
    <font>
      <b/>
      <sz val="9"/>
      <color theme="1"/>
      <name val="Arial"/>
      <family val="2"/>
    </font>
    <font>
      <sz val="9"/>
      <color rgb="FF000000"/>
      <name val="Arial"/>
      <family val="2"/>
    </font>
    <font>
      <b/>
      <sz val="9"/>
      <color rgb="FF000000"/>
      <name val="Arial"/>
      <family val="2"/>
    </font>
    <font>
      <b/>
      <i/>
      <sz val="9"/>
      <name val="Arial"/>
      <family val="2"/>
    </font>
    <font>
      <sz val="9"/>
      <name val="Arial Narrow"/>
      <family val="2"/>
    </font>
    <font>
      <sz val="9"/>
      <color theme="1"/>
      <name val="Arial Narrow"/>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35">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14" fontId="30" fillId="5" borderId="1" xfId="0" applyNumberFormat="1" applyFont="1" applyFill="1" applyBorder="1" applyAlignment="1">
      <alignment horizontal="center" wrapText="1"/>
    </xf>
    <xf numFmtId="0" fontId="49" fillId="0" borderId="1" xfId="0" applyFont="1" applyBorder="1" applyAlignment="1">
      <alignment horizontal="justify" vertical="top" wrapText="1"/>
    </xf>
    <xf numFmtId="0" fontId="49" fillId="27" borderId="1" xfId="0" applyFont="1" applyFill="1" applyBorder="1" applyAlignment="1">
      <alignment horizontal="justify" vertical="top"/>
    </xf>
    <xf numFmtId="0" fontId="49" fillId="5" borderId="1" xfId="0" applyFont="1" applyFill="1" applyBorder="1" applyAlignment="1">
      <alignment horizontal="justify" vertical="top" wrapText="1"/>
    </xf>
    <xf numFmtId="0" fontId="53" fillId="0" borderId="1" xfId="0" applyFont="1" applyBorder="1" applyAlignment="1">
      <alignment horizontal="justify" vertical="top" wrapText="1"/>
    </xf>
    <xf numFmtId="0" fontId="54" fillId="0" borderId="1" xfId="0" applyFont="1" applyBorder="1" applyAlignment="1">
      <alignment horizontal="justify" vertical="top" wrapText="1"/>
    </xf>
    <xf numFmtId="0" fontId="49" fillId="5" borderId="0" xfId="0" applyFont="1" applyFill="1" applyAlignment="1">
      <alignment horizontal="justify" vertical="top" wrapText="1"/>
    </xf>
    <xf numFmtId="0" fontId="55" fillId="0" borderId="1" xfId="0" applyFont="1" applyBorder="1" applyAlignment="1">
      <alignment horizontal="justify" vertical="top" wrapText="1"/>
    </xf>
    <xf numFmtId="0" fontId="51" fillId="0" borderId="1" xfId="0" applyFont="1" applyBorder="1" applyAlignment="1">
      <alignment horizontal="justify" vertical="top" wrapText="1"/>
    </xf>
    <xf numFmtId="0" fontId="49" fillId="27" borderId="1" xfId="0" applyFont="1" applyFill="1" applyBorder="1" applyAlignment="1">
      <alignment horizontal="justify" vertical="top" wrapText="1"/>
    </xf>
    <xf numFmtId="0" fontId="49" fillId="0" borderId="2" xfId="0" applyFont="1" applyBorder="1" applyAlignment="1">
      <alignment horizontal="justify" vertical="top" wrapText="1"/>
    </xf>
    <xf numFmtId="0" fontId="49" fillId="24" borderId="16" xfId="0" applyFont="1" applyFill="1" applyBorder="1" applyAlignment="1">
      <alignment horizontal="justify" vertical="top"/>
    </xf>
    <xf numFmtId="0" fontId="49" fillId="5" borderId="0" xfId="0" applyFont="1" applyFill="1" applyAlignment="1">
      <alignment horizontal="justify" vertical="top"/>
    </xf>
    <xf numFmtId="0" fontId="49" fillId="5" borderId="3" xfId="0" applyFont="1" applyFill="1" applyBorder="1" applyAlignment="1">
      <alignment horizontal="justify" vertical="top"/>
    </xf>
    <xf numFmtId="0" fontId="49" fillId="5" borderId="1" xfId="0" applyFont="1" applyFill="1" applyBorder="1" applyAlignment="1">
      <alignment horizontal="justify" vertical="top"/>
    </xf>
    <xf numFmtId="0" fontId="58" fillId="27" borderId="1" xfId="0" applyFont="1" applyFill="1" applyBorder="1"/>
    <xf numFmtId="0" fontId="58" fillId="5" borderId="1" xfId="0" applyFont="1" applyFill="1" applyBorder="1" applyAlignment="1">
      <alignment vertical="center" wrapText="1"/>
    </xf>
    <xf numFmtId="0" fontId="59" fillId="5" borderId="1" xfId="0" applyFont="1" applyFill="1" applyBorder="1" applyAlignment="1">
      <alignment vertical="center" wrapText="1"/>
    </xf>
    <xf numFmtId="0" fontId="58" fillId="0" borderId="1" xfId="0" applyFont="1" applyBorder="1" applyAlignment="1">
      <alignment vertical="center" wrapText="1"/>
    </xf>
    <xf numFmtId="0" fontId="58" fillId="27" borderId="1" xfId="0" applyFont="1" applyFill="1" applyBorder="1" applyAlignment="1">
      <alignment vertical="center" wrapText="1"/>
    </xf>
    <xf numFmtId="0" fontId="58" fillId="0" borderId="2" xfId="0" applyFont="1" applyBorder="1" applyAlignment="1">
      <alignment vertical="center" wrapText="1"/>
    </xf>
    <xf numFmtId="0" fontId="58" fillId="24" borderId="16" xfId="0" applyFont="1" applyFill="1" applyBorder="1" applyAlignment="1">
      <alignment vertical="center"/>
    </xf>
    <xf numFmtId="0" fontId="58" fillId="5" borderId="0" xfId="0" applyFont="1" applyFill="1"/>
    <xf numFmtId="0" fontId="58" fillId="5" borderId="3" xfId="0" applyFont="1" applyFill="1" applyBorder="1"/>
    <xf numFmtId="0" fontId="58" fillId="5" borderId="1" xfId="0" applyFont="1" applyFill="1" applyBorder="1"/>
    <xf numFmtId="0" fontId="30" fillId="10" borderId="1" xfId="0" applyFont="1" applyFill="1" applyBorder="1"/>
    <xf numFmtId="14" fontId="30" fillId="0" borderId="1" xfId="0" applyNumberFormat="1" applyFont="1" applyFill="1" applyBorder="1" applyAlignment="1">
      <alignment horizontal="center" vertical="center" wrapText="1"/>
    </xf>
    <xf numFmtId="0" fontId="51" fillId="0" borderId="1" xfId="0" applyFont="1" applyFill="1" applyBorder="1" applyAlignment="1">
      <alignment horizontal="justify" vertical="top"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5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9" fontId="48"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30" fillId="32" borderId="1" xfId="0" applyFont="1" applyFill="1" applyBorder="1"/>
    <xf numFmtId="0" fontId="59" fillId="0" borderId="1" xfId="0" applyFont="1" applyFill="1" applyBorder="1" applyAlignment="1">
      <alignment vertical="center" wrapText="1"/>
    </xf>
    <xf numFmtId="0" fontId="53" fillId="0" borderId="1" xfId="0" applyFont="1" applyFill="1" applyBorder="1" applyAlignment="1">
      <alignment horizontal="justify" vertical="top" wrapText="1"/>
    </xf>
    <xf numFmtId="0" fontId="49" fillId="0" borderId="1" xfId="0" applyFont="1" applyFill="1" applyBorder="1" applyAlignment="1">
      <alignment horizontal="justify" vertical="top"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30"/>
  <sheetViews>
    <sheetView tabSelected="1" topLeftCell="A14" zoomScale="90" zoomScaleNormal="90" zoomScaleSheetLayoutView="50" workbookViewId="0">
      <pane xSplit="2" ySplit="3" topLeftCell="C101" activePane="bottomRight" state="frozen"/>
      <selection activeCell="A14" sqref="A14"/>
      <selection pane="topRight" activeCell="C14" sqref="C14"/>
      <selection pane="bottomLeft" activeCell="A17" sqref="A17"/>
      <selection pane="bottomRight" activeCell="AS94" sqref="AS94"/>
    </sheetView>
  </sheetViews>
  <sheetFormatPr baseColWidth="10" defaultColWidth="100.42578125" defaultRowHeight="50.25" customHeight="1" x14ac:dyDescent="0.25"/>
  <cols>
    <col min="1" max="1" width="49.42578125" style="235" customWidth="1"/>
    <col min="2" max="2" width="15.42578125" style="187" customWidth="1"/>
    <col min="3" max="3" width="24.42578125" style="189" customWidth="1"/>
    <col min="4" max="11" width="3.42578125" style="191" hidden="1" customWidth="1"/>
    <col min="12" max="13" width="4.42578125" style="191" hidden="1" customWidth="1"/>
    <col min="14" max="14" width="5.42578125" style="191" hidden="1" customWidth="1"/>
    <col min="15" max="15" width="4.42578125" style="191" hidden="1" customWidth="1"/>
    <col min="16" max="16" width="3" style="191" hidden="1" customWidth="1"/>
    <col min="17" max="39" width="3.42578125" style="191" hidden="1" customWidth="1"/>
    <col min="40" max="46" width="3.42578125" style="191" customWidth="1"/>
    <col min="47" max="47" width="3.5703125" style="191" customWidth="1"/>
    <col min="48" max="51" width="3.42578125" style="191" customWidth="1"/>
    <col min="52" max="52" width="3.42578125" style="179" customWidth="1"/>
    <col min="53" max="53" width="21.42578125" style="179" customWidth="1"/>
    <col min="54" max="54" width="20" style="219" customWidth="1"/>
    <col min="55" max="55" width="7.5703125" style="314" customWidth="1"/>
    <col min="56" max="56" width="64.28515625" style="304" customWidth="1"/>
    <col min="57" max="57" width="14.42578125" style="179" customWidth="1"/>
    <col min="58" max="58" width="12" style="191" customWidth="1"/>
    <col min="59" max="59" width="12.42578125" style="191" customWidth="1"/>
    <col min="60" max="60" width="15.42578125" style="252" customWidth="1"/>
    <col min="61" max="107" width="100.42578125" style="244"/>
    <col min="108" max="16384" width="100.42578125" style="179"/>
  </cols>
  <sheetData>
    <row r="1" spans="1:60" ht="27.75" hidden="1" customHeight="1" x14ac:dyDescent="0.25">
      <c r="A1" s="335"/>
      <c r="B1" s="336"/>
      <c r="C1" s="331" t="s">
        <v>449</v>
      </c>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2"/>
    </row>
    <row r="2" spans="1:60" ht="19.5" hidden="1" customHeight="1" x14ac:dyDescent="0.25">
      <c r="A2" s="337"/>
      <c r="B2" s="338"/>
      <c r="C2" s="333" t="s">
        <v>36</v>
      </c>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4"/>
    </row>
    <row r="3" spans="1:60" ht="24.75" hidden="1" customHeight="1" x14ac:dyDescent="0.25">
      <c r="A3" s="337"/>
      <c r="B3" s="338"/>
      <c r="C3" s="339" t="s">
        <v>724</v>
      </c>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40"/>
    </row>
    <row r="4" spans="1:60" ht="28.5" hidden="1" customHeight="1" x14ac:dyDescent="0.25">
      <c r="A4" s="337"/>
      <c r="B4" s="338"/>
      <c r="C4" s="341" t="s">
        <v>482</v>
      </c>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t="s">
        <v>483</v>
      </c>
      <c r="BA4" s="341"/>
      <c r="BB4" s="341"/>
      <c r="BC4" s="341"/>
      <c r="BD4" s="341"/>
      <c r="BE4" s="341"/>
      <c r="BF4" s="341"/>
      <c r="BG4" s="341"/>
      <c r="BH4" s="342"/>
    </row>
    <row r="5" spans="1:60" ht="22.5" hidden="1" customHeight="1" x14ac:dyDescent="0.25">
      <c r="A5" s="345" t="s">
        <v>0</v>
      </c>
      <c r="B5" s="346"/>
      <c r="C5" s="341" t="s">
        <v>54</v>
      </c>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6" t="s">
        <v>725</v>
      </c>
      <c r="BE5" s="346"/>
      <c r="BF5" s="346"/>
      <c r="BG5" s="346"/>
      <c r="BH5" s="351"/>
    </row>
    <row r="6" spans="1:60" ht="24" hidden="1" customHeight="1" x14ac:dyDescent="0.25">
      <c r="A6" s="347" t="s">
        <v>2</v>
      </c>
      <c r="B6" s="348"/>
      <c r="C6" s="349" t="s">
        <v>484</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50"/>
    </row>
    <row r="7" spans="1:60" ht="30" hidden="1" customHeight="1" x14ac:dyDescent="0.25">
      <c r="A7" s="343" t="s">
        <v>450</v>
      </c>
      <c r="B7" s="344"/>
      <c r="C7" s="320" t="s">
        <v>721</v>
      </c>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1"/>
    </row>
    <row r="8" spans="1:60" ht="36" hidden="1" customHeight="1" x14ac:dyDescent="0.25">
      <c r="A8" s="343" t="s">
        <v>34</v>
      </c>
      <c r="B8" s="344"/>
      <c r="C8" s="320" t="s">
        <v>722</v>
      </c>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1"/>
    </row>
    <row r="9" spans="1:60" ht="27" hidden="1" customHeight="1" x14ac:dyDescent="0.25">
      <c r="A9" s="343" t="s">
        <v>4</v>
      </c>
      <c r="B9" s="344"/>
      <c r="C9" s="320" t="s">
        <v>485</v>
      </c>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1"/>
    </row>
    <row r="10" spans="1:60" ht="50.25" hidden="1" customHeight="1" x14ac:dyDescent="0.25">
      <c r="A10" s="318" t="s">
        <v>470</v>
      </c>
      <c r="B10" s="319"/>
      <c r="C10" s="320" t="s">
        <v>469</v>
      </c>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1"/>
    </row>
    <row r="11" spans="1:60" ht="78.75" hidden="1" customHeight="1" x14ac:dyDescent="0.25">
      <c r="A11" s="318" t="s">
        <v>471</v>
      </c>
      <c r="B11" s="319"/>
      <c r="C11" s="352" t="s">
        <v>570</v>
      </c>
      <c r="D11" s="353"/>
      <c r="E11" s="353"/>
      <c r="F11" s="353"/>
      <c r="G11" s="353"/>
      <c r="H11" s="353"/>
      <c r="I11" s="353"/>
      <c r="J11" s="353"/>
      <c r="K11" s="353"/>
      <c r="L11" s="353"/>
      <c r="M11" s="353"/>
      <c r="N11" s="353"/>
      <c r="O11" s="353"/>
      <c r="P11" s="353"/>
      <c r="Q11" s="353"/>
      <c r="R11" s="353"/>
      <c r="S11" s="354"/>
      <c r="T11" s="352" t="s">
        <v>571</v>
      </c>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3"/>
      <c r="AZ11" s="354"/>
      <c r="BA11" s="324" t="s">
        <v>572</v>
      </c>
      <c r="BB11" s="324"/>
      <c r="BC11" s="324"/>
      <c r="BD11" s="324"/>
      <c r="BE11" s="324"/>
      <c r="BF11" s="324"/>
      <c r="BG11" s="324"/>
      <c r="BH11" s="325"/>
    </row>
    <row r="12" spans="1:60" ht="124.5" hidden="1" customHeight="1" x14ac:dyDescent="0.25">
      <c r="A12" s="318"/>
      <c r="B12" s="319"/>
      <c r="C12" s="352" t="s">
        <v>573</v>
      </c>
      <c r="D12" s="353"/>
      <c r="E12" s="353"/>
      <c r="F12" s="353"/>
      <c r="G12" s="353"/>
      <c r="H12" s="353"/>
      <c r="I12" s="353"/>
      <c r="J12" s="353"/>
      <c r="K12" s="353"/>
      <c r="L12" s="353"/>
      <c r="M12" s="353"/>
      <c r="N12" s="353"/>
      <c r="O12" s="353"/>
      <c r="P12" s="353"/>
      <c r="Q12" s="353"/>
      <c r="R12" s="353"/>
      <c r="S12" s="354"/>
      <c r="T12" s="352" t="s">
        <v>574</v>
      </c>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3"/>
      <c r="AZ12" s="354"/>
      <c r="BA12" s="324" t="s">
        <v>584</v>
      </c>
      <c r="BB12" s="324"/>
      <c r="BC12" s="324"/>
      <c r="BD12" s="324"/>
      <c r="BE12" s="324"/>
      <c r="BF12" s="324"/>
      <c r="BG12" s="324"/>
      <c r="BH12" s="325"/>
    </row>
    <row r="13" spans="1:60" ht="160.5" hidden="1" customHeight="1" x14ac:dyDescent="0.25">
      <c r="A13" s="318"/>
      <c r="B13" s="319"/>
      <c r="C13" s="352" t="s">
        <v>575</v>
      </c>
      <c r="D13" s="353"/>
      <c r="E13" s="353"/>
      <c r="F13" s="353"/>
      <c r="G13" s="353"/>
      <c r="H13" s="353"/>
      <c r="I13" s="353"/>
      <c r="J13" s="353"/>
      <c r="K13" s="353"/>
      <c r="L13" s="353"/>
      <c r="M13" s="353"/>
      <c r="N13" s="353"/>
      <c r="O13" s="353"/>
      <c r="P13" s="353"/>
      <c r="Q13" s="353"/>
      <c r="R13" s="353"/>
      <c r="S13" s="354"/>
      <c r="T13" s="352" t="s">
        <v>576</v>
      </c>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3"/>
      <c r="AT13" s="353"/>
      <c r="AU13" s="353"/>
      <c r="AV13" s="353"/>
      <c r="AW13" s="353"/>
      <c r="AX13" s="353"/>
      <c r="AY13" s="353"/>
      <c r="AZ13" s="354"/>
      <c r="BA13" s="324" t="s">
        <v>723</v>
      </c>
      <c r="BB13" s="324"/>
      <c r="BC13" s="324"/>
      <c r="BD13" s="324"/>
      <c r="BE13" s="324"/>
      <c r="BF13" s="324"/>
      <c r="BG13" s="324"/>
      <c r="BH13" s="325"/>
    </row>
    <row r="14" spans="1:60" ht="28.5" customHeight="1" x14ac:dyDescent="0.25">
      <c r="A14" s="326" t="s">
        <v>452</v>
      </c>
      <c r="B14" s="327"/>
      <c r="C14" s="327"/>
      <c r="D14" s="328" t="s">
        <v>453</v>
      </c>
      <c r="E14" s="328"/>
      <c r="F14" s="328"/>
      <c r="G14" s="328"/>
      <c r="H14" s="328" t="s">
        <v>454</v>
      </c>
      <c r="I14" s="328"/>
      <c r="J14" s="328"/>
      <c r="K14" s="328"/>
      <c r="L14" s="328" t="s">
        <v>455</v>
      </c>
      <c r="M14" s="328"/>
      <c r="N14" s="328"/>
      <c r="O14" s="328"/>
      <c r="P14" s="328" t="s">
        <v>456</v>
      </c>
      <c r="Q14" s="328"/>
      <c r="R14" s="328"/>
      <c r="S14" s="328"/>
      <c r="T14" s="328" t="s">
        <v>457</v>
      </c>
      <c r="U14" s="328"/>
      <c r="V14" s="328"/>
      <c r="W14" s="328"/>
      <c r="X14" s="328" t="s">
        <v>458</v>
      </c>
      <c r="Y14" s="328"/>
      <c r="Z14" s="328"/>
      <c r="AA14" s="328"/>
      <c r="AB14" s="328" t="s">
        <v>459</v>
      </c>
      <c r="AC14" s="328"/>
      <c r="AD14" s="328"/>
      <c r="AE14" s="328"/>
      <c r="AF14" s="328" t="s">
        <v>460</v>
      </c>
      <c r="AG14" s="328"/>
      <c r="AH14" s="328"/>
      <c r="AI14" s="328"/>
      <c r="AJ14" s="328" t="s">
        <v>461</v>
      </c>
      <c r="AK14" s="328"/>
      <c r="AL14" s="328"/>
      <c r="AM14" s="328"/>
      <c r="AN14" s="328" t="s">
        <v>462</v>
      </c>
      <c r="AO14" s="328"/>
      <c r="AP14" s="328"/>
      <c r="AQ14" s="328"/>
      <c r="AR14" s="328"/>
      <c r="AS14" s="328" t="s">
        <v>463</v>
      </c>
      <c r="AT14" s="328"/>
      <c r="AU14" s="328"/>
      <c r="AV14" s="328"/>
      <c r="AW14" s="328" t="s">
        <v>464</v>
      </c>
      <c r="AX14" s="328"/>
      <c r="AY14" s="328"/>
      <c r="AZ14" s="328"/>
      <c r="BA14" s="322" t="s">
        <v>472</v>
      </c>
      <c r="BB14" s="322" t="s">
        <v>473</v>
      </c>
      <c r="BC14" s="323" t="s">
        <v>474</v>
      </c>
      <c r="BD14" s="322" t="s">
        <v>479</v>
      </c>
      <c r="BE14" s="329" t="s">
        <v>475</v>
      </c>
      <c r="BF14" s="329" t="s">
        <v>476</v>
      </c>
      <c r="BG14" s="329" t="s">
        <v>477</v>
      </c>
      <c r="BH14" s="330" t="s">
        <v>478</v>
      </c>
    </row>
    <row r="15" spans="1:60" ht="34.5" customHeight="1" x14ac:dyDescent="0.25">
      <c r="A15" s="272" t="s">
        <v>481</v>
      </c>
      <c r="B15" s="180" t="s">
        <v>50</v>
      </c>
      <c r="C15" s="285" t="s">
        <v>451</v>
      </c>
      <c r="D15" s="236" t="s">
        <v>465</v>
      </c>
      <c r="E15" s="236" t="s">
        <v>466</v>
      </c>
      <c r="F15" s="236" t="s">
        <v>467</v>
      </c>
      <c r="G15" s="236" t="s">
        <v>468</v>
      </c>
      <c r="H15" s="236" t="s">
        <v>465</v>
      </c>
      <c r="I15" s="236" t="s">
        <v>466</v>
      </c>
      <c r="J15" s="236" t="s">
        <v>467</v>
      </c>
      <c r="K15" s="236" t="s">
        <v>468</v>
      </c>
      <c r="L15" s="236" t="s">
        <v>465</v>
      </c>
      <c r="M15" s="236" t="s">
        <v>466</v>
      </c>
      <c r="N15" s="236" t="s">
        <v>467</v>
      </c>
      <c r="O15" s="236" t="s">
        <v>468</v>
      </c>
      <c r="P15" s="236" t="s">
        <v>465</v>
      </c>
      <c r="Q15" s="236" t="s">
        <v>466</v>
      </c>
      <c r="R15" s="236" t="s">
        <v>467</v>
      </c>
      <c r="S15" s="236" t="s">
        <v>468</v>
      </c>
      <c r="T15" s="236" t="s">
        <v>465</v>
      </c>
      <c r="U15" s="236" t="s">
        <v>466</v>
      </c>
      <c r="V15" s="236" t="s">
        <v>467</v>
      </c>
      <c r="W15" s="236" t="s">
        <v>468</v>
      </c>
      <c r="X15" s="236" t="s">
        <v>465</v>
      </c>
      <c r="Y15" s="236" t="s">
        <v>466</v>
      </c>
      <c r="Z15" s="236" t="s">
        <v>467</v>
      </c>
      <c r="AA15" s="236" t="s">
        <v>468</v>
      </c>
      <c r="AB15" s="236" t="s">
        <v>465</v>
      </c>
      <c r="AC15" s="236" t="s">
        <v>466</v>
      </c>
      <c r="AD15" s="236" t="s">
        <v>467</v>
      </c>
      <c r="AE15" s="236" t="s">
        <v>468</v>
      </c>
      <c r="AF15" s="236" t="s">
        <v>465</v>
      </c>
      <c r="AG15" s="236" t="s">
        <v>466</v>
      </c>
      <c r="AH15" s="236" t="s">
        <v>467</v>
      </c>
      <c r="AI15" s="236" t="s">
        <v>468</v>
      </c>
      <c r="AJ15" s="236" t="s">
        <v>465</v>
      </c>
      <c r="AK15" s="236" t="s">
        <v>466</v>
      </c>
      <c r="AL15" s="236" t="s">
        <v>467</v>
      </c>
      <c r="AM15" s="236" t="s">
        <v>468</v>
      </c>
      <c r="AN15" s="236" t="s">
        <v>465</v>
      </c>
      <c r="AO15" s="236" t="s">
        <v>466</v>
      </c>
      <c r="AP15" s="236" t="s">
        <v>467</v>
      </c>
      <c r="AQ15" s="236" t="s">
        <v>468</v>
      </c>
      <c r="AR15" s="236" t="s">
        <v>643</v>
      </c>
      <c r="AS15" s="236" t="s">
        <v>465</v>
      </c>
      <c r="AT15" s="236" t="s">
        <v>466</v>
      </c>
      <c r="AU15" s="236" t="s">
        <v>467</v>
      </c>
      <c r="AV15" s="236" t="s">
        <v>468</v>
      </c>
      <c r="AW15" s="236" t="s">
        <v>465</v>
      </c>
      <c r="AX15" s="236" t="s">
        <v>466</v>
      </c>
      <c r="AY15" s="236" t="s">
        <v>467</v>
      </c>
      <c r="AZ15" s="236" t="s">
        <v>468</v>
      </c>
      <c r="BA15" s="322"/>
      <c r="BB15" s="322"/>
      <c r="BC15" s="323"/>
      <c r="BD15" s="322"/>
      <c r="BE15" s="329"/>
      <c r="BF15" s="329"/>
      <c r="BG15" s="329"/>
      <c r="BH15" s="330"/>
    </row>
    <row r="16" spans="1:60" ht="23.25" customHeight="1" x14ac:dyDescent="0.25">
      <c r="A16" s="254"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305"/>
      <c r="BD16" s="292"/>
      <c r="BE16" s="186"/>
      <c r="BF16" s="183"/>
      <c r="BG16" s="183"/>
      <c r="BH16" s="255">
        <f>AVERAGE(BH17:BH19)</f>
        <v>0.73809523809523814</v>
      </c>
    </row>
    <row r="17" spans="1:107" ht="33.75" customHeight="1" x14ac:dyDescent="0.25">
      <c r="A17" s="256" t="s">
        <v>837</v>
      </c>
      <c r="B17" s="188" t="s">
        <v>776</v>
      </c>
      <c r="C17" s="189" t="s">
        <v>486</v>
      </c>
      <c r="D17" s="190"/>
      <c r="E17" s="190"/>
      <c r="F17" s="190"/>
      <c r="G17" s="226"/>
      <c r="H17" s="190"/>
      <c r="I17" s="190"/>
      <c r="J17" s="190"/>
      <c r="K17" s="190"/>
      <c r="AB17" s="190"/>
      <c r="AC17" s="190"/>
      <c r="AD17" s="190"/>
      <c r="AE17" s="190"/>
      <c r="AS17" s="190"/>
      <c r="AT17" s="190"/>
      <c r="AU17" s="190"/>
      <c r="AV17" s="190"/>
      <c r="AW17" s="220"/>
      <c r="AX17" s="190"/>
      <c r="AY17" s="190"/>
      <c r="AZ17" s="207"/>
      <c r="BA17" s="192" t="s">
        <v>838</v>
      </c>
      <c r="BB17" s="193">
        <v>44957</v>
      </c>
      <c r="BC17" s="306" t="s">
        <v>556</v>
      </c>
      <c r="BD17" s="293" t="s">
        <v>786</v>
      </c>
      <c r="BE17" s="194" t="s">
        <v>183</v>
      </c>
      <c r="BF17" s="189">
        <v>2</v>
      </c>
      <c r="BG17" s="189">
        <v>1</v>
      </c>
      <c r="BH17" s="257">
        <f>BG17/BF17</f>
        <v>0.5</v>
      </c>
    </row>
    <row r="18" spans="1:107" ht="152.25" customHeight="1" x14ac:dyDescent="0.25">
      <c r="A18" s="262" t="s">
        <v>759</v>
      </c>
      <c r="B18" s="196" t="s">
        <v>758</v>
      </c>
      <c r="C18" s="197" t="s">
        <v>486</v>
      </c>
      <c r="F18" s="190"/>
      <c r="G18" s="226"/>
      <c r="S18" s="226"/>
      <c r="AB18" s="226"/>
      <c r="AE18" s="226"/>
      <c r="AG18" s="226"/>
      <c r="AS18" s="226"/>
      <c r="AT18" s="190"/>
      <c r="AU18" s="190"/>
      <c r="AV18" s="190"/>
      <c r="AW18" s="220"/>
      <c r="AX18" s="190"/>
      <c r="AY18" s="190"/>
      <c r="AZ18" s="207"/>
      <c r="BA18" s="192" t="s">
        <v>510</v>
      </c>
      <c r="BB18" s="193" t="s">
        <v>820</v>
      </c>
      <c r="BC18" s="306" t="s">
        <v>556</v>
      </c>
      <c r="BD18" s="291" t="s">
        <v>909</v>
      </c>
      <c r="BE18" s="198" t="s">
        <v>487</v>
      </c>
      <c r="BF18" s="189">
        <v>7</v>
      </c>
      <c r="BG18" s="189">
        <v>6</v>
      </c>
      <c r="BH18" s="257">
        <f>BG18/BF18</f>
        <v>0.8571428571428571</v>
      </c>
    </row>
    <row r="19" spans="1:107" ht="128.25" customHeight="1" x14ac:dyDescent="0.25">
      <c r="A19" s="258" t="s">
        <v>493</v>
      </c>
      <c r="B19" s="188" t="s">
        <v>494</v>
      </c>
      <c r="C19" s="189" t="s">
        <v>486</v>
      </c>
      <c r="D19" s="190"/>
      <c r="E19" s="190"/>
      <c r="F19" s="190"/>
      <c r="G19" s="226"/>
      <c r="H19" s="190"/>
      <c r="I19" s="190"/>
      <c r="J19" s="190"/>
      <c r="K19" s="190"/>
      <c r="L19" s="190"/>
      <c r="M19" s="190"/>
      <c r="N19" s="190"/>
      <c r="O19" s="190"/>
      <c r="P19" s="190"/>
      <c r="Q19" s="190"/>
      <c r="R19" s="190"/>
      <c r="S19" s="226"/>
      <c r="T19" s="190"/>
      <c r="U19" s="190"/>
      <c r="V19" s="190"/>
      <c r="W19" s="190"/>
      <c r="X19" s="190"/>
      <c r="Y19" s="190"/>
      <c r="Z19" s="190"/>
      <c r="AA19" s="190"/>
      <c r="AB19" s="226"/>
      <c r="AC19" s="190"/>
      <c r="AD19" s="190"/>
      <c r="AE19" s="226"/>
      <c r="AF19" s="190"/>
      <c r="AG19" s="226"/>
      <c r="AH19" s="190"/>
      <c r="AI19" s="190"/>
      <c r="AJ19" s="190"/>
      <c r="AK19" s="190"/>
      <c r="AL19" s="190"/>
      <c r="AM19" s="190"/>
      <c r="AN19" s="190"/>
      <c r="AO19" s="190"/>
      <c r="AP19" s="190"/>
      <c r="AQ19" s="190"/>
      <c r="AR19" s="190"/>
      <c r="AS19" s="226"/>
      <c r="AT19" s="190"/>
      <c r="AU19" s="190"/>
      <c r="AV19" s="190"/>
      <c r="AW19" s="220"/>
      <c r="AX19" s="190"/>
      <c r="AY19" s="190"/>
      <c r="AZ19" s="207"/>
      <c r="BA19" s="192" t="s">
        <v>582</v>
      </c>
      <c r="BB19" s="193" t="s">
        <v>821</v>
      </c>
      <c r="BC19" s="307" t="s">
        <v>577</v>
      </c>
      <c r="BD19" s="291" t="s">
        <v>910</v>
      </c>
      <c r="BE19" s="200" t="s">
        <v>508</v>
      </c>
      <c r="BF19" s="203">
        <v>7</v>
      </c>
      <c r="BG19" s="203">
        <v>6</v>
      </c>
      <c r="BH19" s="257">
        <f>BG19/BF19</f>
        <v>0.8571428571428571</v>
      </c>
    </row>
    <row r="20" spans="1:107" ht="28.5" customHeight="1" x14ac:dyDescent="0.25">
      <c r="A20" s="254"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305"/>
      <c r="BD20" s="292"/>
      <c r="BE20" s="186"/>
      <c r="BF20" s="183"/>
      <c r="BG20" s="183"/>
      <c r="BH20" s="287">
        <f>AVERAGE(BH21:BH30)</f>
        <v>0.93055555555555558</v>
      </c>
    </row>
    <row r="21" spans="1:107" ht="64.5" customHeight="1" x14ac:dyDescent="0.25">
      <c r="A21" s="258" t="s">
        <v>488</v>
      </c>
      <c r="B21" s="188" t="s">
        <v>489</v>
      </c>
      <c r="C21" s="189" t="s">
        <v>505</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0"/>
      <c r="AX21" s="220"/>
      <c r="AY21" s="220"/>
      <c r="AZ21" s="221"/>
      <c r="BA21" s="192" t="s">
        <v>507</v>
      </c>
      <c r="BB21" s="316" t="s">
        <v>914</v>
      </c>
      <c r="BC21" s="432" t="s">
        <v>556</v>
      </c>
      <c r="BD21" s="433" t="s">
        <v>898</v>
      </c>
      <c r="BE21" s="202" t="s">
        <v>507</v>
      </c>
      <c r="BF21" s="203">
        <v>12</v>
      </c>
      <c r="BG21" s="203">
        <v>11</v>
      </c>
      <c r="BH21" s="257">
        <f t="shared" ref="BH21:BH60" si="0">BG21/BF21</f>
        <v>0.91666666666666663</v>
      </c>
    </row>
    <row r="22" spans="1:107" ht="47.45" customHeight="1" x14ac:dyDescent="0.25">
      <c r="A22" s="262" t="s">
        <v>490</v>
      </c>
      <c r="B22" s="196" t="s">
        <v>491</v>
      </c>
      <c r="C22" s="197" t="s">
        <v>668</v>
      </c>
      <c r="N22" s="226"/>
      <c r="O22" s="226"/>
      <c r="P22" s="226"/>
      <c r="Q22" s="226"/>
      <c r="R22" s="226"/>
      <c r="S22" s="226"/>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667</v>
      </c>
      <c r="BB22" s="203" t="s">
        <v>822</v>
      </c>
      <c r="BC22" s="307" t="s">
        <v>556</v>
      </c>
      <c r="BD22" s="294" t="s">
        <v>845</v>
      </c>
      <c r="BE22" s="200" t="s">
        <v>76</v>
      </c>
      <c r="BF22" s="203">
        <v>1</v>
      </c>
      <c r="BG22" s="203">
        <v>1</v>
      </c>
      <c r="BH22" s="257">
        <f t="shared" si="0"/>
        <v>1</v>
      </c>
    </row>
    <row r="23" spans="1:107" ht="40.5" customHeight="1" x14ac:dyDescent="0.25">
      <c r="A23" s="258" t="s">
        <v>492</v>
      </c>
      <c r="B23" s="196" t="s">
        <v>587</v>
      </c>
      <c r="C23" s="205" t="s">
        <v>505</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0"/>
      <c r="AX23" s="220"/>
      <c r="AY23" s="220"/>
      <c r="AZ23" s="221"/>
      <c r="BA23" s="192" t="s">
        <v>510</v>
      </c>
      <c r="BB23" s="316" t="s">
        <v>905</v>
      </c>
      <c r="BC23" s="432" t="s">
        <v>556</v>
      </c>
      <c r="BD23" s="433" t="s">
        <v>915</v>
      </c>
      <c r="BE23" s="200" t="s">
        <v>508</v>
      </c>
      <c r="BF23" s="203">
        <v>12</v>
      </c>
      <c r="BG23" s="203">
        <v>11</v>
      </c>
      <c r="BH23" s="257">
        <f t="shared" si="0"/>
        <v>0.91666666666666663</v>
      </c>
    </row>
    <row r="24" spans="1:107" ht="52.5" customHeight="1" x14ac:dyDescent="0.25">
      <c r="A24" s="258" t="s">
        <v>589</v>
      </c>
      <c r="B24" s="196" t="s">
        <v>590</v>
      </c>
      <c r="C24" s="189" t="s">
        <v>505</v>
      </c>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75"/>
      <c r="AT24" s="275"/>
      <c r="AU24" s="275"/>
      <c r="AV24" s="275"/>
      <c r="AW24" s="220"/>
      <c r="AX24" s="220"/>
      <c r="AY24" s="220"/>
      <c r="AZ24" s="221"/>
      <c r="BA24" s="207" t="s">
        <v>509</v>
      </c>
      <c r="BB24" s="210" t="s">
        <v>804</v>
      </c>
      <c r="BC24" s="307" t="s">
        <v>551</v>
      </c>
      <c r="BD24" s="295" t="s">
        <v>899</v>
      </c>
      <c r="BE24" s="194" t="s">
        <v>595</v>
      </c>
      <c r="BF24" s="203">
        <v>12</v>
      </c>
      <c r="BG24" s="203">
        <v>11</v>
      </c>
      <c r="BH24" s="257">
        <f t="shared" si="0"/>
        <v>0.91666666666666663</v>
      </c>
    </row>
    <row r="25" spans="1:107" ht="39.75" customHeight="1" x14ac:dyDescent="0.25">
      <c r="A25" s="258" t="s">
        <v>495</v>
      </c>
      <c r="B25" s="188" t="s">
        <v>496</v>
      </c>
      <c r="C25" s="189" t="s">
        <v>486</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75"/>
      <c r="AT25" s="275"/>
      <c r="AU25" s="275"/>
      <c r="AV25" s="275"/>
      <c r="AW25" s="220"/>
      <c r="AX25" s="220"/>
      <c r="AY25" s="220"/>
      <c r="AZ25" s="221"/>
      <c r="BA25" s="192" t="s">
        <v>510</v>
      </c>
      <c r="BB25" s="316" t="s">
        <v>805</v>
      </c>
      <c r="BC25" s="432" t="s">
        <v>556</v>
      </c>
      <c r="BD25" s="434" t="s">
        <v>917</v>
      </c>
      <c r="BE25" s="200" t="s">
        <v>508</v>
      </c>
      <c r="BF25" s="203">
        <v>12</v>
      </c>
      <c r="BG25" s="203">
        <v>11</v>
      </c>
      <c r="BH25" s="257">
        <f t="shared" si="0"/>
        <v>0.91666666666666663</v>
      </c>
    </row>
    <row r="26" spans="1:107" ht="32.25" customHeight="1" x14ac:dyDescent="0.25">
      <c r="A26" s="258" t="s">
        <v>497</v>
      </c>
      <c r="B26" s="188" t="s">
        <v>498</v>
      </c>
      <c r="C26" s="189" t="s">
        <v>486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75"/>
      <c r="AT26" s="275"/>
      <c r="AU26" s="275"/>
      <c r="AV26" s="275"/>
      <c r="AW26" s="220"/>
      <c r="AX26" s="220"/>
      <c r="AY26" s="220"/>
      <c r="AZ26" s="221"/>
      <c r="BA26" s="192" t="s">
        <v>510</v>
      </c>
      <c r="BB26" s="316" t="s">
        <v>806</v>
      </c>
      <c r="BC26" s="432" t="s">
        <v>556</v>
      </c>
      <c r="BD26" s="434" t="s">
        <v>916</v>
      </c>
      <c r="BE26" s="200" t="s">
        <v>508</v>
      </c>
      <c r="BF26" s="203">
        <v>12</v>
      </c>
      <c r="BG26" s="203">
        <v>11</v>
      </c>
      <c r="BH26" s="257">
        <f t="shared" si="0"/>
        <v>0.91666666666666663</v>
      </c>
    </row>
    <row r="27" spans="1:107" ht="24.75" customHeight="1" x14ac:dyDescent="0.25">
      <c r="A27" s="258" t="s">
        <v>499</v>
      </c>
      <c r="B27" s="188" t="s">
        <v>591</v>
      </c>
      <c r="C27" s="189" t="s">
        <v>486</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0"/>
      <c r="AX27" s="220"/>
      <c r="AY27" s="220"/>
      <c r="AZ27" s="221"/>
      <c r="BA27" s="192" t="s">
        <v>510</v>
      </c>
      <c r="BB27" s="316" t="s">
        <v>904</v>
      </c>
      <c r="BC27" s="307" t="s">
        <v>556</v>
      </c>
      <c r="BD27" s="296" t="s">
        <v>846</v>
      </c>
      <c r="BE27" s="200" t="s">
        <v>508</v>
      </c>
      <c r="BF27" s="203">
        <v>12</v>
      </c>
      <c r="BG27" s="203">
        <v>11</v>
      </c>
      <c r="BH27" s="257">
        <f t="shared" si="0"/>
        <v>0.91666666666666663</v>
      </c>
    </row>
    <row r="28" spans="1:107" ht="21.75" customHeight="1" x14ac:dyDescent="0.25">
      <c r="A28" s="258" t="s">
        <v>500</v>
      </c>
      <c r="B28" s="188" t="s">
        <v>501</v>
      </c>
      <c r="C28" s="189" t="s">
        <v>486</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307" t="s">
        <v>556</v>
      </c>
      <c r="BD28" s="291" t="s">
        <v>847</v>
      </c>
      <c r="BE28" s="194" t="s">
        <v>508</v>
      </c>
      <c r="BF28" s="189">
        <v>6</v>
      </c>
      <c r="BG28" s="189">
        <v>6</v>
      </c>
      <c r="BH28" s="257">
        <f t="shared" si="0"/>
        <v>1</v>
      </c>
    </row>
    <row r="29" spans="1:107" ht="36.950000000000003" customHeight="1" x14ac:dyDescent="0.25">
      <c r="A29" s="258" t="s">
        <v>502</v>
      </c>
      <c r="B29" s="188" t="s">
        <v>592</v>
      </c>
      <c r="C29" s="189" t="s">
        <v>486</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0"/>
      <c r="AX29" s="220"/>
      <c r="AY29" s="220"/>
      <c r="AZ29" s="221"/>
      <c r="BA29" s="192" t="s">
        <v>510</v>
      </c>
      <c r="BB29" s="316">
        <v>45260</v>
      </c>
      <c r="BC29" s="307" t="s">
        <v>556</v>
      </c>
      <c r="BD29" s="293" t="s">
        <v>903</v>
      </c>
      <c r="BE29" s="200" t="s">
        <v>508</v>
      </c>
      <c r="BF29" s="203">
        <v>12</v>
      </c>
      <c r="BG29" s="203">
        <v>11</v>
      </c>
      <c r="BH29" s="257">
        <f t="shared" si="0"/>
        <v>0.91666666666666663</v>
      </c>
    </row>
    <row r="30" spans="1:107" ht="30" customHeight="1" x14ac:dyDescent="0.25">
      <c r="A30" s="258" t="s">
        <v>503</v>
      </c>
      <c r="B30" s="196" t="s">
        <v>504</v>
      </c>
      <c r="C30" s="189" t="s">
        <v>506</v>
      </c>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0"/>
      <c r="AX30" s="220"/>
      <c r="AY30" s="220"/>
      <c r="AZ30" s="221"/>
      <c r="BA30" s="192" t="s">
        <v>583</v>
      </c>
      <c r="BB30" s="316">
        <v>45260</v>
      </c>
      <c r="BC30" s="307" t="s">
        <v>569</v>
      </c>
      <c r="BD30" s="291" t="s">
        <v>911</v>
      </c>
      <c r="BE30" s="194" t="s">
        <v>609</v>
      </c>
      <c r="BF30" s="203">
        <v>9</v>
      </c>
      <c r="BG30" s="205">
        <v>8</v>
      </c>
      <c r="BH30" s="257">
        <f t="shared" si="0"/>
        <v>0.88888888888888884</v>
      </c>
    </row>
    <row r="31" spans="1:107" ht="36" customHeight="1" x14ac:dyDescent="0.25">
      <c r="A31" s="254"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305"/>
      <c r="BD31" s="292"/>
      <c r="BE31" s="186"/>
      <c r="BF31" s="183"/>
      <c r="BG31" s="183"/>
      <c r="BH31" s="287">
        <f>AVERAGE(BH32)</f>
        <v>1</v>
      </c>
    </row>
    <row r="32" spans="1:107" s="208" customFormat="1" ht="55.5" customHeight="1" x14ac:dyDescent="0.25">
      <c r="A32" s="258" t="s">
        <v>789</v>
      </c>
      <c r="B32" s="199" t="s">
        <v>511</v>
      </c>
      <c r="C32" s="205" t="s">
        <v>645</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190"/>
      <c r="AT32" s="190"/>
      <c r="AU32" s="190"/>
      <c r="AV32" s="190"/>
      <c r="AW32" s="190"/>
      <c r="AX32" s="190"/>
      <c r="AY32" s="190"/>
      <c r="AZ32" s="207"/>
      <c r="BA32" s="207" t="s">
        <v>509</v>
      </c>
      <c r="BB32" s="210" t="s">
        <v>807</v>
      </c>
      <c r="BC32" s="307" t="s">
        <v>556</v>
      </c>
      <c r="BD32" s="291" t="s">
        <v>912</v>
      </c>
      <c r="BE32" s="206" t="s">
        <v>291</v>
      </c>
      <c r="BF32" s="205">
        <v>10</v>
      </c>
      <c r="BG32" s="205">
        <v>10</v>
      </c>
      <c r="BH32" s="257">
        <f t="shared" si="0"/>
        <v>1</v>
      </c>
      <c r="BI32" s="253"/>
      <c r="BJ32" s="253"/>
      <c r="BK32" s="253"/>
      <c r="BL32" s="253"/>
      <c r="BM32" s="253"/>
      <c r="BN32" s="253"/>
      <c r="BO32" s="253"/>
      <c r="BP32" s="253"/>
      <c r="BQ32" s="253"/>
      <c r="BR32" s="253"/>
      <c r="BS32" s="253"/>
      <c r="BT32" s="253"/>
      <c r="BU32" s="253"/>
      <c r="BV32" s="253"/>
      <c r="BW32" s="253"/>
      <c r="BX32" s="253"/>
      <c r="BY32" s="253"/>
      <c r="BZ32" s="253"/>
      <c r="CA32" s="253"/>
      <c r="CB32" s="253"/>
      <c r="CC32" s="253"/>
      <c r="CD32" s="253"/>
      <c r="CE32" s="253"/>
      <c r="CF32" s="253"/>
      <c r="CG32" s="253"/>
      <c r="CH32" s="253"/>
      <c r="CI32" s="253"/>
      <c r="CJ32" s="253"/>
      <c r="CK32" s="253"/>
      <c r="CL32" s="253"/>
      <c r="CM32" s="253"/>
      <c r="CN32" s="253"/>
      <c r="CO32" s="253"/>
      <c r="CP32" s="253"/>
      <c r="CQ32" s="253"/>
      <c r="CR32" s="253"/>
      <c r="CS32" s="253"/>
      <c r="CT32" s="253"/>
      <c r="CU32" s="253"/>
      <c r="CV32" s="253"/>
      <c r="CW32" s="253"/>
      <c r="CX32" s="253"/>
      <c r="CY32" s="253"/>
      <c r="CZ32" s="253"/>
      <c r="DA32" s="253"/>
      <c r="DB32" s="253"/>
      <c r="DC32" s="253"/>
    </row>
    <row r="33" spans="1:107" ht="19.5" customHeight="1" x14ac:dyDescent="0.25">
      <c r="A33" s="254"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305"/>
      <c r="BD33" s="292"/>
      <c r="BE33" s="186"/>
      <c r="BF33" s="183"/>
      <c r="BG33" s="183"/>
      <c r="BH33" s="287">
        <f>AVERAGE(BH34:BH36)</f>
        <v>1</v>
      </c>
    </row>
    <row r="34" spans="1:107" ht="118.5" customHeight="1" x14ac:dyDescent="0.25">
      <c r="A34" s="262" t="s">
        <v>550</v>
      </c>
      <c r="B34" s="199" t="s">
        <v>512</v>
      </c>
      <c r="C34" s="205" t="s">
        <v>729</v>
      </c>
      <c r="D34" s="206"/>
      <c r="E34" s="226"/>
      <c r="T34" s="190"/>
      <c r="U34" s="226"/>
      <c r="AJ34" s="190"/>
      <c r="AK34" s="226"/>
      <c r="AZ34" s="207"/>
      <c r="BA34" s="207" t="s">
        <v>730</v>
      </c>
      <c r="BB34" s="193" t="s">
        <v>823</v>
      </c>
      <c r="BC34" s="306" t="s">
        <v>551</v>
      </c>
      <c r="BD34" s="293" t="s">
        <v>848</v>
      </c>
      <c r="BE34" s="194" t="s">
        <v>191</v>
      </c>
      <c r="BF34" s="189">
        <v>3</v>
      </c>
      <c r="BG34" s="189">
        <v>3</v>
      </c>
      <c r="BH34" s="257">
        <f t="shared" si="0"/>
        <v>1</v>
      </c>
    </row>
    <row r="35" spans="1:107" ht="30.75" customHeight="1" x14ac:dyDescent="0.25">
      <c r="A35" s="262" t="s">
        <v>549</v>
      </c>
      <c r="B35" s="206" t="s">
        <v>513</v>
      </c>
      <c r="C35" s="214" t="s">
        <v>713</v>
      </c>
      <c r="D35" s="211"/>
      <c r="H35" s="190"/>
      <c r="I35" s="190"/>
      <c r="J35" s="190"/>
      <c r="K35" s="226"/>
      <c r="AF35" s="226"/>
      <c r="AG35" s="226"/>
      <c r="AH35" s="226"/>
      <c r="AI35" s="226"/>
      <c r="AZ35" s="207"/>
      <c r="BA35" s="207" t="s">
        <v>585</v>
      </c>
      <c r="BB35" s="204">
        <v>44981</v>
      </c>
      <c r="BC35" s="306" t="s">
        <v>551</v>
      </c>
      <c r="BD35" s="297" t="s">
        <v>849</v>
      </c>
      <c r="BE35" s="212" t="s">
        <v>118</v>
      </c>
      <c r="BF35" s="213">
        <v>2</v>
      </c>
      <c r="BG35" s="213">
        <v>2</v>
      </c>
      <c r="BH35" s="257">
        <f t="shared" si="0"/>
        <v>1</v>
      </c>
    </row>
    <row r="36" spans="1:107" ht="47.25" customHeight="1" x14ac:dyDescent="0.25">
      <c r="A36" s="262" t="s">
        <v>514</v>
      </c>
      <c r="B36" s="201" t="s">
        <v>515</v>
      </c>
      <c r="C36" s="214" t="s">
        <v>731</v>
      </c>
      <c r="D36" s="209"/>
      <c r="H36" s="190"/>
      <c r="I36" s="190"/>
      <c r="J36" s="190"/>
      <c r="K36" s="226"/>
      <c r="Z36" s="190"/>
      <c r="AA36" s="226"/>
      <c r="AB36" s="226"/>
      <c r="AC36" s="226"/>
      <c r="AF36" s="190"/>
      <c r="AG36" s="190"/>
      <c r="AH36" s="190"/>
      <c r="AI36" s="190"/>
      <c r="AP36" s="190"/>
      <c r="AQ36" s="190"/>
      <c r="AR36" s="190"/>
      <c r="AZ36" s="207"/>
      <c r="BA36" s="207" t="s">
        <v>753</v>
      </c>
      <c r="BB36" s="290" t="s">
        <v>824</v>
      </c>
      <c r="BC36" s="306" t="s">
        <v>551</v>
      </c>
      <c r="BD36" s="297" t="s">
        <v>850</v>
      </c>
      <c r="BE36" s="212" t="s">
        <v>118</v>
      </c>
      <c r="BF36" s="213">
        <v>2</v>
      </c>
      <c r="BG36" s="213">
        <v>2</v>
      </c>
      <c r="BH36" s="257">
        <f t="shared" si="0"/>
        <v>1</v>
      </c>
    </row>
    <row r="37" spans="1:107" ht="23.25" customHeight="1" x14ac:dyDescent="0.25">
      <c r="A37" s="254"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305"/>
      <c r="BD37" s="292"/>
      <c r="BE37" s="186"/>
      <c r="BF37" s="183"/>
      <c r="BG37" s="183"/>
      <c r="BH37" s="287">
        <f>AVERAGE(BH38:BH100)</f>
        <v>0.89971751412429379</v>
      </c>
    </row>
    <row r="38" spans="1:107" ht="50.25" customHeight="1" x14ac:dyDescent="0.25">
      <c r="A38" s="199" t="s">
        <v>517</v>
      </c>
      <c r="B38" s="188" t="s">
        <v>586</v>
      </c>
      <c r="C38" s="214" t="s">
        <v>543</v>
      </c>
      <c r="D38" s="215"/>
      <c r="E38" s="215"/>
      <c r="F38" s="215"/>
      <c r="G38" s="215"/>
      <c r="H38" s="215"/>
      <c r="I38" s="215"/>
      <c r="J38" s="190"/>
      <c r="K38" s="22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672</v>
      </c>
      <c r="BB38" s="193">
        <v>44979</v>
      </c>
      <c r="BC38" s="306" t="s">
        <v>551</v>
      </c>
      <c r="BD38" s="293" t="s">
        <v>851</v>
      </c>
      <c r="BE38" s="194" t="s">
        <v>183</v>
      </c>
      <c r="BF38" s="189">
        <v>1</v>
      </c>
      <c r="BG38" s="189">
        <v>1</v>
      </c>
      <c r="BH38" s="257">
        <f t="shared" si="0"/>
        <v>1</v>
      </c>
    </row>
    <row r="39" spans="1:107" ht="37.5" customHeight="1" x14ac:dyDescent="0.25">
      <c r="A39" s="199" t="s">
        <v>726</v>
      </c>
      <c r="B39" s="188" t="s">
        <v>522</v>
      </c>
      <c r="C39" s="214" t="s">
        <v>597</v>
      </c>
      <c r="D39" s="215"/>
      <c r="E39" s="215"/>
      <c r="F39" s="215"/>
      <c r="G39" s="225"/>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673</v>
      </c>
      <c r="BB39" s="193">
        <v>44956</v>
      </c>
      <c r="BC39" s="306" t="s">
        <v>551</v>
      </c>
      <c r="BD39" s="293" t="s">
        <v>852</v>
      </c>
      <c r="BE39" s="194" t="s">
        <v>183</v>
      </c>
      <c r="BF39" s="189">
        <v>1</v>
      </c>
      <c r="BG39" s="189">
        <v>1</v>
      </c>
      <c r="BH39" s="257">
        <f t="shared" si="0"/>
        <v>1</v>
      </c>
    </row>
    <row r="40" spans="1:107" ht="26.25" customHeight="1" x14ac:dyDescent="0.25">
      <c r="A40" s="258" t="s">
        <v>518</v>
      </c>
      <c r="B40" s="188" t="s">
        <v>523</v>
      </c>
      <c r="C40" s="214" t="s">
        <v>533</v>
      </c>
      <c r="D40" s="225"/>
      <c r="E40" s="225"/>
      <c r="F40" s="225"/>
      <c r="G40" s="225"/>
      <c r="H40" s="225"/>
      <c r="I40" s="22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674</v>
      </c>
      <c r="BB40" s="193">
        <v>44967</v>
      </c>
      <c r="BC40" s="306" t="s">
        <v>552</v>
      </c>
      <c r="BD40" s="293" t="s">
        <v>853</v>
      </c>
      <c r="BE40" s="194" t="s">
        <v>183</v>
      </c>
      <c r="BF40" s="189">
        <v>1</v>
      </c>
      <c r="BG40" s="189">
        <v>1</v>
      </c>
      <c r="BH40" s="257">
        <f t="shared" si="0"/>
        <v>1</v>
      </c>
    </row>
    <row r="41" spans="1:107" ht="37.5" customHeight="1" x14ac:dyDescent="0.25">
      <c r="A41" s="258" t="s">
        <v>593</v>
      </c>
      <c r="B41" s="196" t="s">
        <v>524</v>
      </c>
      <c r="C41" s="205" t="s">
        <v>505</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2"/>
      <c r="AX41" s="222"/>
      <c r="AY41" s="222"/>
      <c r="AZ41" s="221"/>
      <c r="BA41" s="207" t="s">
        <v>509</v>
      </c>
      <c r="BB41" s="210">
        <v>45260</v>
      </c>
      <c r="BC41" s="306" t="s">
        <v>551</v>
      </c>
      <c r="BD41" s="291" t="s">
        <v>900</v>
      </c>
      <c r="BE41" s="194" t="s">
        <v>594</v>
      </c>
      <c r="BF41" s="189">
        <v>12</v>
      </c>
      <c r="BG41" s="189">
        <v>11</v>
      </c>
      <c r="BH41" s="257">
        <f t="shared" si="0"/>
        <v>0.91666666666666663</v>
      </c>
    </row>
    <row r="42" spans="1:107" ht="54.75" customHeight="1" x14ac:dyDescent="0.25">
      <c r="A42" s="262" t="s">
        <v>580</v>
      </c>
      <c r="B42" s="201" t="s">
        <v>525</v>
      </c>
      <c r="C42" s="205" t="s">
        <v>610</v>
      </c>
      <c r="D42" s="225"/>
      <c r="E42" s="225"/>
      <c r="F42" s="225"/>
      <c r="G42" s="225"/>
      <c r="H42" s="225"/>
      <c r="I42" s="225"/>
      <c r="J42" s="225"/>
      <c r="K42" s="190"/>
      <c r="L42" s="190"/>
      <c r="M42" s="190"/>
      <c r="N42" s="190"/>
      <c r="O42" s="190"/>
      <c r="P42" s="190"/>
      <c r="Q42" s="190"/>
      <c r="R42" s="190"/>
      <c r="S42" s="190"/>
      <c r="T42" s="190"/>
      <c r="U42" s="190"/>
      <c r="V42" s="190"/>
      <c r="W42" s="190"/>
      <c r="X42" s="190"/>
      <c r="Y42" s="190"/>
      <c r="Z42" s="190"/>
      <c r="AA42" s="190"/>
      <c r="AB42" s="190"/>
      <c r="AC42" s="190"/>
      <c r="AD42" s="190"/>
      <c r="AE42" s="226"/>
      <c r="AF42" s="226"/>
      <c r="AG42" s="226"/>
      <c r="AH42" s="226"/>
      <c r="AI42" s="190"/>
      <c r="AJ42" s="190"/>
      <c r="AK42" s="190"/>
      <c r="AL42" s="190"/>
      <c r="AM42" s="190"/>
      <c r="AN42" s="190"/>
      <c r="AO42" s="190"/>
      <c r="AP42" s="190"/>
      <c r="AQ42" s="190"/>
      <c r="AR42" s="190"/>
      <c r="AS42" s="190"/>
      <c r="AT42" s="190"/>
      <c r="AU42" s="190"/>
      <c r="AV42" s="190"/>
      <c r="AW42" s="190"/>
      <c r="AX42" s="190"/>
      <c r="AY42" s="190"/>
      <c r="AZ42" s="207"/>
      <c r="BA42" s="207" t="s">
        <v>787</v>
      </c>
      <c r="BB42" s="210">
        <v>45166</v>
      </c>
      <c r="BC42" s="306" t="s">
        <v>578</v>
      </c>
      <c r="BD42" s="291" t="s">
        <v>854</v>
      </c>
      <c r="BE42" s="194" t="s">
        <v>487</v>
      </c>
      <c r="BF42" s="189">
        <v>2</v>
      </c>
      <c r="BG42" s="189">
        <v>2</v>
      </c>
      <c r="BH42" s="257">
        <f t="shared" si="0"/>
        <v>1</v>
      </c>
    </row>
    <row r="43" spans="1:107" ht="37.5" customHeight="1" x14ac:dyDescent="0.25">
      <c r="A43" s="262" t="s">
        <v>519</v>
      </c>
      <c r="B43" s="200" t="s">
        <v>526</v>
      </c>
      <c r="C43" s="214" t="s">
        <v>596</v>
      </c>
      <c r="D43" s="215"/>
      <c r="E43" s="226"/>
      <c r="F43" s="226"/>
      <c r="G43" s="226"/>
      <c r="H43" s="190"/>
      <c r="I43" s="215"/>
      <c r="J43" s="215"/>
      <c r="K43" s="215"/>
      <c r="L43" s="215"/>
      <c r="M43" s="215"/>
      <c r="N43" s="215"/>
      <c r="O43" s="215"/>
      <c r="P43" s="215"/>
      <c r="Q43" s="215"/>
      <c r="R43" s="215"/>
      <c r="S43" s="215"/>
      <c r="T43" s="215"/>
      <c r="U43" s="215"/>
      <c r="V43" s="215"/>
      <c r="W43" s="215"/>
      <c r="X43" s="215"/>
      <c r="Y43" s="190"/>
      <c r="Z43" s="190"/>
      <c r="AA43" s="190"/>
      <c r="AB43" s="225"/>
      <c r="AC43" s="226"/>
      <c r="AD43" s="226"/>
      <c r="AE43" s="226"/>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676</v>
      </c>
      <c r="BB43" s="193" t="s">
        <v>825</v>
      </c>
      <c r="BC43" s="306" t="s">
        <v>551</v>
      </c>
      <c r="BD43" s="291" t="s">
        <v>855</v>
      </c>
      <c r="BE43" s="194" t="s">
        <v>118</v>
      </c>
      <c r="BF43" s="189">
        <v>2</v>
      </c>
      <c r="BG43" s="189">
        <v>2</v>
      </c>
      <c r="BH43" s="257">
        <f t="shared" si="0"/>
        <v>1</v>
      </c>
    </row>
    <row r="44" spans="1:107" ht="33" customHeight="1" x14ac:dyDescent="0.25">
      <c r="A44" s="258" t="s">
        <v>520</v>
      </c>
      <c r="B44" s="188" t="s">
        <v>527</v>
      </c>
      <c r="C44" s="214" t="s">
        <v>543</v>
      </c>
      <c r="D44" s="215"/>
      <c r="E44" s="215"/>
      <c r="F44" s="215"/>
      <c r="G44" s="215"/>
      <c r="H44" s="190"/>
      <c r="I44" s="190"/>
      <c r="J44" s="190"/>
      <c r="K44" s="190"/>
      <c r="L44" s="226"/>
      <c r="M44" s="226"/>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675</v>
      </c>
      <c r="BB44" s="193">
        <v>45001</v>
      </c>
      <c r="BC44" s="306" t="s">
        <v>553</v>
      </c>
      <c r="BD44" s="293" t="s">
        <v>856</v>
      </c>
      <c r="BE44" s="194" t="s">
        <v>183</v>
      </c>
      <c r="BF44" s="189">
        <v>1</v>
      </c>
      <c r="BG44" s="189">
        <v>1</v>
      </c>
      <c r="BH44" s="257">
        <f t="shared" si="0"/>
        <v>1</v>
      </c>
    </row>
    <row r="45" spans="1:107" ht="81" customHeight="1" x14ac:dyDescent="0.25">
      <c r="A45" s="262" t="s">
        <v>661</v>
      </c>
      <c r="B45" s="201" t="s">
        <v>662</v>
      </c>
      <c r="C45" s="205" t="s">
        <v>739</v>
      </c>
      <c r="D45" s="190"/>
      <c r="E45" s="225"/>
      <c r="F45" s="225"/>
      <c r="G45" s="215"/>
      <c r="H45" s="215"/>
      <c r="I45" s="215"/>
      <c r="J45" s="215"/>
      <c r="K45" s="215"/>
      <c r="L45" s="215"/>
      <c r="M45" s="215"/>
      <c r="N45" s="215"/>
      <c r="O45" s="215"/>
      <c r="P45" s="215"/>
      <c r="Q45" s="215"/>
      <c r="R45" s="215"/>
      <c r="S45" s="215"/>
      <c r="T45" s="225"/>
      <c r="U45" s="225"/>
      <c r="V45" s="215"/>
      <c r="W45" s="215"/>
      <c r="X45" s="215"/>
      <c r="Y45" s="215"/>
      <c r="Z45" s="215"/>
      <c r="AA45" s="215"/>
      <c r="AB45" s="215"/>
      <c r="AC45" s="215"/>
      <c r="AD45" s="215"/>
      <c r="AE45" s="215"/>
      <c r="AF45" s="215"/>
      <c r="AG45" s="215"/>
      <c r="AH45" s="215"/>
      <c r="AI45" s="225"/>
      <c r="AJ45" s="225"/>
      <c r="AK45" s="225"/>
      <c r="AL45" s="215"/>
      <c r="AM45" s="215"/>
      <c r="AN45" s="215"/>
      <c r="AO45" s="215"/>
      <c r="AP45" s="215"/>
      <c r="AQ45" s="215"/>
      <c r="AR45" s="215"/>
      <c r="AS45" s="215"/>
      <c r="AT45" s="215"/>
      <c r="AU45" s="215"/>
      <c r="AV45" s="215"/>
      <c r="AW45" s="215"/>
      <c r="AX45" s="215"/>
      <c r="AY45" s="215"/>
      <c r="AZ45" s="207"/>
      <c r="BA45" s="207" t="s">
        <v>677</v>
      </c>
      <c r="BB45" s="192" t="s">
        <v>826</v>
      </c>
      <c r="BC45" s="306" t="s">
        <v>551</v>
      </c>
      <c r="BD45" s="293" t="s">
        <v>857</v>
      </c>
      <c r="BE45" s="194" t="s">
        <v>191</v>
      </c>
      <c r="BF45" s="189">
        <v>3</v>
      </c>
      <c r="BG45" s="189">
        <v>3</v>
      </c>
      <c r="BH45" s="257">
        <f t="shared" si="0"/>
        <v>1</v>
      </c>
    </row>
    <row r="46" spans="1:107" s="208" customFormat="1" ht="98.25" customHeight="1" x14ac:dyDescent="0.25">
      <c r="A46" s="258" t="s">
        <v>706</v>
      </c>
      <c r="B46" s="206" t="s">
        <v>707</v>
      </c>
      <c r="C46" s="205" t="s">
        <v>752</v>
      </c>
      <c r="D46" s="190"/>
      <c r="E46" s="190"/>
      <c r="F46" s="190"/>
      <c r="G46" s="190"/>
      <c r="H46" s="226"/>
      <c r="I46" s="226"/>
      <c r="J46" s="226"/>
      <c r="K46" s="226"/>
      <c r="L46" s="190"/>
      <c r="M46" s="190"/>
      <c r="N46" s="190"/>
      <c r="O46" s="190"/>
      <c r="P46" s="190"/>
      <c r="Q46" s="190"/>
      <c r="R46" s="190"/>
      <c r="S46" s="190"/>
      <c r="T46" s="190"/>
      <c r="U46" s="190"/>
      <c r="V46" s="190"/>
      <c r="W46" s="190"/>
      <c r="X46" s="190"/>
      <c r="Y46" s="190"/>
      <c r="Z46" s="190"/>
      <c r="AA46" s="190"/>
      <c r="AB46" s="226"/>
      <c r="AC46" s="226"/>
      <c r="AD46" s="226"/>
      <c r="AE46" s="226"/>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780</v>
      </c>
      <c r="BB46" s="210" t="s">
        <v>827</v>
      </c>
      <c r="BC46" s="308" t="s">
        <v>555</v>
      </c>
      <c r="BD46" s="291" t="s">
        <v>858</v>
      </c>
      <c r="BE46" s="206" t="s">
        <v>118</v>
      </c>
      <c r="BF46" s="205">
        <v>2</v>
      </c>
      <c r="BG46" s="205">
        <v>2</v>
      </c>
      <c r="BH46" s="257">
        <f t="shared" si="0"/>
        <v>1</v>
      </c>
      <c r="BI46" s="253"/>
      <c r="BJ46" s="253"/>
      <c r="BK46" s="253"/>
      <c r="BL46" s="253"/>
      <c r="BM46" s="253"/>
      <c r="BN46" s="253"/>
      <c r="BO46" s="253"/>
      <c r="BP46" s="253"/>
      <c r="BQ46" s="253"/>
      <c r="BR46" s="253"/>
      <c r="BS46" s="253"/>
      <c r="BT46" s="253"/>
      <c r="BU46" s="253"/>
      <c r="BV46" s="253"/>
      <c r="BW46" s="253"/>
      <c r="BX46" s="253"/>
      <c r="BY46" s="253"/>
      <c r="BZ46" s="253"/>
      <c r="CA46" s="253"/>
      <c r="CB46" s="253"/>
      <c r="CC46" s="253"/>
      <c r="CD46" s="253"/>
      <c r="CE46" s="253"/>
      <c r="CF46" s="253"/>
      <c r="CG46" s="253"/>
      <c r="CH46" s="253"/>
      <c r="CI46" s="253"/>
      <c r="CJ46" s="253"/>
      <c r="CK46" s="253"/>
      <c r="CL46" s="253"/>
      <c r="CM46" s="253"/>
      <c r="CN46" s="253"/>
      <c r="CO46" s="253"/>
      <c r="CP46" s="253"/>
      <c r="CQ46" s="253"/>
      <c r="CR46" s="253"/>
      <c r="CS46" s="253"/>
      <c r="CT46" s="253"/>
      <c r="CU46" s="253"/>
      <c r="CV46" s="253"/>
      <c r="CW46" s="253"/>
      <c r="CX46" s="253"/>
      <c r="CY46" s="253"/>
      <c r="CZ46" s="253"/>
      <c r="DA46" s="253"/>
      <c r="DB46" s="253"/>
      <c r="DC46" s="253"/>
    </row>
    <row r="47" spans="1:107" s="208" customFormat="1" ht="30" customHeight="1" x14ac:dyDescent="0.25">
      <c r="A47" s="258" t="s">
        <v>653</v>
      </c>
      <c r="B47" s="188" t="s">
        <v>528</v>
      </c>
      <c r="C47" s="189" t="s">
        <v>505</v>
      </c>
      <c r="D47" s="190"/>
      <c r="E47" s="190"/>
      <c r="F47" s="190"/>
      <c r="G47" s="226"/>
      <c r="H47" s="226"/>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678</v>
      </c>
      <c r="BB47" s="210">
        <v>44960</v>
      </c>
      <c r="BC47" s="306" t="s">
        <v>554</v>
      </c>
      <c r="BD47" s="291" t="s">
        <v>859</v>
      </c>
      <c r="BE47" s="206" t="s">
        <v>183</v>
      </c>
      <c r="BF47" s="205">
        <v>1</v>
      </c>
      <c r="BG47" s="205">
        <v>1</v>
      </c>
      <c r="BH47" s="257">
        <f t="shared" si="0"/>
        <v>1</v>
      </c>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row>
    <row r="48" spans="1:107" ht="51.75" customHeight="1" x14ac:dyDescent="0.25">
      <c r="A48" s="258" t="s">
        <v>742</v>
      </c>
      <c r="B48" s="199" t="s">
        <v>528</v>
      </c>
      <c r="C48" s="205" t="s">
        <v>657</v>
      </c>
      <c r="D48" s="215"/>
      <c r="E48" s="215"/>
      <c r="F48" s="190"/>
      <c r="G48" s="190"/>
      <c r="H48" s="275"/>
      <c r="I48" s="275"/>
      <c r="J48" s="226"/>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679</v>
      </c>
      <c r="BB48" s="193">
        <v>44971</v>
      </c>
      <c r="BC48" s="306" t="s">
        <v>554</v>
      </c>
      <c r="BD48" s="293" t="s">
        <v>860</v>
      </c>
      <c r="BE48" s="194" t="s">
        <v>183</v>
      </c>
      <c r="BF48" s="189">
        <v>1</v>
      </c>
      <c r="BG48" s="189">
        <v>1</v>
      </c>
      <c r="BH48" s="257">
        <f t="shared" si="0"/>
        <v>1</v>
      </c>
    </row>
    <row r="49" spans="1:107" ht="45" customHeight="1" x14ac:dyDescent="0.25">
      <c r="A49" s="258" t="s">
        <v>744</v>
      </c>
      <c r="B49" s="199" t="s">
        <v>528</v>
      </c>
      <c r="C49" s="205" t="s">
        <v>657</v>
      </c>
      <c r="D49" s="215"/>
      <c r="E49" s="215"/>
      <c r="F49" s="190"/>
      <c r="G49" s="190"/>
      <c r="H49" s="227"/>
      <c r="I49" s="227"/>
      <c r="J49" s="190"/>
      <c r="K49" s="190"/>
      <c r="L49" s="226"/>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743</v>
      </c>
      <c r="BB49" s="193">
        <v>44988</v>
      </c>
      <c r="BC49" s="306" t="s">
        <v>556</v>
      </c>
      <c r="BD49" s="293" t="s">
        <v>741</v>
      </c>
      <c r="BE49" s="194" t="s">
        <v>183</v>
      </c>
      <c r="BF49" s="189">
        <v>1</v>
      </c>
      <c r="BG49" s="189">
        <v>1</v>
      </c>
      <c r="BH49" s="257">
        <f t="shared" si="0"/>
        <v>1</v>
      </c>
    </row>
    <row r="50" spans="1:107" ht="26.25" customHeight="1" x14ac:dyDescent="0.25">
      <c r="A50" s="258" t="s">
        <v>612</v>
      </c>
      <c r="B50" s="196" t="s">
        <v>529</v>
      </c>
      <c r="C50" s="205" t="s">
        <v>533</v>
      </c>
      <c r="D50" s="215"/>
      <c r="E50" s="215"/>
      <c r="F50" s="215"/>
      <c r="G50" s="215"/>
      <c r="H50" s="215"/>
      <c r="I50" s="215"/>
      <c r="J50" s="215"/>
      <c r="K50" s="215"/>
      <c r="L50" s="215"/>
      <c r="M50" s="215"/>
      <c r="N50" s="215"/>
      <c r="O50" s="225"/>
      <c r="P50" s="225"/>
      <c r="Q50" s="225"/>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534</v>
      </c>
      <c r="BB50" s="193">
        <v>45028</v>
      </c>
      <c r="BC50" s="306" t="s">
        <v>611</v>
      </c>
      <c r="BD50" s="293" t="s">
        <v>861</v>
      </c>
      <c r="BE50" s="194" t="s">
        <v>118</v>
      </c>
      <c r="BF50" s="189">
        <v>2</v>
      </c>
      <c r="BG50" s="189">
        <v>2</v>
      </c>
      <c r="BH50" s="257">
        <f t="shared" si="0"/>
        <v>1</v>
      </c>
    </row>
    <row r="51" spans="1:107" ht="100.5" customHeight="1" x14ac:dyDescent="0.25">
      <c r="A51" s="258" t="s">
        <v>581</v>
      </c>
      <c r="B51" s="196" t="s">
        <v>530</v>
      </c>
      <c r="C51" s="214" t="s">
        <v>543</v>
      </c>
      <c r="D51" s="215"/>
      <c r="E51" s="215"/>
      <c r="F51" s="215"/>
      <c r="G51" s="215"/>
      <c r="H51" s="215"/>
      <c r="I51" s="215"/>
      <c r="J51" s="215"/>
      <c r="K51" s="215"/>
      <c r="L51" s="215"/>
      <c r="M51" s="190"/>
      <c r="N51" s="190"/>
      <c r="O51" s="190"/>
      <c r="P51" s="190"/>
      <c r="Q51" s="190"/>
      <c r="R51" s="190"/>
      <c r="S51" s="190"/>
      <c r="T51" s="225"/>
      <c r="U51" s="225"/>
      <c r="V51" s="225"/>
      <c r="W51" s="225"/>
      <c r="X51" s="225"/>
      <c r="Y51" s="225"/>
      <c r="Z51" s="225"/>
      <c r="AA51" s="225"/>
      <c r="AB51" s="225"/>
      <c r="AC51" s="22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599</v>
      </c>
      <c r="BB51" s="193">
        <v>45126</v>
      </c>
      <c r="BC51" s="306" t="s">
        <v>556</v>
      </c>
      <c r="BD51" s="291" t="s">
        <v>862</v>
      </c>
      <c r="BE51" s="194" t="s">
        <v>183</v>
      </c>
      <c r="BF51" s="189">
        <v>1</v>
      </c>
      <c r="BG51" s="189">
        <v>1</v>
      </c>
      <c r="BH51" s="257">
        <f t="shared" si="0"/>
        <v>1</v>
      </c>
    </row>
    <row r="52" spans="1:107" ht="34.5" customHeight="1" x14ac:dyDescent="0.25">
      <c r="A52" s="258" t="s">
        <v>521</v>
      </c>
      <c r="B52" s="196" t="s">
        <v>531</v>
      </c>
      <c r="C52" s="214" t="s">
        <v>596</v>
      </c>
      <c r="D52" s="225"/>
      <c r="E52" s="225"/>
      <c r="F52" s="225"/>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680</v>
      </c>
      <c r="BB52" s="193">
        <v>44946</v>
      </c>
      <c r="BC52" s="306" t="s">
        <v>556</v>
      </c>
      <c r="BD52" s="293" t="s">
        <v>863</v>
      </c>
      <c r="BE52" s="194" t="s">
        <v>183</v>
      </c>
      <c r="BF52" s="189">
        <v>1</v>
      </c>
      <c r="BG52" s="189">
        <v>1</v>
      </c>
      <c r="BH52" s="257">
        <f t="shared" si="0"/>
        <v>1</v>
      </c>
    </row>
    <row r="53" spans="1:107" s="208" customFormat="1" ht="94.5" customHeight="1" x14ac:dyDescent="0.25">
      <c r="A53" s="258" t="s">
        <v>665</v>
      </c>
      <c r="B53" s="196" t="s">
        <v>666</v>
      </c>
      <c r="C53" s="205" t="s">
        <v>727</v>
      </c>
      <c r="D53" s="190"/>
      <c r="E53" s="190"/>
      <c r="F53" s="225"/>
      <c r="G53" s="225"/>
      <c r="H53" s="225"/>
      <c r="I53" s="225"/>
      <c r="J53" s="190"/>
      <c r="K53" s="190"/>
      <c r="L53" s="190"/>
      <c r="M53" s="190"/>
      <c r="N53" s="190"/>
      <c r="O53" s="226"/>
      <c r="P53" s="226"/>
      <c r="Q53" s="226"/>
      <c r="R53" s="226"/>
      <c r="S53" s="226"/>
      <c r="T53" s="190"/>
      <c r="U53" s="190"/>
      <c r="V53" s="190"/>
      <c r="W53" s="190"/>
      <c r="X53" s="190"/>
      <c r="Y53" s="190"/>
      <c r="Z53" s="190"/>
      <c r="AA53" s="190"/>
      <c r="AB53" s="225"/>
      <c r="AC53" s="225"/>
      <c r="AD53" s="225"/>
      <c r="AE53" s="225"/>
      <c r="AF53" s="225"/>
      <c r="AG53" s="225"/>
      <c r="AH53" s="226"/>
      <c r="AI53" s="226"/>
      <c r="AJ53" s="190"/>
      <c r="AK53" s="190"/>
      <c r="AL53" s="190"/>
      <c r="AM53" s="190"/>
      <c r="AN53" s="226"/>
      <c r="AO53" s="226"/>
      <c r="AP53" s="226"/>
      <c r="AQ53" s="226"/>
      <c r="AR53" s="225"/>
      <c r="AS53" s="225"/>
      <c r="AT53" s="225"/>
      <c r="AU53" s="225"/>
      <c r="AV53" s="190"/>
      <c r="AW53" s="190"/>
      <c r="AX53" s="190"/>
      <c r="AY53" s="190"/>
      <c r="AZ53" s="207"/>
      <c r="BA53" s="207" t="s">
        <v>844</v>
      </c>
      <c r="BB53" s="316" t="s">
        <v>913</v>
      </c>
      <c r="BC53" s="308" t="s">
        <v>551</v>
      </c>
      <c r="BD53" s="317" t="s">
        <v>901</v>
      </c>
      <c r="BE53" s="206" t="s">
        <v>681</v>
      </c>
      <c r="BF53" s="205">
        <v>4</v>
      </c>
      <c r="BG53" s="205">
        <v>4</v>
      </c>
      <c r="BH53" s="259">
        <f t="shared" si="0"/>
        <v>1</v>
      </c>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row>
    <row r="54" spans="1:107" ht="90" customHeight="1" x14ac:dyDescent="0.25">
      <c r="A54" s="258" t="s">
        <v>601</v>
      </c>
      <c r="B54" s="196" t="s">
        <v>600</v>
      </c>
      <c r="C54" s="205" t="s">
        <v>808</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6"/>
      <c r="AQ54" s="225"/>
      <c r="AR54" s="225"/>
      <c r="AS54" s="225"/>
      <c r="AT54" s="190"/>
      <c r="AU54" s="215"/>
      <c r="AV54" s="215"/>
      <c r="AW54" s="215"/>
      <c r="AX54" s="215"/>
      <c r="AY54" s="215"/>
      <c r="AZ54" s="207"/>
      <c r="BA54" s="207" t="s">
        <v>683</v>
      </c>
      <c r="BB54" s="193">
        <v>45231</v>
      </c>
      <c r="BC54" s="306" t="s">
        <v>705</v>
      </c>
      <c r="BD54" s="293" t="s">
        <v>906</v>
      </c>
      <c r="BE54" s="194" t="s">
        <v>183</v>
      </c>
      <c r="BF54" s="189">
        <v>1</v>
      </c>
      <c r="BG54" s="189">
        <v>1</v>
      </c>
      <c r="BH54" s="257">
        <v>1</v>
      </c>
    </row>
    <row r="55" spans="1:107" ht="64.5" customHeight="1" x14ac:dyDescent="0.25">
      <c r="A55" s="258" t="s">
        <v>199</v>
      </c>
      <c r="B55" s="196" t="s">
        <v>602</v>
      </c>
      <c r="C55" s="205" t="s">
        <v>793</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5"/>
      <c r="AG55" s="225"/>
      <c r="AH55" s="225"/>
      <c r="AI55" s="225"/>
      <c r="AJ55" s="215"/>
      <c r="AK55" s="215"/>
      <c r="AL55" s="215"/>
      <c r="AM55" s="215"/>
      <c r="AN55" s="215"/>
      <c r="AO55" s="215"/>
      <c r="AP55" s="215"/>
      <c r="AQ55" s="215"/>
      <c r="AR55" s="215"/>
      <c r="AS55" s="215"/>
      <c r="AT55" s="215"/>
      <c r="AU55" s="215"/>
      <c r="AV55" s="215"/>
      <c r="AW55" s="215"/>
      <c r="AX55" s="215"/>
      <c r="AY55" s="215"/>
      <c r="AZ55" s="207"/>
      <c r="BA55" s="207" t="s">
        <v>682</v>
      </c>
      <c r="BB55" s="193">
        <v>45169</v>
      </c>
      <c r="BC55" s="306" t="s">
        <v>558</v>
      </c>
      <c r="BD55" s="293" t="s">
        <v>864</v>
      </c>
      <c r="BE55" s="194" t="s">
        <v>183</v>
      </c>
      <c r="BF55" s="189">
        <v>1</v>
      </c>
      <c r="BG55" s="189">
        <v>1</v>
      </c>
      <c r="BH55" s="257">
        <f t="shared" si="0"/>
        <v>1</v>
      </c>
    </row>
    <row r="56" spans="1:107" ht="109.5" customHeight="1" x14ac:dyDescent="0.25">
      <c r="A56" s="258" t="s">
        <v>663</v>
      </c>
      <c r="B56" s="201" t="s">
        <v>532</v>
      </c>
      <c r="C56" s="205" t="s">
        <v>654</v>
      </c>
      <c r="F56" s="226"/>
      <c r="G56" s="226"/>
      <c r="H56" s="226"/>
      <c r="I56" s="226"/>
      <c r="AD56" s="225"/>
      <c r="AE56" s="225"/>
      <c r="AF56" s="225"/>
      <c r="AZ56" s="207"/>
      <c r="BA56" s="207" t="s">
        <v>777</v>
      </c>
      <c r="BB56" s="193" t="s">
        <v>828</v>
      </c>
      <c r="BC56" s="306" t="s">
        <v>559</v>
      </c>
      <c r="BD56" s="291" t="s">
        <v>865</v>
      </c>
      <c r="BE56" s="194" t="s">
        <v>118</v>
      </c>
      <c r="BF56" s="189">
        <v>2</v>
      </c>
      <c r="BG56" s="189">
        <v>2</v>
      </c>
      <c r="BH56" s="257">
        <f t="shared" si="0"/>
        <v>1</v>
      </c>
    </row>
    <row r="57" spans="1:107" ht="89.25" customHeight="1" x14ac:dyDescent="0.25">
      <c r="A57" s="258" t="s">
        <v>535</v>
      </c>
      <c r="B57" s="188" t="s">
        <v>538</v>
      </c>
      <c r="C57" s="205" t="s">
        <v>728</v>
      </c>
      <c r="D57" s="226"/>
      <c r="E57" s="226"/>
      <c r="F57" s="190"/>
      <c r="P57" s="226"/>
      <c r="Q57" s="226"/>
      <c r="R57" s="226"/>
      <c r="S57" s="226"/>
      <c r="T57" s="226"/>
      <c r="AB57" s="225"/>
      <c r="AC57" s="225"/>
      <c r="AD57" s="225"/>
      <c r="AE57" s="225"/>
      <c r="AF57" s="225"/>
      <c r="AO57" s="226"/>
      <c r="AP57" s="225"/>
      <c r="AQ57" s="225"/>
      <c r="AR57" s="225"/>
      <c r="AZ57" s="207"/>
      <c r="BA57" s="207" t="s">
        <v>778</v>
      </c>
      <c r="BB57" s="193" t="s">
        <v>775</v>
      </c>
      <c r="BC57" s="306" t="s">
        <v>548</v>
      </c>
      <c r="BD57" s="291" t="s">
        <v>866</v>
      </c>
      <c r="BE57" s="194" t="s">
        <v>122</v>
      </c>
      <c r="BF57" s="189">
        <v>4</v>
      </c>
      <c r="BG57" s="205">
        <v>4</v>
      </c>
      <c r="BH57" s="257">
        <f t="shared" si="0"/>
        <v>1</v>
      </c>
    </row>
    <row r="58" spans="1:107" ht="30.75" customHeight="1" x14ac:dyDescent="0.25">
      <c r="A58" s="260" t="s">
        <v>605</v>
      </c>
      <c r="B58" s="196" t="s">
        <v>604</v>
      </c>
      <c r="C58" s="189" t="s">
        <v>603</v>
      </c>
      <c r="E58" s="226"/>
      <c r="F58" s="226"/>
      <c r="G58" s="22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684</v>
      </c>
      <c r="BB58" s="193">
        <v>44957</v>
      </c>
      <c r="BC58" s="306" t="s">
        <v>560</v>
      </c>
      <c r="BD58" s="293" t="s">
        <v>867</v>
      </c>
      <c r="BE58" s="194" t="s">
        <v>183</v>
      </c>
      <c r="BF58" s="189">
        <v>1</v>
      </c>
      <c r="BG58" s="189">
        <v>1</v>
      </c>
      <c r="BH58" s="257">
        <f t="shared" si="0"/>
        <v>1</v>
      </c>
    </row>
    <row r="59" spans="1:107" s="208" customFormat="1" ht="80.45" customHeight="1" x14ac:dyDescent="0.25">
      <c r="A59" s="260" t="s">
        <v>656</v>
      </c>
      <c r="B59" s="196" t="s">
        <v>655</v>
      </c>
      <c r="C59" s="205" t="s">
        <v>657</v>
      </c>
      <c r="D59" s="190"/>
      <c r="E59" s="190"/>
      <c r="F59" s="190"/>
      <c r="G59" s="190"/>
      <c r="H59" s="190"/>
      <c r="I59" s="190"/>
      <c r="J59" s="190"/>
      <c r="K59" s="226"/>
      <c r="L59" s="226"/>
      <c r="M59" s="190"/>
      <c r="N59" s="190"/>
      <c r="O59" s="190"/>
      <c r="P59" s="190"/>
      <c r="Q59" s="190"/>
      <c r="R59" s="190"/>
      <c r="S59" s="190"/>
      <c r="T59" s="190"/>
      <c r="U59" s="190"/>
      <c r="V59" s="190"/>
      <c r="W59" s="190"/>
      <c r="X59" s="190"/>
      <c r="Y59" s="190"/>
      <c r="Z59" s="190"/>
      <c r="AA59" s="190"/>
      <c r="AB59" s="190"/>
      <c r="AC59" s="190"/>
      <c r="AD59" s="190"/>
      <c r="AE59" s="226"/>
      <c r="AF59" s="225"/>
      <c r="AG59" s="225"/>
      <c r="AH59" s="225"/>
      <c r="AI59" s="226"/>
      <c r="AJ59" s="190"/>
      <c r="AK59" s="190"/>
      <c r="AL59" s="190"/>
      <c r="AM59" s="190"/>
      <c r="AN59" s="190"/>
      <c r="AO59" s="190"/>
      <c r="AP59" s="190"/>
      <c r="AQ59" s="190"/>
      <c r="AR59" s="190"/>
      <c r="AS59" s="190"/>
      <c r="AT59" s="190"/>
      <c r="AU59" s="190"/>
      <c r="AV59" s="190"/>
      <c r="AW59" s="190"/>
      <c r="AX59" s="190"/>
      <c r="AY59" s="190"/>
      <c r="AZ59" s="207"/>
      <c r="BA59" s="207" t="s">
        <v>779</v>
      </c>
      <c r="BB59" s="210" t="s">
        <v>794</v>
      </c>
      <c r="BC59" s="308" t="s">
        <v>561</v>
      </c>
      <c r="BD59" s="293" t="s">
        <v>868</v>
      </c>
      <c r="BE59" s="206" t="s">
        <v>118</v>
      </c>
      <c r="BF59" s="205">
        <v>2</v>
      </c>
      <c r="BG59" s="205">
        <v>2</v>
      </c>
      <c r="BH59" s="259">
        <f t="shared" si="0"/>
        <v>1</v>
      </c>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row>
    <row r="60" spans="1:107" s="208" customFormat="1" ht="144.75" customHeight="1" x14ac:dyDescent="0.25">
      <c r="A60" s="260" t="s">
        <v>607</v>
      </c>
      <c r="B60" s="196" t="s">
        <v>658</v>
      </c>
      <c r="C60" s="205" t="s">
        <v>505</v>
      </c>
      <c r="D60" s="226"/>
      <c r="E60" s="226"/>
      <c r="F60" s="190"/>
      <c r="G60" s="190"/>
      <c r="H60" s="226"/>
      <c r="I60" s="226"/>
      <c r="J60" s="191"/>
      <c r="K60" s="191"/>
      <c r="L60" s="226"/>
      <c r="M60" s="226"/>
      <c r="N60" s="190"/>
      <c r="O60" s="190"/>
      <c r="P60" s="226"/>
      <c r="Q60" s="226"/>
      <c r="R60" s="191"/>
      <c r="S60" s="191"/>
      <c r="T60" s="226"/>
      <c r="U60" s="226"/>
      <c r="V60" s="190"/>
      <c r="W60" s="190"/>
      <c r="X60" s="226"/>
      <c r="Y60" s="226"/>
      <c r="Z60" s="190"/>
      <c r="AA60" s="190"/>
      <c r="AB60" s="226"/>
      <c r="AC60" s="226"/>
      <c r="AD60" s="190"/>
      <c r="AE60" s="190"/>
      <c r="AF60" s="226"/>
      <c r="AG60" s="226"/>
      <c r="AI60" s="190"/>
      <c r="AJ60" s="226"/>
      <c r="AK60" s="226"/>
      <c r="AL60" s="190"/>
      <c r="AM60" s="190"/>
      <c r="AN60" s="226"/>
      <c r="AO60" s="226"/>
      <c r="AP60" s="190"/>
      <c r="AQ60" s="190"/>
      <c r="AR60" s="190"/>
      <c r="AS60" s="226"/>
      <c r="AT60" s="226"/>
      <c r="AU60" s="190"/>
      <c r="AV60" s="190"/>
      <c r="AW60" s="220"/>
      <c r="AX60" s="220"/>
      <c r="AY60" s="190"/>
      <c r="AZ60" s="207"/>
      <c r="BA60" s="207" t="s">
        <v>659</v>
      </c>
      <c r="BB60" s="316" t="s">
        <v>918</v>
      </c>
      <c r="BC60" s="308" t="s">
        <v>561</v>
      </c>
      <c r="BD60" s="293" t="s">
        <v>869</v>
      </c>
      <c r="BE60" s="206" t="s">
        <v>660</v>
      </c>
      <c r="BF60" s="205">
        <v>12</v>
      </c>
      <c r="BG60" s="189">
        <v>11</v>
      </c>
      <c r="BH60" s="259">
        <f t="shared" si="0"/>
        <v>0.91666666666666663</v>
      </c>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row>
    <row r="61" spans="1:107" ht="149.25" customHeight="1" x14ac:dyDescent="0.25">
      <c r="A61" s="260" t="s">
        <v>209</v>
      </c>
      <c r="B61" s="188" t="s">
        <v>539</v>
      </c>
      <c r="C61" s="189" t="s">
        <v>811</v>
      </c>
      <c r="F61" s="226"/>
      <c r="G61" s="226"/>
      <c r="J61" s="226"/>
      <c r="K61" s="226"/>
      <c r="N61" s="283"/>
      <c r="O61" s="283"/>
      <c r="R61" s="226"/>
      <c r="S61" s="226"/>
      <c r="V61" s="225"/>
      <c r="W61" s="225"/>
      <c r="Z61" s="225"/>
      <c r="AA61" s="225"/>
      <c r="AD61" s="225"/>
      <c r="AE61" s="225"/>
      <c r="AH61" s="225"/>
      <c r="AI61" s="225"/>
      <c r="AL61" s="226"/>
      <c r="AM61" s="226"/>
      <c r="AP61" s="226"/>
      <c r="AQ61" s="226"/>
      <c r="AR61" s="226"/>
      <c r="AU61" s="226"/>
      <c r="AV61" s="226"/>
      <c r="AY61" s="220"/>
      <c r="AZ61" s="221"/>
      <c r="BA61" s="224" t="s">
        <v>588</v>
      </c>
      <c r="BB61" s="316" t="s">
        <v>919</v>
      </c>
      <c r="BC61" s="306" t="s">
        <v>551</v>
      </c>
      <c r="BD61" s="298" t="s">
        <v>870</v>
      </c>
      <c r="BE61" s="194" t="s">
        <v>579</v>
      </c>
      <c r="BF61" s="189">
        <v>12</v>
      </c>
      <c r="BG61" s="205">
        <v>11</v>
      </c>
      <c r="BH61" s="257">
        <f t="shared" ref="BH61:BH100" si="1">BG61/BF61</f>
        <v>0.91666666666666663</v>
      </c>
    </row>
    <row r="62" spans="1:107" ht="34.5" customHeight="1" x14ac:dyDescent="0.25">
      <c r="A62" s="260" t="s">
        <v>536</v>
      </c>
      <c r="B62" s="196" t="s">
        <v>606</v>
      </c>
      <c r="C62" s="205" t="s">
        <v>737</v>
      </c>
      <c r="J62" s="190"/>
      <c r="K62" s="190"/>
      <c r="L62" s="226"/>
      <c r="M62" s="226"/>
      <c r="N62" s="226"/>
      <c r="O62" s="226"/>
      <c r="P62" s="190"/>
      <c r="Q62" s="190"/>
      <c r="R62" s="190"/>
      <c r="S62" s="190"/>
      <c r="T62" s="190"/>
      <c r="U62" s="190"/>
      <c r="V62" s="190"/>
      <c r="W62" s="190"/>
      <c r="X62" s="190"/>
      <c r="AZ62" s="207"/>
      <c r="BA62" s="207" t="s">
        <v>685</v>
      </c>
      <c r="BB62" s="193">
        <v>45016</v>
      </c>
      <c r="BC62" s="306" t="s">
        <v>551</v>
      </c>
      <c r="BD62" s="293" t="s">
        <v>871</v>
      </c>
      <c r="BE62" s="194" t="s">
        <v>183</v>
      </c>
      <c r="BF62" s="189">
        <v>1</v>
      </c>
      <c r="BG62" s="189">
        <v>1</v>
      </c>
      <c r="BH62" s="257">
        <f t="shared" si="1"/>
        <v>1</v>
      </c>
    </row>
    <row r="63" spans="1:107" ht="70.5" customHeight="1" x14ac:dyDescent="0.25">
      <c r="A63" s="260" t="s">
        <v>698</v>
      </c>
      <c r="B63" s="196" t="s">
        <v>540</v>
      </c>
      <c r="C63" s="189" t="s">
        <v>709</v>
      </c>
      <c r="L63" s="190"/>
      <c r="M63" s="190"/>
      <c r="N63" s="190"/>
      <c r="O63" s="190"/>
      <c r="P63" s="190"/>
      <c r="Q63" s="190"/>
      <c r="R63" s="190"/>
      <c r="S63" s="190"/>
      <c r="T63" s="190"/>
      <c r="U63" s="190"/>
      <c r="V63" s="190"/>
      <c r="W63" s="190"/>
      <c r="Z63" s="226"/>
      <c r="AA63" s="226"/>
      <c r="AB63" s="275"/>
      <c r="AC63" s="275"/>
      <c r="AV63" s="190"/>
      <c r="AW63" s="220"/>
      <c r="AX63" s="220"/>
      <c r="AY63" s="220"/>
      <c r="AZ63" s="221"/>
      <c r="BA63" s="207" t="s">
        <v>686</v>
      </c>
      <c r="BB63" s="193">
        <v>45121</v>
      </c>
      <c r="BC63" s="306" t="s">
        <v>562</v>
      </c>
      <c r="BD63" s="291" t="s">
        <v>872</v>
      </c>
      <c r="BE63" s="194" t="s">
        <v>118</v>
      </c>
      <c r="BF63" s="189">
        <v>2</v>
      </c>
      <c r="BG63" s="189">
        <v>1</v>
      </c>
      <c r="BH63" s="257">
        <f t="shared" si="1"/>
        <v>0.5</v>
      </c>
    </row>
    <row r="64" spans="1:107" ht="99" customHeight="1" x14ac:dyDescent="0.25">
      <c r="A64" s="260" t="s">
        <v>646</v>
      </c>
      <c r="B64" s="196" t="s">
        <v>669</v>
      </c>
      <c r="C64" s="189" t="s">
        <v>533</v>
      </c>
      <c r="D64" s="225"/>
      <c r="E64" s="225"/>
      <c r="L64" s="190"/>
      <c r="M64" s="190"/>
      <c r="N64" s="190"/>
      <c r="O64" s="190"/>
      <c r="P64" s="190"/>
      <c r="Q64" s="190"/>
      <c r="R64" s="190"/>
      <c r="S64" s="226"/>
      <c r="T64" s="190"/>
      <c r="U64" s="190"/>
      <c r="V64" s="190"/>
      <c r="W64" s="190"/>
      <c r="X64" s="190"/>
      <c r="Y64" s="190"/>
      <c r="Z64" s="190"/>
      <c r="AA64" s="226"/>
      <c r="AB64" s="190"/>
      <c r="AJ64" s="226"/>
      <c r="AV64" s="190"/>
      <c r="AW64" s="190"/>
      <c r="AX64" s="190"/>
      <c r="AY64" s="190"/>
      <c r="AZ64" s="207"/>
      <c r="BA64" s="207" t="s">
        <v>800</v>
      </c>
      <c r="BB64" s="193" t="s">
        <v>829</v>
      </c>
      <c r="BC64" s="306" t="s">
        <v>556</v>
      </c>
      <c r="BD64" s="293" t="s">
        <v>873</v>
      </c>
      <c r="BE64" s="194" t="s">
        <v>97</v>
      </c>
      <c r="BF64" s="189">
        <v>3</v>
      </c>
      <c r="BG64" s="189">
        <v>3</v>
      </c>
      <c r="BH64" s="257">
        <f t="shared" si="1"/>
        <v>1</v>
      </c>
    </row>
    <row r="65" spans="1:107" ht="150.75" customHeight="1" x14ac:dyDescent="0.25">
      <c r="A65" s="260" t="s">
        <v>647</v>
      </c>
      <c r="B65" s="196" t="s">
        <v>171</v>
      </c>
      <c r="C65" s="189" t="s">
        <v>819</v>
      </c>
      <c r="D65" s="226"/>
      <c r="E65" s="226"/>
      <c r="H65" s="225"/>
      <c r="I65" s="225"/>
      <c r="L65" s="225"/>
      <c r="M65" s="225"/>
      <c r="P65" s="225"/>
      <c r="Q65" s="225"/>
      <c r="T65" s="225"/>
      <c r="U65" s="225"/>
      <c r="V65" s="190"/>
      <c r="W65" s="190"/>
      <c r="X65" s="225"/>
      <c r="Y65" s="225"/>
      <c r="AB65" s="226"/>
      <c r="AC65" s="226"/>
      <c r="AF65" s="225"/>
      <c r="AG65" s="225"/>
      <c r="AJ65" s="225"/>
      <c r="AK65" s="225"/>
      <c r="AN65" s="225"/>
      <c r="AO65" s="225"/>
      <c r="AS65" s="225"/>
      <c r="AT65" s="225"/>
      <c r="AW65" s="222"/>
      <c r="AX65" s="222"/>
      <c r="AZ65" s="207"/>
      <c r="BA65" s="207" t="s">
        <v>687</v>
      </c>
      <c r="BB65" s="193" t="s">
        <v>815</v>
      </c>
      <c r="BC65" s="306" t="s">
        <v>556</v>
      </c>
      <c r="BD65" s="291" t="s">
        <v>874</v>
      </c>
      <c r="BE65" s="194" t="s">
        <v>113</v>
      </c>
      <c r="BF65" s="189">
        <v>12</v>
      </c>
      <c r="BG65" s="189">
        <v>11</v>
      </c>
      <c r="BH65" s="257">
        <f t="shared" si="1"/>
        <v>0.91666666666666663</v>
      </c>
    </row>
    <row r="66" spans="1:107" s="208" customFormat="1" ht="45" customHeight="1" x14ac:dyDescent="0.25">
      <c r="A66" s="260" t="s">
        <v>608</v>
      </c>
      <c r="B66" s="196" t="s">
        <v>541</v>
      </c>
      <c r="C66" s="205" t="s">
        <v>738</v>
      </c>
      <c r="D66" s="190"/>
      <c r="E66" s="190"/>
      <c r="F66" s="190"/>
      <c r="G66" s="190"/>
      <c r="H66" s="190"/>
      <c r="I66" s="190"/>
      <c r="J66" s="190"/>
      <c r="K66" s="190"/>
      <c r="L66" s="190"/>
      <c r="M66" s="190"/>
      <c r="N66" s="190"/>
      <c r="O66" s="190"/>
      <c r="P66" s="226"/>
      <c r="Q66" s="226"/>
      <c r="R66" s="226"/>
      <c r="S66" s="226"/>
      <c r="T66" s="226"/>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710</v>
      </c>
      <c r="BB66" s="210">
        <v>45054</v>
      </c>
      <c r="BC66" s="308" t="s">
        <v>559</v>
      </c>
      <c r="BD66" s="291" t="s">
        <v>875</v>
      </c>
      <c r="BE66" s="206" t="s">
        <v>183</v>
      </c>
      <c r="BF66" s="205">
        <v>1</v>
      </c>
      <c r="BG66" s="205">
        <v>1</v>
      </c>
      <c r="BH66" s="259">
        <f t="shared" si="1"/>
        <v>1</v>
      </c>
      <c r="BI66" s="253"/>
      <c r="BJ66" s="253"/>
      <c r="BK66" s="253"/>
      <c r="BL66" s="253"/>
      <c r="BM66" s="253"/>
      <c r="BN66" s="253"/>
      <c r="BO66" s="253"/>
      <c r="BP66" s="253"/>
      <c r="BQ66" s="253"/>
      <c r="BR66" s="253"/>
      <c r="BS66" s="253"/>
      <c r="BT66" s="253"/>
      <c r="BU66" s="253"/>
      <c r="BV66" s="253"/>
      <c r="BW66" s="253"/>
      <c r="BX66" s="253"/>
      <c r="BY66" s="253"/>
      <c r="BZ66" s="253"/>
      <c r="CA66" s="253"/>
      <c r="CB66" s="253"/>
      <c r="CC66" s="253"/>
      <c r="CD66" s="253"/>
      <c r="CE66" s="253"/>
      <c r="CF66" s="253"/>
      <c r="CG66" s="253"/>
      <c r="CH66" s="253"/>
      <c r="CI66" s="253"/>
      <c r="CJ66" s="253"/>
      <c r="CK66" s="253"/>
      <c r="CL66" s="253"/>
      <c r="CM66" s="253"/>
      <c r="CN66" s="253"/>
      <c r="CO66" s="253"/>
      <c r="CP66" s="253"/>
      <c r="CQ66" s="253"/>
      <c r="CR66" s="253"/>
      <c r="CS66" s="253"/>
      <c r="CT66" s="253"/>
      <c r="CU66" s="253"/>
      <c r="CV66" s="253"/>
      <c r="CW66" s="253"/>
      <c r="CX66" s="253"/>
      <c r="CY66" s="253"/>
      <c r="CZ66" s="253"/>
      <c r="DA66" s="253"/>
      <c r="DB66" s="253"/>
      <c r="DC66" s="253"/>
    </row>
    <row r="67" spans="1:107" ht="54.75" customHeight="1" x14ac:dyDescent="0.25">
      <c r="A67" s="260" t="s">
        <v>537</v>
      </c>
      <c r="B67" s="196" t="s">
        <v>542</v>
      </c>
      <c r="C67" s="189" t="s">
        <v>728</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2"/>
      <c r="AX67" s="222"/>
      <c r="AY67" s="222"/>
      <c r="AZ67" s="222"/>
      <c r="BA67" s="194" t="s">
        <v>509</v>
      </c>
      <c r="BB67" s="193" t="s">
        <v>830</v>
      </c>
      <c r="BC67" s="306" t="s">
        <v>563</v>
      </c>
      <c r="BD67" s="291" t="s">
        <v>876</v>
      </c>
      <c r="BE67" s="194" t="s">
        <v>509</v>
      </c>
      <c r="BF67" s="189">
        <v>12</v>
      </c>
      <c r="BG67" s="189">
        <v>11</v>
      </c>
      <c r="BH67" s="257">
        <f t="shared" si="1"/>
        <v>0.91666666666666663</v>
      </c>
    </row>
    <row r="68" spans="1:107" ht="77.25" customHeight="1" x14ac:dyDescent="0.25">
      <c r="A68" s="260" t="s">
        <v>751</v>
      </c>
      <c r="B68" s="196" t="s">
        <v>748</v>
      </c>
      <c r="C68" s="189" t="s">
        <v>747</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6"/>
      <c r="AB68" s="226"/>
      <c r="AC68" s="226"/>
      <c r="AD68" s="226"/>
      <c r="AE68" s="226"/>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831</v>
      </c>
      <c r="BC68" s="306" t="s">
        <v>749</v>
      </c>
      <c r="BD68" s="293" t="s">
        <v>877</v>
      </c>
      <c r="BE68" s="194" t="s">
        <v>183</v>
      </c>
      <c r="BF68" s="189">
        <v>1</v>
      </c>
      <c r="BG68" s="205">
        <v>1</v>
      </c>
      <c r="BH68" s="257">
        <f>BG68/BF68</f>
        <v>1</v>
      </c>
    </row>
    <row r="69" spans="1:107" ht="32.25" customHeight="1" x14ac:dyDescent="0.25">
      <c r="A69" s="260" t="s">
        <v>754</v>
      </c>
      <c r="B69" s="196" t="s">
        <v>757</v>
      </c>
      <c r="C69" s="189" t="s">
        <v>756</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6"/>
      <c r="AB69" s="226"/>
      <c r="AC69" s="226"/>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306" t="s">
        <v>755</v>
      </c>
      <c r="BD69" s="293" t="s">
        <v>878</v>
      </c>
      <c r="BE69" s="194" t="s">
        <v>183</v>
      </c>
      <c r="BF69" s="189">
        <v>1</v>
      </c>
      <c r="BG69" s="205">
        <v>1</v>
      </c>
      <c r="BH69" s="257">
        <f>BG69/BF69</f>
        <v>1</v>
      </c>
    </row>
    <row r="70" spans="1:107" ht="57.75" customHeight="1" x14ac:dyDescent="0.25">
      <c r="A70" s="260" t="s">
        <v>770</v>
      </c>
      <c r="B70" s="196" t="s">
        <v>771</v>
      </c>
      <c r="C70" s="189" t="s">
        <v>756</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6"/>
      <c r="AB70" s="226"/>
      <c r="AC70" s="226"/>
      <c r="AD70" s="226"/>
      <c r="AE70" s="226"/>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306" t="s">
        <v>772</v>
      </c>
      <c r="BD70" s="293" t="s">
        <v>773</v>
      </c>
      <c r="BE70" s="194" t="s">
        <v>183</v>
      </c>
      <c r="BF70" s="189">
        <v>1</v>
      </c>
      <c r="BG70" s="205">
        <v>1</v>
      </c>
      <c r="BH70" s="257">
        <f>BG70/BF70</f>
        <v>1</v>
      </c>
    </row>
    <row r="71" spans="1:107" ht="57.75" customHeight="1" x14ac:dyDescent="0.25">
      <c r="A71" s="260" t="s">
        <v>781</v>
      </c>
      <c r="B71" s="196"/>
      <c r="C71" s="189" t="s">
        <v>782</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226"/>
      <c r="AB71" s="226"/>
      <c r="AC71" s="226"/>
      <c r="AD71" s="226"/>
      <c r="AE71" s="226"/>
      <c r="AF71" s="226"/>
      <c r="AG71" s="190"/>
      <c r="AH71" s="190"/>
      <c r="AI71" s="190"/>
      <c r="AJ71" s="190"/>
      <c r="AK71" s="190"/>
      <c r="AL71" s="190"/>
      <c r="AM71" s="190"/>
      <c r="AN71" s="190"/>
      <c r="AO71" s="190"/>
      <c r="AP71" s="190"/>
      <c r="AQ71" s="190"/>
      <c r="AR71" s="190"/>
      <c r="AS71" s="190"/>
      <c r="AT71" s="190"/>
      <c r="AU71" s="190"/>
      <c r="AV71" s="190"/>
      <c r="AW71" s="190"/>
      <c r="AX71" s="190"/>
      <c r="AY71" s="190"/>
      <c r="AZ71" s="190"/>
      <c r="BA71" s="210" t="s">
        <v>784</v>
      </c>
      <c r="BB71" s="193" t="s">
        <v>783</v>
      </c>
      <c r="BC71" s="306"/>
      <c r="BD71" s="293" t="s">
        <v>879</v>
      </c>
      <c r="BE71" s="194"/>
      <c r="BF71" s="189">
        <v>1</v>
      </c>
      <c r="BG71" s="205">
        <v>1</v>
      </c>
      <c r="BH71" s="257">
        <f>BG71/BF71</f>
        <v>1</v>
      </c>
    </row>
    <row r="72" spans="1:107" ht="32.25" customHeight="1" x14ac:dyDescent="0.25">
      <c r="A72" s="273" t="s">
        <v>544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309"/>
      <c r="BD72" s="299"/>
      <c r="BE72" s="216"/>
      <c r="BF72" s="182"/>
      <c r="BG72" s="182"/>
      <c r="BH72" s="182"/>
    </row>
    <row r="73" spans="1:107" ht="57.75" customHeight="1" x14ac:dyDescent="0.25">
      <c r="A73" s="262" t="s">
        <v>670</v>
      </c>
      <c r="B73" s="196" t="s">
        <v>664</v>
      </c>
      <c r="C73" s="205" t="s">
        <v>795</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226"/>
      <c r="AG73" s="226"/>
      <c r="AH73" s="226"/>
      <c r="AI73" s="226"/>
      <c r="AJ73" s="226"/>
      <c r="AK73" s="226"/>
      <c r="AL73" s="226"/>
      <c r="AM73" s="226"/>
      <c r="AN73" s="226"/>
      <c r="AO73" s="190"/>
      <c r="AP73" s="190"/>
      <c r="AQ73" s="190"/>
      <c r="AR73" s="190"/>
      <c r="AS73" s="190"/>
      <c r="AT73" s="190"/>
      <c r="AU73" s="190"/>
      <c r="AV73" s="190"/>
      <c r="AW73" s="190"/>
      <c r="AX73" s="190"/>
      <c r="AY73" s="190"/>
      <c r="AZ73" s="207"/>
      <c r="BA73" s="207" t="s">
        <v>788</v>
      </c>
      <c r="BB73" s="210">
        <v>45205</v>
      </c>
      <c r="BC73" s="308" t="s">
        <v>564</v>
      </c>
      <c r="BD73" s="291" t="s">
        <v>880</v>
      </c>
      <c r="BE73" s="194" t="s">
        <v>183</v>
      </c>
      <c r="BF73" s="189">
        <v>1</v>
      </c>
      <c r="BG73" s="189">
        <v>1</v>
      </c>
      <c r="BH73" s="257">
        <f t="shared" si="1"/>
        <v>1</v>
      </c>
    </row>
    <row r="74" spans="1:107" ht="20.25" customHeight="1" x14ac:dyDescent="0.25">
      <c r="A74" s="273" t="s">
        <v>614</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309"/>
      <c r="BD74" s="299"/>
      <c r="BE74" s="216"/>
      <c r="BF74" s="182"/>
      <c r="BG74" s="182"/>
      <c r="BH74" s="182"/>
    </row>
    <row r="75" spans="1:107" s="208" customFormat="1" ht="42.75" customHeight="1" x14ac:dyDescent="0.25">
      <c r="A75" s="258" t="s">
        <v>615</v>
      </c>
      <c r="B75" s="206" t="s">
        <v>622</v>
      </c>
      <c r="C75" s="205" t="s">
        <v>616</v>
      </c>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618</v>
      </c>
      <c r="BB75" s="210">
        <v>45044</v>
      </c>
      <c r="BC75" s="308" t="s">
        <v>620</v>
      </c>
      <c r="BD75" s="293" t="s">
        <v>881</v>
      </c>
      <c r="BE75" s="206" t="s">
        <v>76</v>
      </c>
      <c r="BF75" s="205">
        <v>1</v>
      </c>
      <c r="BG75" s="205">
        <v>1</v>
      </c>
      <c r="BH75" s="257">
        <f t="shared" si="1"/>
        <v>1</v>
      </c>
      <c r="BI75" s="253"/>
      <c r="BJ75" s="253"/>
      <c r="BK75" s="253"/>
      <c r="BL75" s="253"/>
      <c r="BM75" s="253"/>
      <c r="BN75" s="253"/>
      <c r="BO75" s="253"/>
      <c r="BP75" s="253"/>
      <c r="BQ75" s="253"/>
      <c r="BR75" s="253"/>
      <c r="BS75" s="253"/>
      <c r="BT75" s="253"/>
      <c r="BU75" s="253"/>
      <c r="BV75" s="253"/>
      <c r="BW75" s="253"/>
      <c r="BX75" s="253"/>
      <c r="BY75" s="253"/>
      <c r="BZ75" s="253"/>
      <c r="CA75" s="253"/>
      <c r="CB75" s="253"/>
      <c r="CC75" s="253"/>
      <c r="CD75" s="253"/>
      <c r="CE75" s="253"/>
      <c r="CF75" s="253"/>
      <c r="CG75" s="253"/>
      <c r="CH75" s="253"/>
      <c r="CI75" s="253"/>
      <c r="CJ75" s="253"/>
      <c r="CK75" s="253"/>
      <c r="CL75" s="253"/>
      <c r="CM75" s="253"/>
      <c r="CN75" s="253"/>
      <c r="CO75" s="253"/>
      <c r="CP75" s="253"/>
      <c r="CQ75" s="253"/>
      <c r="CR75" s="253"/>
      <c r="CS75" s="253"/>
      <c r="CT75" s="253"/>
      <c r="CU75" s="253"/>
      <c r="CV75" s="253"/>
      <c r="CW75" s="253"/>
      <c r="CX75" s="253"/>
      <c r="CY75" s="253"/>
      <c r="CZ75" s="253"/>
      <c r="DA75" s="253"/>
      <c r="DB75" s="253"/>
      <c r="DC75" s="253"/>
    </row>
    <row r="76" spans="1:107" s="208" customFormat="1" ht="48" customHeight="1" x14ac:dyDescent="0.25">
      <c r="A76" s="258" t="s">
        <v>617</v>
      </c>
      <c r="B76" s="206" t="s">
        <v>622</v>
      </c>
      <c r="C76" s="205" t="s">
        <v>616</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226"/>
      <c r="AC76" s="226"/>
      <c r="AD76" s="226"/>
      <c r="AE76" s="226"/>
      <c r="AF76" s="226"/>
      <c r="AG76" s="226"/>
      <c r="AH76" s="226"/>
      <c r="AI76" s="226"/>
      <c r="AJ76" s="226"/>
      <c r="AK76" s="226"/>
      <c r="AL76" s="226"/>
      <c r="AM76" s="226"/>
      <c r="AN76" s="226"/>
      <c r="AO76" s="226"/>
      <c r="AP76" s="190"/>
      <c r="AQ76" s="190"/>
      <c r="AR76" s="190"/>
      <c r="AS76" s="190"/>
      <c r="AT76" s="190"/>
      <c r="AU76" s="190"/>
      <c r="AV76" s="190"/>
      <c r="AW76" s="190"/>
      <c r="AX76" s="190"/>
      <c r="AY76" s="190"/>
      <c r="AZ76" s="207"/>
      <c r="BA76" s="207" t="s">
        <v>619</v>
      </c>
      <c r="BB76" s="210"/>
      <c r="BC76" s="308" t="s">
        <v>621</v>
      </c>
      <c r="BD76" s="291" t="s">
        <v>882</v>
      </c>
      <c r="BE76" s="206" t="s">
        <v>76</v>
      </c>
      <c r="BF76" s="205">
        <v>1</v>
      </c>
      <c r="BG76" s="205">
        <v>1</v>
      </c>
      <c r="BH76" s="257">
        <f t="shared" si="1"/>
        <v>1</v>
      </c>
      <c r="BI76" s="253"/>
      <c r="BJ76" s="253"/>
      <c r="BK76" s="253"/>
      <c r="BL76" s="253"/>
      <c r="BM76" s="253"/>
      <c r="BN76" s="253"/>
      <c r="BO76" s="253"/>
      <c r="BP76" s="253"/>
      <c r="BQ76" s="253"/>
      <c r="BR76" s="253"/>
      <c r="BS76" s="253"/>
      <c r="BT76" s="253"/>
      <c r="BU76" s="253"/>
      <c r="BV76" s="253"/>
      <c r="BW76" s="253"/>
      <c r="BX76" s="253"/>
      <c r="BY76" s="253"/>
      <c r="BZ76" s="253"/>
      <c r="CA76" s="253"/>
      <c r="CB76" s="253"/>
      <c r="CC76" s="253"/>
      <c r="CD76" s="253"/>
      <c r="CE76" s="253"/>
      <c r="CF76" s="253"/>
      <c r="CG76" s="253"/>
      <c r="CH76" s="253"/>
      <c r="CI76" s="253"/>
      <c r="CJ76" s="253"/>
      <c r="CK76" s="253"/>
      <c r="CL76" s="253"/>
      <c r="CM76" s="253"/>
      <c r="CN76" s="253"/>
      <c r="CO76" s="253"/>
      <c r="CP76" s="253"/>
      <c r="CQ76" s="253"/>
      <c r="CR76" s="253"/>
      <c r="CS76" s="253"/>
      <c r="CT76" s="253"/>
      <c r="CU76" s="253"/>
      <c r="CV76" s="253"/>
      <c r="CW76" s="253"/>
      <c r="CX76" s="253"/>
      <c r="CY76" s="253"/>
      <c r="CZ76" s="253"/>
      <c r="DA76" s="253"/>
      <c r="DB76" s="253"/>
      <c r="DC76" s="253"/>
    </row>
    <row r="77" spans="1:107" ht="24.75" customHeight="1" x14ac:dyDescent="0.25">
      <c r="A77" s="273" t="s">
        <v>708</v>
      </c>
      <c r="B77" s="216"/>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4"/>
      <c r="BA77" s="184"/>
      <c r="BB77" s="217"/>
      <c r="BC77" s="309"/>
      <c r="BD77" s="299"/>
      <c r="BE77" s="216"/>
      <c r="BF77" s="182"/>
      <c r="BG77" s="182"/>
      <c r="BH77" s="261"/>
    </row>
    <row r="78" spans="1:107" ht="31.5" customHeight="1" x14ac:dyDescent="0.25">
      <c r="A78" s="260" t="s">
        <v>627</v>
      </c>
      <c r="B78" s="188" t="s">
        <v>629</v>
      </c>
      <c r="C78" s="189" t="s">
        <v>691</v>
      </c>
      <c r="L78" s="190"/>
      <c r="M78" s="190"/>
      <c r="N78" s="190"/>
      <c r="O78" s="190"/>
      <c r="P78" s="190"/>
      <c r="Q78" s="190"/>
      <c r="R78" s="190"/>
      <c r="S78" s="226"/>
      <c r="T78" s="226"/>
      <c r="U78" s="226"/>
      <c r="V78" s="226"/>
      <c r="W78" s="190"/>
      <c r="AZ78" s="207"/>
      <c r="BA78" s="207" t="s">
        <v>792</v>
      </c>
      <c r="BB78" s="210">
        <v>45070</v>
      </c>
      <c r="BC78" s="306" t="s">
        <v>565</v>
      </c>
      <c r="BD78" s="291" t="s">
        <v>883</v>
      </c>
      <c r="BE78" s="194" t="s">
        <v>183</v>
      </c>
      <c r="BF78" s="189">
        <v>1</v>
      </c>
      <c r="BG78" s="189">
        <v>1</v>
      </c>
      <c r="BH78" s="257">
        <f t="shared" si="1"/>
        <v>1</v>
      </c>
    </row>
    <row r="79" spans="1:107" ht="31.5" customHeight="1" x14ac:dyDescent="0.25">
      <c r="A79" s="260" t="s">
        <v>791</v>
      </c>
      <c r="B79" s="188" t="s">
        <v>790</v>
      </c>
      <c r="C79" s="189" t="s">
        <v>691</v>
      </c>
      <c r="L79" s="190"/>
      <c r="M79" s="190"/>
      <c r="N79" s="190"/>
      <c r="O79" s="190"/>
      <c r="P79" s="190"/>
      <c r="Q79" s="190"/>
      <c r="R79" s="190"/>
      <c r="S79" s="226"/>
      <c r="T79" s="226"/>
      <c r="U79" s="226"/>
      <c r="V79" s="226"/>
      <c r="W79" s="190"/>
      <c r="AK79" s="226"/>
      <c r="AL79" s="226"/>
      <c r="AM79" s="190"/>
      <c r="AZ79" s="207"/>
      <c r="BA79" s="207" t="s">
        <v>817</v>
      </c>
      <c r="BB79" s="210">
        <v>45181</v>
      </c>
      <c r="BC79" s="306" t="s">
        <v>565</v>
      </c>
      <c r="BD79" s="291" t="s">
        <v>884</v>
      </c>
      <c r="BE79" s="194" t="s">
        <v>183</v>
      </c>
      <c r="BF79" s="189">
        <v>1</v>
      </c>
      <c r="BG79" s="205">
        <v>1</v>
      </c>
      <c r="BH79" s="257">
        <f t="shared" si="1"/>
        <v>1</v>
      </c>
    </row>
    <row r="80" spans="1:107" ht="31.5" customHeight="1" x14ac:dyDescent="0.25">
      <c r="A80" s="260" t="s">
        <v>628</v>
      </c>
      <c r="B80" s="188" t="s">
        <v>632</v>
      </c>
      <c r="C80" s="189" t="s">
        <v>691</v>
      </c>
      <c r="AF80" s="190"/>
      <c r="AG80" s="190"/>
      <c r="AH80" s="190"/>
      <c r="AI80" s="190"/>
      <c r="AJ80" s="226"/>
      <c r="AK80" s="226"/>
      <c r="AL80" s="226"/>
      <c r="AM80" s="226"/>
      <c r="AO80" s="190"/>
      <c r="AZ80" s="207"/>
      <c r="BA80" s="207" t="s">
        <v>767</v>
      </c>
      <c r="BB80" s="193">
        <v>45198</v>
      </c>
      <c r="BC80" s="306" t="s">
        <v>566</v>
      </c>
      <c r="BD80" s="291" t="s">
        <v>885</v>
      </c>
      <c r="BE80" s="194" t="s">
        <v>183</v>
      </c>
      <c r="BF80" s="189">
        <v>1</v>
      </c>
      <c r="BG80" s="205">
        <v>1</v>
      </c>
      <c r="BH80" s="257">
        <f t="shared" si="1"/>
        <v>1</v>
      </c>
    </row>
    <row r="81" spans="1:107" s="208" customFormat="1" ht="31.5" customHeight="1" x14ac:dyDescent="0.25">
      <c r="A81" s="260" t="s">
        <v>762</v>
      </c>
      <c r="B81" s="196" t="s">
        <v>763</v>
      </c>
      <c r="C81" s="205" t="s">
        <v>764</v>
      </c>
      <c r="D81" s="190"/>
      <c r="E81" s="190"/>
      <c r="F81" s="190"/>
      <c r="G81" s="190"/>
      <c r="H81" s="190"/>
      <c r="I81" s="190"/>
      <c r="J81" s="190"/>
      <c r="K81" s="190"/>
      <c r="L81" s="190"/>
      <c r="M81" s="190"/>
      <c r="N81" s="190"/>
      <c r="O81" s="190"/>
      <c r="P81" s="190"/>
      <c r="Q81" s="190"/>
      <c r="R81" s="226"/>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765</v>
      </c>
      <c r="BB81" s="210">
        <v>45036</v>
      </c>
      <c r="BC81" s="308" t="s">
        <v>566</v>
      </c>
      <c r="BD81" s="291" t="s">
        <v>886</v>
      </c>
      <c r="BE81" s="206" t="s">
        <v>183</v>
      </c>
      <c r="BF81" s="205">
        <v>1</v>
      </c>
      <c r="BG81" s="205">
        <v>1</v>
      </c>
      <c r="BH81" s="259">
        <f t="shared" si="1"/>
        <v>1</v>
      </c>
      <c r="BI81" s="253"/>
      <c r="BJ81" s="253"/>
      <c r="BK81" s="253"/>
      <c r="BL81" s="253"/>
      <c r="BM81" s="253"/>
      <c r="BN81" s="253"/>
      <c r="BO81" s="253"/>
      <c r="BP81" s="253"/>
      <c r="BQ81" s="253"/>
      <c r="BR81" s="253"/>
      <c r="BS81" s="253"/>
      <c r="BT81" s="253"/>
      <c r="BU81" s="253"/>
      <c r="BV81" s="253"/>
      <c r="BW81" s="253"/>
      <c r="BX81" s="253"/>
      <c r="BY81" s="253"/>
      <c r="BZ81" s="253"/>
      <c r="CA81" s="253"/>
      <c r="CB81" s="253"/>
      <c r="CC81" s="253"/>
      <c r="CD81" s="253"/>
      <c r="CE81" s="253"/>
      <c r="CF81" s="253"/>
      <c r="CG81" s="253"/>
      <c r="CH81" s="253"/>
      <c r="CI81" s="253"/>
      <c r="CJ81" s="253"/>
      <c r="CK81" s="253"/>
      <c r="CL81" s="253"/>
      <c r="CM81" s="253"/>
      <c r="CN81" s="253"/>
      <c r="CO81" s="253"/>
      <c r="CP81" s="253"/>
      <c r="CQ81" s="253"/>
      <c r="CR81" s="253"/>
      <c r="CS81" s="253"/>
      <c r="CT81" s="253"/>
      <c r="CU81" s="253"/>
      <c r="CV81" s="253"/>
      <c r="CW81" s="253"/>
      <c r="CX81" s="253"/>
      <c r="CY81" s="253"/>
      <c r="CZ81" s="253"/>
      <c r="DA81" s="253"/>
      <c r="DB81" s="253"/>
      <c r="DC81" s="253"/>
    </row>
    <row r="82" spans="1:107" s="208" customFormat="1" ht="31.5" customHeight="1" x14ac:dyDescent="0.25">
      <c r="A82" s="260" t="s">
        <v>766</v>
      </c>
      <c r="B82" s="196" t="s">
        <v>763</v>
      </c>
      <c r="C82" s="205" t="s">
        <v>764</v>
      </c>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226"/>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799</v>
      </c>
      <c r="BB82" s="210">
        <v>45128</v>
      </c>
      <c r="BC82" s="308" t="s">
        <v>566</v>
      </c>
      <c r="BD82" s="291" t="s">
        <v>886</v>
      </c>
      <c r="BE82" s="206" t="s">
        <v>183</v>
      </c>
      <c r="BF82" s="205">
        <v>1</v>
      </c>
      <c r="BG82" s="205">
        <v>1</v>
      </c>
      <c r="BH82" s="259">
        <f t="shared" si="1"/>
        <v>1</v>
      </c>
      <c r="BI82" s="253"/>
      <c r="BJ82" s="253"/>
      <c r="BK82" s="253"/>
      <c r="BL82" s="253"/>
      <c r="BM82" s="253"/>
      <c r="BN82" s="253"/>
      <c r="BO82" s="253"/>
      <c r="BP82" s="253"/>
      <c r="BQ82" s="253"/>
      <c r="BR82" s="253"/>
      <c r="BS82" s="253"/>
      <c r="BT82" s="253"/>
      <c r="BU82" s="253"/>
      <c r="BV82" s="253"/>
      <c r="BW82" s="253"/>
      <c r="BX82" s="253"/>
      <c r="BY82" s="253"/>
      <c r="BZ82" s="253"/>
      <c r="CA82" s="253"/>
      <c r="CB82" s="253"/>
      <c r="CC82" s="253"/>
      <c r="CD82" s="253"/>
      <c r="CE82" s="253"/>
      <c r="CF82" s="253"/>
      <c r="CG82" s="253"/>
      <c r="CH82" s="253"/>
      <c r="CI82" s="253"/>
      <c r="CJ82" s="253"/>
      <c r="CK82" s="253"/>
      <c r="CL82" s="253"/>
      <c r="CM82" s="253"/>
      <c r="CN82" s="253"/>
      <c r="CO82" s="253"/>
      <c r="CP82" s="253"/>
      <c r="CQ82" s="253"/>
      <c r="CR82" s="253"/>
      <c r="CS82" s="253"/>
      <c r="CT82" s="253"/>
      <c r="CU82" s="253"/>
      <c r="CV82" s="253"/>
      <c r="CW82" s="253"/>
      <c r="CX82" s="253"/>
      <c r="CY82" s="253"/>
      <c r="CZ82" s="253"/>
      <c r="DA82" s="253"/>
      <c r="DB82" s="253"/>
      <c r="DC82" s="253"/>
    </row>
    <row r="83" spans="1:107" s="208" customFormat="1" ht="54" customHeight="1" x14ac:dyDescent="0.25">
      <c r="A83" s="260" t="s">
        <v>810</v>
      </c>
      <c r="B83" s="196" t="s">
        <v>763</v>
      </c>
      <c r="C83" s="205" t="s">
        <v>764</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226"/>
      <c r="AM83" s="226"/>
      <c r="AN83" s="226"/>
      <c r="AO83" s="190"/>
      <c r="AP83" s="190"/>
      <c r="AQ83" s="190"/>
      <c r="AR83" s="190"/>
      <c r="AS83" s="190"/>
      <c r="AT83" s="190"/>
      <c r="AU83" s="190"/>
      <c r="AV83" s="190"/>
      <c r="AW83" s="190"/>
      <c r="AX83" s="190"/>
      <c r="AY83" s="190"/>
      <c r="AZ83" s="207"/>
      <c r="BA83" s="207" t="s">
        <v>816</v>
      </c>
      <c r="BB83" s="210">
        <v>45196</v>
      </c>
      <c r="BC83" s="308" t="s">
        <v>566</v>
      </c>
      <c r="BD83" s="291" t="s">
        <v>887</v>
      </c>
      <c r="BE83" s="206" t="s">
        <v>183</v>
      </c>
      <c r="BF83" s="205">
        <v>1</v>
      </c>
      <c r="BG83" s="205">
        <v>1</v>
      </c>
      <c r="BH83" s="259">
        <f t="shared" si="1"/>
        <v>1</v>
      </c>
      <c r="BI83" s="253"/>
      <c r="BJ83" s="253"/>
      <c r="BK83" s="253"/>
      <c r="BL83" s="253"/>
      <c r="BM83" s="253"/>
      <c r="BN83" s="253"/>
      <c r="BO83" s="253"/>
      <c r="BP83" s="253"/>
      <c r="BQ83" s="253"/>
      <c r="BR83" s="253"/>
      <c r="BS83" s="253"/>
      <c r="BT83" s="253"/>
      <c r="BU83" s="253"/>
      <c r="BV83" s="253"/>
      <c r="BW83" s="253"/>
      <c r="BX83" s="253"/>
      <c r="BY83" s="253"/>
      <c r="BZ83" s="253"/>
      <c r="CA83" s="253"/>
      <c r="CB83" s="253"/>
      <c r="CC83" s="253"/>
      <c r="CD83" s="253"/>
      <c r="CE83" s="253"/>
      <c r="CF83" s="253"/>
      <c r="CG83" s="253"/>
      <c r="CH83" s="253"/>
      <c r="CI83" s="253"/>
      <c r="CJ83" s="253"/>
      <c r="CK83" s="253"/>
      <c r="CL83" s="253"/>
      <c r="CM83" s="253"/>
      <c r="CN83" s="253"/>
      <c r="CO83" s="253"/>
      <c r="CP83" s="253"/>
      <c r="CQ83" s="253"/>
      <c r="CR83" s="253"/>
      <c r="CS83" s="253"/>
      <c r="CT83" s="253"/>
      <c r="CU83" s="253"/>
      <c r="CV83" s="253"/>
      <c r="CW83" s="253"/>
      <c r="CX83" s="253"/>
      <c r="CY83" s="253"/>
      <c r="CZ83" s="253"/>
      <c r="DA83" s="253"/>
      <c r="DB83" s="253"/>
      <c r="DC83" s="253"/>
    </row>
    <row r="84" spans="1:107" ht="31.5" customHeight="1" x14ac:dyDescent="0.25">
      <c r="A84" s="260" t="s">
        <v>545</v>
      </c>
      <c r="B84" s="196" t="s">
        <v>630</v>
      </c>
      <c r="C84" s="189" t="s">
        <v>704</v>
      </c>
      <c r="AB84" s="226"/>
      <c r="AC84" s="226"/>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688</v>
      </c>
      <c r="BB84" s="193">
        <v>45132</v>
      </c>
      <c r="BC84" s="306" t="s">
        <v>567</v>
      </c>
      <c r="BD84" s="293" t="s">
        <v>888</v>
      </c>
      <c r="BE84" s="194" t="s">
        <v>183</v>
      </c>
      <c r="BF84" s="189">
        <v>1</v>
      </c>
      <c r="BG84" s="189">
        <v>1</v>
      </c>
      <c r="BH84" s="257">
        <f t="shared" si="1"/>
        <v>1</v>
      </c>
    </row>
    <row r="85" spans="1:107" ht="43.5" customHeight="1" x14ac:dyDescent="0.25">
      <c r="A85" s="260" t="s">
        <v>546</v>
      </c>
      <c r="B85" s="196" t="s">
        <v>633</v>
      </c>
      <c r="C85" s="189" t="s">
        <v>704</v>
      </c>
      <c r="AF85" s="190"/>
      <c r="AG85" s="190"/>
      <c r="AH85" s="190"/>
      <c r="AI85" s="190"/>
      <c r="AJ85" s="190"/>
      <c r="AK85" s="190"/>
      <c r="AL85" s="190"/>
      <c r="AM85" s="190"/>
      <c r="AN85" s="226"/>
      <c r="AO85" s="226"/>
      <c r="AP85" s="190"/>
      <c r="AQ85" s="190"/>
      <c r="AR85" s="190"/>
      <c r="AS85" s="190"/>
      <c r="AT85" s="190"/>
      <c r="AU85" s="190"/>
      <c r="AV85" s="190"/>
      <c r="AW85" s="190"/>
      <c r="AX85" s="190"/>
      <c r="AY85" s="190"/>
      <c r="AZ85" s="207"/>
      <c r="BA85" s="207" t="s">
        <v>695</v>
      </c>
      <c r="BB85" s="210">
        <v>45224</v>
      </c>
      <c r="BC85" s="306" t="s">
        <v>567</v>
      </c>
      <c r="BD85" s="293" t="s">
        <v>889</v>
      </c>
      <c r="BE85" s="194" t="s">
        <v>183</v>
      </c>
      <c r="BF85" s="189">
        <v>1</v>
      </c>
      <c r="BG85" s="205">
        <v>1</v>
      </c>
      <c r="BH85" s="257">
        <f t="shared" si="1"/>
        <v>1</v>
      </c>
    </row>
    <row r="86" spans="1:107" ht="31.5" customHeight="1" x14ac:dyDescent="0.25">
      <c r="A86" s="260" t="s">
        <v>797</v>
      </c>
      <c r="B86" s="196" t="s">
        <v>634</v>
      </c>
      <c r="C86" s="189" t="s">
        <v>692</v>
      </c>
      <c r="AB86" s="190"/>
      <c r="AC86" s="190"/>
      <c r="AD86" s="190"/>
      <c r="AE86" s="190"/>
      <c r="AF86" s="190"/>
      <c r="AG86" s="190"/>
      <c r="AH86" s="190"/>
      <c r="AI86" s="190"/>
      <c r="AJ86" s="190"/>
      <c r="AK86" s="190"/>
      <c r="AL86" s="190"/>
      <c r="AM86" s="190"/>
      <c r="AN86" s="226"/>
      <c r="AO86" s="226"/>
      <c r="AP86" s="190"/>
      <c r="AQ86" s="190"/>
      <c r="AR86" s="190"/>
      <c r="AS86" s="190"/>
      <c r="AT86" s="190"/>
      <c r="AU86" s="190"/>
      <c r="AV86" s="190"/>
      <c r="AW86" s="190"/>
      <c r="AX86" s="190"/>
      <c r="AY86" s="190"/>
      <c r="AZ86" s="207"/>
      <c r="BA86" s="207" t="s">
        <v>836</v>
      </c>
      <c r="BB86" s="210">
        <v>45209</v>
      </c>
      <c r="BC86" s="306" t="s">
        <v>567</v>
      </c>
      <c r="BD86" s="291" t="s">
        <v>890</v>
      </c>
      <c r="BE86" s="194" t="s">
        <v>183</v>
      </c>
      <c r="BF86" s="189">
        <v>1</v>
      </c>
      <c r="BG86" s="205">
        <v>1</v>
      </c>
      <c r="BH86" s="257">
        <f t="shared" si="1"/>
        <v>1</v>
      </c>
    </row>
    <row r="87" spans="1:107" ht="31.5" customHeight="1" x14ac:dyDescent="0.25">
      <c r="A87" s="260" t="s">
        <v>798</v>
      </c>
      <c r="B87" s="196" t="s">
        <v>635</v>
      </c>
      <c r="C87" s="189" t="s">
        <v>692</v>
      </c>
      <c r="AF87" s="190"/>
      <c r="AG87" s="190"/>
      <c r="AH87" s="190"/>
      <c r="AI87" s="190"/>
      <c r="AJ87" s="190"/>
      <c r="AK87" s="190"/>
      <c r="AL87" s="190"/>
      <c r="AM87" s="190"/>
      <c r="AN87" s="190"/>
      <c r="AO87" s="190"/>
      <c r="AP87" s="190"/>
      <c r="AQ87" s="190"/>
      <c r="AR87" s="190"/>
      <c r="AS87" s="190"/>
      <c r="AT87" s="190"/>
      <c r="AU87" s="190"/>
      <c r="AV87" s="220"/>
      <c r="AW87" s="190"/>
      <c r="AX87" s="190"/>
      <c r="AY87" s="190"/>
      <c r="AZ87" s="207"/>
      <c r="BA87" s="207" t="s">
        <v>809</v>
      </c>
      <c r="BB87" s="218"/>
      <c r="BC87" s="306" t="s">
        <v>567</v>
      </c>
      <c r="BD87" s="291" t="s">
        <v>891</v>
      </c>
      <c r="BE87" s="206" t="s">
        <v>183</v>
      </c>
      <c r="BF87" s="205">
        <v>1</v>
      </c>
      <c r="BG87" s="205"/>
      <c r="BH87" s="259">
        <f t="shared" si="1"/>
        <v>0</v>
      </c>
    </row>
    <row r="88" spans="1:107" ht="30" customHeight="1" x14ac:dyDescent="0.25">
      <c r="A88" s="260" t="s">
        <v>623</v>
      </c>
      <c r="B88" s="196" t="s">
        <v>636</v>
      </c>
      <c r="C88" s="189" t="s">
        <v>814</v>
      </c>
      <c r="AF88" s="190"/>
      <c r="AG88" s="190"/>
      <c r="AH88" s="190"/>
      <c r="AI88" s="190"/>
      <c r="AJ88" s="226"/>
      <c r="AK88" s="226"/>
      <c r="AL88" s="226"/>
      <c r="AM88" s="226"/>
      <c r="AN88" s="190"/>
      <c r="AO88" s="190"/>
      <c r="AP88" s="190"/>
      <c r="AQ88" s="190"/>
      <c r="AR88" s="190"/>
      <c r="AS88" s="190"/>
      <c r="AT88" s="190"/>
      <c r="AU88" s="190"/>
      <c r="AV88" s="190"/>
      <c r="AW88" s="190"/>
      <c r="AX88" s="190"/>
      <c r="AY88" s="190"/>
      <c r="AZ88" s="207"/>
      <c r="BA88" s="207" t="s">
        <v>733</v>
      </c>
      <c r="BB88" s="193">
        <v>45199</v>
      </c>
      <c r="BC88" s="306" t="s">
        <v>557</v>
      </c>
      <c r="BD88" s="293" t="s">
        <v>892</v>
      </c>
      <c r="BE88" s="194" t="s">
        <v>183</v>
      </c>
      <c r="BF88" s="189">
        <v>1</v>
      </c>
      <c r="BG88" s="205">
        <v>1</v>
      </c>
      <c r="BH88" s="257">
        <f t="shared" si="1"/>
        <v>1</v>
      </c>
    </row>
    <row r="89" spans="1:107" ht="59.25" customHeight="1" x14ac:dyDescent="0.25">
      <c r="A89" s="260" t="s">
        <v>624</v>
      </c>
      <c r="B89" s="196" t="s">
        <v>637</v>
      </c>
      <c r="C89" s="189" t="s">
        <v>693</v>
      </c>
      <c r="U89" s="190"/>
      <c r="X89" s="190"/>
      <c r="Y89" s="190"/>
      <c r="Z89" s="226"/>
      <c r="AA89" s="226"/>
      <c r="AB89" s="226"/>
      <c r="AC89" s="226"/>
      <c r="AD89" s="226"/>
      <c r="AE89" s="226"/>
      <c r="AF89" s="226"/>
      <c r="AG89" s="226"/>
      <c r="AH89" s="226"/>
      <c r="AI89" s="190"/>
      <c r="AJ89" s="190"/>
      <c r="AK89" s="190"/>
      <c r="AL89" s="190"/>
      <c r="AM89" s="190"/>
      <c r="AN89" s="190"/>
      <c r="AO89" s="190"/>
      <c r="AP89" s="190"/>
      <c r="AQ89" s="190"/>
      <c r="AR89" s="190"/>
      <c r="AS89" s="190"/>
      <c r="AT89" s="190"/>
      <c r="AU89" s="190"/>
      <c r="AV89" s="190"/>
      <c r="AW89" s="190"/>
      <c r="AX89" s="190"/>
      <c r="AY89" s="190"/>
      <c r="AZ89" s="207"/>
      <c r="BA89" s="207" t="s">
        <v>769</v>
      </c>
      <c r="BB89" s="193" t="s">
        <v>832</v>
      </c>
      <c r="BC89" s="306" t="s">
        <v>557</v>
      </c>
      <c r="BD89" s="291" t="s">
        <v>893</v>
      </c>
      <c r="BE89" s="194" t="s">
        <v>183</v>
      </c>
      <c r="BF89" s="189">
        <v>1</v>
      </c>
      <c r="BG89" s="189">
        <v>1</v>
      </c>
      <c r="BH89" s="257">
        <f t="shared" si="1"/>
        <v>1</v>
      </c>
    </row>
    <row r="90" spans="1:107" ht="54.75" customHeight="1" x14ac:dyDescent="0.25">
      <c r="A90" s="260" t="s">
        <v>734</v>
      </c>
      <c r="B90" s="196" t="s">
        <v>644</v>
      </c>
      <c r="C90" s="189" t="s">
        <v>693</v>
      </c>
      <c r="T90" s="226"/>
      <c r="U90" s="226"/>
      <c r="V90" s="226"/>
      <c r="W90" s="226"/>
      <c r="AA90" s="190"/>
      <c r="AF90" s="190"/>
      <c r="AG90" s="190"/>
      <c r="AH90" s="190"/>
      <c r="AI90" s="190"/>
      <c r="AJ90" s="190"/>
      <c r="AK90" s="190"/>
      <c r="AL90" s="190"/>
      <c r="AM90" s="190"/>
      <c r="AN90" s="190"/>
      <c r="AO90" s="190"/>
      <c r="AP90" s="190"/>
      <c r="AQ90" s="190"/>
      <c r="AR90" s="190"/>
      <c r="AS90" s="190"/>
      <c r="AT90" s="190"/>
      <c r="AU90" s="190"/>
      <c r="AV90" s="190"/>
      <c r="AW90" s="190"/>
      <c r="AX90" s="190"/>
      <c r="AY90" s="190"/>
      <c r="AZ90" s="207"/>
      <c r="BA90" s="207" t="s">
        <v>689</v>
      </c>
      <c r="BB90" s="193" t="s">
        <v>833</v>
      </c>
      <c r="BC90" s="306" t="s">
        <v>557</v>
      </c>
      <c r="BD90" s="293" t="s">
        <v>746</v>
      </c>
      <c r="BE90" s="194" t="s">
        <v>183</v>
      </c>
      <c r="BF90" s="189">
        <v>1</v>
      </c>
      <c r="BG90" s="189">
        <v>1</v>
      </c>
      <c r="BH90" s="257">
        <f t="shared" si="1"/>
        <v>1</v>
      </c>
    </row>
    <row r="91" spans="1:107" ht="30" customHeight="1" x14ac:dyDescent="0.25">
      <c r="A91" s="260" t="s">
        <v>625</v>
      </c>
      <c r="B91" s="196" t="s">
        <v>631</v>
      </c>
      <c r="C91" s="189" t="s">
        <v>714</v>
      </c>
      <c r="L91" s="190"/>
      <c r="M91" s="190"/>
      <c r="N91" s="190"/>
      <c r="O91" s="190"/>
      <c r="S91" s="226"/>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690</v>
      </c>
      <c r="BB91" s="210">
        <v>45057</v>
      </c>
      <c r="BC91" s="306" t="s">
        <v>568</v>
      </c>
      <c r="BD91" s="291" t="s">
        <v>761</v>
      </c>
      <c r="BE91" s="206" t="s">
        <v>183</v>
      </c>
      <c r="BF91" s="205">
        <v>1</v>
      </c>
      <c r="BG91" s="205">
        <v>1</v>
      </c>
      <c r="BH91" s="259">
        <f t="shared" si="1"/>
        <v>1</v>
      </c>
    </row>
    <row r="92" spans="1:107" ht="70.5" customHeight="1" x14ac:dyDescent="0.25">
      <c r="A92" s="260" t="s">
        <v>626</v>
      </c>
      <c r="B92" s="196" t="s">
        <v>638</v>
      </c>
      <c r="C92" s="189" t="s">
        <v>714</v>
      </c>
      <c r="AB92" s="190"/>
      <c r="AC92" s="190"/>
      <c r="AD92" s="190"/>
      <c r="AE92" s="226"/>
      <c r="AF92" s="226"/>
      <c r="AG92" s="226"/>
      <c r="AH92" s="226"/>
      <c r="AI92" s="226"/>
      <c r="AJ92" s="226"/>
      <c r="AK92" s="226"/>
      <c r="AL92" s="190"/>
      <c r="AM92" s="190"/>
      <c r="AN92" s="190"/>
      <c r="AO92" s="190"/>
      <c r="AP92" s="190"/>
      <c r="AQ92" s="190"/>
      <c r="AR92" s="190"/>
      <c r="AS92" s="190"/>
      <c r="AT92" s="190"/>
      <c r="AU92" s="190"/>
      <c r="AV92" s="190"/>
      <c r="AW92" s="190"/>
      <c r="AX92" s="190"/>
      <c r="AY92" s="190"/>
      <c r="AZ92" s="207"/>
      <c r="BA92" s="207" t="s">
        <v>801</v>
      </c>
      <c r="BB92" s="193" t="s">
        <v>834</v>
      </c>
      <c r="BC92" s="306" t="s">
        <v>568</v>
      </c>
      <c r="BD92" s="291" t="s">
        <v>803</v>
      </c>
      <c r="BE92" s="194" t="s">
        <v>183</v>
      </c>
      <c r="BF92" s="189">
        <v>1</v>
      </c>
      <c r="BG92" s="189">
        <v>1</v>
      </c>
      <c r="BH92" s="257">
        <f t="shared" si="1"/>
        <v>1</v>
      </c>
    </row>
    <row r="93" spans="1:107" ht="63.75" customHeight="1" x14ac:dyDescent="0.25">
      <c r="A93" s="260" t="s">
        <v>843</v>
      </c>
      <c r="B93" s="196" t="s">
        <v>735</v>
      </c>
      <c r="C93" s="189" t="s">
        <v>694</v>
      </c>
      <c r="AB93" s="190"/>
      <c r="AC93" s="190"/>
      <c r="AD93" s="190"/>
      <c r="AE93" s="226"/>
      <c r="AF93" s="226"/>
      <c r="AG93" s="226"/>
      <c r="AH93" s="226"/>
      <c r="AI93" s="190"/>
      <c r="AJ93" s="190"/>
      <c r="AK93" s="190"/>
      <c r="AL93" s="190"/>
      <c r="AM93" s="190"/>
      <c r="AN93" s="190"/>
      <c r="AO93" s="190"/>
      <c r="AP93" s="190"/>
      <c r="AQ93" s="190"/>
      <c r="AR93" s="190"/>
      <c r="AS93" s="190"/>
      <c r="AT93" s="190"/>
      <c r="AU93" s="190"/>
      <c r="AV93" s="190"/>
      <c r="AW93" s="190"/>
      <c r="AX93" s="190"/>
      <c r="AY93" s="190"/>
      <c r="AZ93" s="207"/>
      <c r="BA93" s="207" t="s">
        <v>768</v>
      </c>
      <c r="BB93" s="193" t="s">
        <v>835</v>
      </c>
      <c r="BC93" s="306" t="s">
        <v>639</v>
      </c>
      <c r="BD93" s="291" t="s">
        <v>894</v>
      </c>
      <c r="BE93" s="194" t="s">
        <v>183</v>
      </c>
      <c r="BF93" s="189">
        <v>1</v>
      </c>
      <c r="BG93" s="189">
        <v>1</v>
      </c>
      <c r="BH93" s="257">
        <f t="shared" si="1"/>
        <v>1</v>
      </c>
    </row>
    <row r="94" spans="1:107" ht="31.5" customHeight="1" x14ac:dyDescent="0.25">
      <c r="A94" s="260" t="s">
        <v>842</v>
      </c>
      <c r="B94" s="196" t="s">
        <v>735</v>
      </c>
      <c r="C94" s="189" t="s">
        <v>812</v>
      </c>
      <c r="AB94" s="190"/>
      <c r="AC94" s="190"/>
      <c r="AD94" s="190"/>
      <c r="AE94" s="190"/>
      <c r="AF94" s="190"/>
      <c r="AG94" s="190"/>
      <c r="AH94" s="190"/>
      <c r="AI94" s="190"/>
      <c r="AJ94" s="190"/>
      <c r="AK94" s="190"/>
      <c r="AL94" s="190"/>
      <c r="AM94" s="190"/>
      <c r="AN94" s="190"/>
      <c r="AO94" s="190"/>
      <c r="AP94" s="190"/>
      <c r="AQ94" s="190"/>
      <c r="AR94" s="190"/>
      <c r="AS94" s="220"/>
      <c r="AT94" s="220"/>
      <c r="AU94" s="190"/>
      <c r="AV94" s="190"/>
      <c r="AW94" s="190"/>
      <c r="AX94" s="190"/>
      <c r="AY94" s="190"/>
      <c r="AZ94" s="207"/>
      <c r="BA94" s="207" t="s">
        <v>818</v>
      </c>
      <c r="BB94" s="193"/>
      <c r="BC94" s="306" t="s">
        <v>639</v>
      </c>
      <c r="BD94" s="293" t="s">
        <v>902</v>
      </c>
      <c r="BE94" s="194" t="s">
        <v>183</v>
      </c>
      <c r="BF94" s="189">
        <v>1</v>
      </c>
      <c r="BG94" s="189"/>
      <c r="BH94" s="257">
        <f>BG94/BF94</f>
        <v>0</v>
      </c>
    </row>
    <row r="95" spans="1:107" ht="31.5" customHeight="1" x14ac:dyDescent="0.25">
      <c r="A95" s="260" t="s">
        <v>841</v>
      </c>
      <c r="B95" s="196" t="s">
        <v>736</v>
      </c>
      <c r="C95" s="189" t="s">
        <v>813</v>
      </c>
      <c r="AB95" s="190"/>
      <c r="AC95" s="190"/>
      <c r="AD95" s="190"/>
      <c r="AE95" s="190"/>
      <c r="AF95" s="190"/>
      <c r="AG95" s="226"/>
      <c r="AH95" s="226"/>
      <c r="AI95" s="226"/>
      <c r="AJ95" s="226"/>
      <c r="AK95" s="190"/>
      <c r="AL95" s="190"/>
      <c r="AM95" s="190"/>
      <c r="AN95" s="190"/>
      <c r="AO95" s="190"/>
      <c r="AP95" s="190"/>
      <c r="AQ95" s="190"/>
      <c r="AR95" s="190"/>
      <c r="AS95" s="190"/>
      <c r="AT95" s="190"/>
      <c r="AU95" s="190"/>
      <c r="AV95" s="190"/>
      <c r="AW95" s="190"/>
      <c r="AX95" s="190"/>
      <c r="AY95" s="190"/>
      <c r="AZ95" s="207"/>
      <c r="BA95" s="207" t="s">
        <v>785</v>
      </c>
      <c r="BB95" s="193">
        <v>45166</v>
      </c>
      <c r="BC95" s="306" t="s">
        <v>639</v>
      </c>
      <c r="BD95" s="291" t="s">
        <v>895</v>
      </c>
      <c r="BE95" s="194" t="s">
        <v>183</v>
      </c>
      <c r="BF95" s="189">
        <v>1</v>
      </c>
      <c r="BG95" s="189">
        <v>1</v>
      </c>
      <c r="BH95" s="257">
        <f t="shared" si="1"/>
        <v>1</v>
      </c>
    </row>
    <row r="96" spans="1:107" ht="31.5" customHeight="1" x14ac:dyDescent="0.25">
      <c r="A96" s="260" t="s">
        <v>840</v>
      </c>
      <c r="B96" s="196" t="s">
        <v>736</v>
      </c>
      <c r="C96" s="189" t="s">
        <v>812</v>
      </c>
      <c r="AB96" s="190"/>
      <c r="AC96" s="190"/>
      <c r="AD96" s="190"/>
      <c r="AE96" s="190"/>
      <c r="AF96" s="190"/>
      <c r="AG96" s="190"/>
      <c r="AH96" s="190"/>
      <c r="AI96" s="190"/>
      <c r="AJ96" s="190"/>
      <c r="AK96" s="190"/>
      <c r="AL96" s="190"/>
      <c r="AM96" s="190"/>
      <c r="AN96" s="190"/>
      <c r="AO96" s="190"/>
      <c r="AP96" s="190"/>
      <c r="AQ96" s="190"/>
      <c r="AR96" s="190"/>
      <c r="AS96" s="190"/>
      <c r="AT96" s="190"/>
      <c r="AU96" s="220"/>
      <c r="AV96" s="190"/>
      <c r="AW96" s="190"/>
      <c r="AX96" s="190"/>
      <c r="AY96" s="190"/>
      <c r="AZ96" s="207"/>
      <c r="BA96" s="207" t="s">
        <v>839</v>
      </c>
      <c r="BB96" s="193"/>
      <c r="BC96" s="306" t="s">
        <v>639</v>
      </c>
      <c r="BD96" s="293" t="s">
        <v>896</v>
      </c>
      <c r="BE96" s="194" t="s">
        <v>183</v>
      </c>
      <c r="BF96" s="189">
        <v>1</v>
      </c>
      <c r="BG96" s="205"/>
      <c r="BH96" s="257">
        <f t="shared" si="1"/>
        <v>0</v>
      </c>
    </row>
    <row r="97" spans="1:107" ht="20.25" customHeight="1" x14ac:dyDescent="0.25">
      <c r="A97" s="273" t="s">
        <v>547</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309"/>
      <c r="BD97" s="299"/>
      <c r="BE97" s="216"/>
      <c r="BF97" s="182"/>
      <c r="BG97" s="182"/>
      <c r="BH97" s="261"/>
    </row>
    <row r="98" spans="1:107" s="208" customFormat="1" ht="47.25" customHeight="1" x14ac:dyDescent="0.25">
      <c r="A98" s="258" t="s">
        <v>796</v>
      </c>
      <c r="B98" s="206" t="s">
        <v>613</v>
      </c>
      <c r="C98" s="205" t="s">
        <v>740</v>
      </c>
      <c r="D98" s="190"/>
      <c r="E98" s="190"/>
      <c r="F98" s="190"/>
      <c r="G98" s="190"/>
      <c r="H98" s="190"/>
      <c r="I98" s="190"/>
      <c r="J98" s="190"/>
      <c r="K98" s="190"/>
      <c r="L98" s="190"/>
      <c r="M98" s="190"/>
      <c r="N98" s="190"/>
      <c r="O98" s="190"/>
      <c r="P98" s="190"/>
      <c r="Q98" s="190"/>
      <c r="R98" s="190"/>
      <c r="S98" s="190"/>
      <c r="T98" s="190"/>
      <c r="U98" s="190"/>
      <c r="V98" s="226"/>
      <c r="W98" s="226"/>
      <c r="X98" s="226"/>
      <c r="Y98" s="226"/>
      <c r="Z98" s="226"/>
      <c r="AA98" s="226"/>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732</v>
      </c>
      <c r="BB98" s="210">
        <v>45107</v>
      </c>
      <c r="BC98" s="308" t="s">
        <v>701</v>
      </c>
      <c r="BD98" s="291" t="s">
        <v>760</v>
      </c>
      <c r="BE98" s="206" t="s">
        <v>183</v>
      </c>
      <c r="BF98" s="205">
        <v>1</v>
      </c>
      <c r="BG98" s="205">
        <v>1</v>
      </c>
      <c r="BH98" s="259">
        <f t="shared" si="1"/>
        <v>1</v>
      </c>
      <c r="BI98" s="253"/>
      <c r="BJ98" s="253"/>
      <c r="BK98" s="253"/>
      <c r="BL98" s="253"/>
      <c r="BM98" s="253"/>
      <c r="BN98" s="253"/>
      <c r="BO98" s="253"/>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3"/>
      <c r="CP98" s="253"/>
      <c r="CQ98" s="253"/>
      <c r="CR98" s="253"/>
      <c r="CS98" s="253"/>
      <c r="CT98" s="253"/>
      <c r="CU98" s="253"/>
      <c r="CV98" s="253"/>
      <c r="CW98" s="253"/>
      <c r="CX98" s="253"/>
      <c r="CY98" s="253"/>
      <c r="CZ98" s="253"/>
      <c r="DA98" s="253"/>
      <c r="DB98" s="253"/>
      <c r="DC98" s="253"/>
    </row>
    <row r="99" spans="1:107" s="208" customFormat="1" ht="37.5" customHeight="1" x14ac:dyDescent="0.25">
      <c r="A99" s="258" t="s">
        <v>718</v>
      </c>
      <c r="B99" s="206" t="s">
        <v>613</v>
      </c>
      <c r="C99" s="205" t="s">
        <v>802</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431"/>
      <c r="AT99" s="431"/>
      <c r="AU99" s="431"/>
      <c r="AV99" s="431"/>
      <c r="AW99" s="315"/>
      <c r="AX99" s="315"/>
      <c r="AY99" s="190"/>
      <c r="AZ99" s="207"/>
      <c r="BA99" s="207" t="s">
        <v>699</v>
      </c>
      <c r="BB99" s="210"/>
      <c r="BC99" s="308" t="s">
        <v>702</v>
      </c>
      <c r="BD99" s="291" t="s">
        <v>897</v>
      </c>
      <c r="BE99" s="206" t="s">
        <v>183</v>
      </c>
      <c r="BF99" s="205">
        <v>1</v>
      </c>
      <c r="BG99" s="205"/>
      <c r="BH99" s="259">
        <f t="shared" si="1"/>
        <v>0</v>
      </c>
      <c r="BI99" s="253"/>
      <c r="BJ99" s="253"/>
      <c r="BK99" s="253"/>
      <c r="BL99" s="253"/>
      <c r="BM99" s="253"/>
      <c r="BN99" s="253"/>
      <c r="BO99" s="253"/>
      <c r="BP99" s="253"/>
      <c r="BQ99" s="253"/>
      <c r="BR99" s="253"/>
      <c r="BS99" s="253"/>
      <c r="BT99" s="253"/>
      <c r="BU99" s="253"/>
      <c r="BV99" s="253"/>
      <c r="BW99" s="253"/>
      <c r="BX99" s="253"/>
      <c r="BY99" s="253"/>
      <c r="BZ99" s="253"/>
      <c r="CA99" s="253"/>
      <c r="CB99" s="253"/>
      <c r="CC99" s="253"/>
      <c r="CD99" s="253"/>
      <c r="CE99" s="253"/>
      <c r="CF99" s="253"/>
      <c r="CG99" s="253"/>
      <c r="CH99" s="253"/>
      <c r="CI99" s="253"/>
      <c r="CJ99" s="253"/>
      <c r="CK99" s="253"/>
      <c r="CL99" s="253"/>
      <c r="CM99" s="253"/>
      <c r="CN99" s="253"/>
      <c r="CO99" s="253"/>
      <c r="CP99" s="253"/>
      <c r="CQ99" s="253"/>
      <c r="CR99" s="253"/>
      <c r="CS99" s="253"/>
      <c r="CT99" s="253"/>
      <c r="CU99" s="253"/>
      <c r="CV99" s="253"/>
      <c r="CW99" s="253"/>
      <c r="CX99" s="253"/>
      <c r="CY99" s="253"/>
      <c r="CZ99" s="253"/>
      <c r="DA99" s="253"/>
      <c r="DB99" s="253"/>
      <c r="DC99" s="253"/>
    </row>
    <row r="100" spans="1:107" s="208" customFormat="1" ht="37.5" customHeight="1" x14ac:dyDescent="0.25">
      <c r="A100" s="258" t="s">
        <v>717</v>
      </c>
      <c r="B100" s="206" t="s">
        <v>613</v>
      </c>
      <c r="C100" s="205" t="s">
        <v>712</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431"/>
      <c r="AT100" s="431"/>
      <c r="AU100" s="431"/>
      <c r="AV100" s="431"/>
      <c r="AW100" s="315"/>
      <c r="AX100" s="315"/>
      <c r="AY100" s="315"/>
      <c r="AZ100" s="207"/>
      <c r="BA100" s="207" t="s">
        <v>907</v>
      </c>
      <c r="BB100" s="210"/>
      <c r="BC100" s="308" t="s">
        <v>703</v>
      </c>
      <c r="BD100" s="291" t="s">
        <v>908</v>
      </c>
      <c r="BE100" s="206" t="s">
        <v>183</v>
      </c>
      <c r="BF100" s="205">
        <v>1</v>
      </c>
      <c r="BG100" s="205"/>
      <c r="BH100" s="259">
        <f t="shared" si="1"/>
        <v>0</v>
      </c>
      <c r="BI100" s="253"/>
      <c r="BJ100" s="253"/>
      <c r="BK100" s="253"/>
      <c r="BL100" s="253"/>
      <c r="BM100" s="253"/>
      <c r="BN100" s="253"/>
      <c r="BO100" s="253"/>
      <c r="BP100" s="253"/>
      <c r="BQ100" s="253"/>
      <c r="BR100" s="253"/>
      <c r="BS100" s="253"/>
      <c r="BT100" s="253"/>
      <c r="BU100" s="253"/>
      <c r="BV100" s="253"/>
      <c r="BW100" s="253"/>
      <c r="BX100" s="253"/>
      <c r="BY100" s="253"/>
      <c r="BZ100" s="253"/>
      <c r="CA100" s="253"/>
      <c r="CB100" s="253"/>
      <c r="CC100" s="253"/>
      <c r="CD100" s="253"/>
      <c r="CE100" s="253"/>
      <c r="CF100" s="253"/>
      <c r="CG100" s="253"/>
      <c r="CH100" s="253"/>
      <c r="CI100" s="253"/>
      <c r="CJ100" s="253"/>
      <c r="CK100" s="253"/>
      <c r="CL100" s="253"/>
      <c r="CM100" s="253"/>
      <c r="CN100" s="253"/>
      <c r="CO100" s="253"/>
      <c r="CP100" s="253"/>
      <c r="CQ100" s="253"/>
      <c r="CR100" s="253"/>
      <c r="CS100" s="253"/>
      <c r="CT100" s="253"/>
      <c r="CU100" s="253"/>
      <c r="CV100" s="253"/>
      <c r="CW100" s="253"/>
      <c r="CX100" s="253"/>
      <c r="CY100" s="253"/>
      <c r="CZ100" s="253"/>
      <c r="DA100" s="253"/>
      <c r="DB100" s="253"/>
      <c r="DC100" s="253"/>
    </row>
    <row r="101" spans="1:107" s="208" customFormat="1" ht="36" customHeight="1" x14ac:dyDescent="0.25">
      <c r="A101" s="263" t="s">
        <v>697</v>
      </c>
      <c r="B101" s="232" t="s">
        <v>696</v>
      </c>
      <c r="C101" s="233" t="s">
        <v>711</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Y101" s="190"/>
      <c r="AZ101" s="207"/>
      <c r="BA101" s="207"/>
      <c r="BB101" s="210"/>
      <c r="BC101" s="308"/>
      <c r="BD101" s="291"/>
      <c r="BE101" s="206"/>
      <c r="BF101" s="205"/>
      <c r="BG101" s="205"/>
      <c r="BH101" s="259"/>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S101" s="253"/>
      <c r="CT101" s="253"/>
      <c r="CU101" s="253"/>
      <c r="CV101" s="253"/>
      <c r="CW101" s="253"/>
      <c r="CX101" s="253"/>
      <c r="CY101" s="253"/>
      <c r="CZ101" s="253"/>
      <c r="DA101" s="253"/>
      <c r="DB101" s="253"/>
      <c r="DC101" s="253"/>
    </row>
    <row r="102" spans="1:107" ht="34.5" customHeight="1" x14ac:dyDescent="0.25">
      <c r="A102" s="263" t="s">
        <v>715</v>
      </c>
      <c r="B102" s="231" t="s">
        <v>540</v>
      </c>
      <c r="C102" s="231" t="s">
        <v>720</v>
      </c>
      <c r="L102" s="190"/>
      <c r="M102" s="190"/>
      <c r="N102" s="190"/>
      <c r="O102" s="190"/>
      <c r="P102" s="190"/>
      <c r="Q102" s="190"/>
      <c r="R102" s="190"/>
      <c r="S102" s="190"/>
      <c r="T102" s="190"/>
      <c r="U102" s="190"/>
      <c r="V102" s="190"/>
      <c r="W102" s="190"/>
      <c r="X102" s="190"/>
      <c r="Y102" s="190"/>
      <c r="Z102" s="190"/>
      <c r="AA102" s="190"/>
      <c r="AB102" s="227"/>
      <c r="AC102" s="227"/>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c r="BB102" s="193"/>
      <c r="BC102" s="306"/>
      <c r="BD102" s="293"/>
      <c r="BE102" s="194"/>
      <c r="BF102" s="189"/>
      <c r="BG102" s="189"/>
      <c r="BH102" s="257"/>
    </row>
    <row r="103" spans="1:107" ht="48.75" customHeight="1" x14ac:dyDescent="0.25">
      <c r="A103" s="264" t="s">
        <v>719</v>
      </c>
      <c r="B103" s="234" t="s">
        <v>613</v>
      </c>
      <c r="C103" s="233" t="s">
        <v>716</v>
      </c>
      <c r="L103" s="190"/>
      <c r="M103" s="190"/>
      <c r="N103" s="190"/>
      <c r="O103" s="190"/>
      <c r="P103" s="190"/>
      <c r="Q103" s="190"/>
      <c r="R103" s="190"/>
      <c r="S103" s="190"/>
      <c r="T103" s="190"/>
      <c r="U103" s="190"/>
      <c r="V103" s="190"/>
      <c r="W103" s="190"/>
      <c r="X103" s="190"/>
      <c r="Y103" s="190"/>
      <c r="Z103" s="190"/>
      <c r="AA103" s="190"/>
      <c r="AB103" s="227"/>
      <c r="AC103" s="227"/>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193"/>
      <c r="BC103" s="306"/>
      <c r="BD103" s="293"/>
      <c r="BE103" s="194"/>
      <c r="BF103" s="189"/>
      <c r="BG103" s="189"/>
      <c r="BH103" s="257"/>
    </row>
    <row r="104" spans="1:107" ht="63" x14ac:dyDescent="0.25">
      <c r="A104" s="265" t="s">
        <v>650</v>
      </c>
      <c r="B104" s="228" t="s">
        <v>649</v>
      </c>
      <c r="C104" s="229" t="s">
        <v>700</v>
      </c>
      <c r="AY104" s="207"/>
      <c r="AZ104" s="207"/>
      <c r="BA104" s="193"/>
      <c r="BB104" s="194"/>
      <c r="BC104" s="306"/>
      <c r="BD104" s="293"/>
      <c r="BE104" s="189"/>
      <c r="BF104" s="189"/>
      <c r="BG104" s="195"/>
      <c r="BH104" s="266"/>
    </row>
    <row r="105" spans="1:107" s="208" customFormat="1" ht="29.25" customHeight="1" x14ac:dyDescent="0.25">
      <c r="A105" s="267" t="s">
        <v>648</v>
      </c>
      <c r="B105" s="230" t="s">
        <v>613</v>
      </c>
      <c r="C105" s="229" t="s">
        <v>700</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207"/>
      <c r="BA105" s="207"/>
      <c r="BB105" s="210"/>
      <c r="BC105" s="308"/>
      <c r="BD105" s="291"/>
      <c r="BE105" s="194"/>
      <c r="BF105" s="205"/>
      <c r="BG105" s="205"/>
      <c r="BH105" s="257"/>
      <c r="BI105" s="253"/>
      <c r="BJ105" s="253"/>
      <c r="BK105" s="253"/>
      <c r="BL105" s="253"/>
      <c r="BM105" s="253"/>
      <c r="BN105" s="253"/>
      <c r="BO105" s="253"/>
      <c r="BP105" s="253"/>
      <c r="BQ105" s="253"/>
      <c r="BR105" s="253"/>
      <c r="BS105" s="253"/>
      <c r="BT105" s="253"/>
      <c r="BU105" s="253"/>
      <c r="BV105" s="253"/>
      <c r="BW105" s="253"/>
      <c r="BX105" s="253"/>
      <c r="BY105" s="253"/>
      <c r="BZ105" s="253"/>
      <c r="CA105" s="253"/>
      <c r="CB105" s="253"/>
      <c r="CC105" s="253"/>
      <c r="CD105" s="253"/>
      <c r="CE105" s="253"/>
      <c r="CF105" s="253"/>
      <c r="CG105" s="253"/>
      <c r="CH105" s="253"/>
      <c r="CI105" s="253"/>
      <c r="CJ105" s="253"/>
      <c r="CK105" s="253"/>
      <c r="CL105" s="253"/>
      <c r="CM105" s="253"/>
      <c r="CN105" s="253"/>
      <c r="CO105" s="253"/>
      <c r="CP105" s="253"/>
      <c r="CQ105" s="253"/>
      <c r="CR105" s="253"/>
      <c r="CS105" s="253"/>
      <c r="CT105" s="253"/>
      <c r="CU105" s="253"/>
      <c r="CV105" s="253"/>
      <c r="CW105" s="253"/>
      <c r="CX105" s="253"/>
      <c r="CY105" s="253"/>
      <c r="CZ105" s="253"/>
      <c r="DA105" s="253"/>
      <c r="DB105" s="253"/>
      <c r="DC105" s="253"/>
    </row>
    <row r="106" spans="1:107" ht="63" x14ac:dyDescent="0.25">
      <c r="A106" s="265" t="s">
        <v>651</v>
      </c>
      <c r="B106" s="228" t="s">
        <v>649</v>
      </c>
      <c r="C106" s="229" t="s">
        <v>700</v>
      </c>
      <c r="AY106" s="207"/>
      <c r="AZ106" s="207"/>
      <c r="BA106" s="193"/>
      <c r="BB106" s="194"/>
      <c r="BC106" s="306"/>
      <c r="BD106" s="293"/>
      <c r="BE106" s="189"/>
      <c r="BF106" s="189"/>
      <c r="BG106" s="195"/>
      <c r="BH106" s="266"/>
    </row>
    <row r="107" spans="1:107" ht="63" x14ac:dyDescent="0.25">
      <c r="A107" s="265" t="s">
        <v>652</v>
      </c>
      <c r="B107" s="228" t="s">
        <v>649</v>
      </c>
      <c r="C107" s="229" t="s">
        <v>700</v>
      </c>
      <c r="AY107" s="207"/>
      <c r="AZ107" s="207"/>
      <c r="BA107" s="193"/>
      <c r="BB107" s="194"/>
      <c r="BC107" s="306"/>
      <c r="BD107" s="293"/>
      <c r="BE107" s="189"/>
      <c r="BF107" s="189"/>
      <c r="BG107" s="195"/>
      <c r="BH107" s="266"/>
    </row>
    <row r="108" spans="1:107" ht="22.5" customHeight="1" x14ac:dyDescent="0.25">
      <c r="A108" s="254" t="s">
        <v>598</v>
      </c>
      <c r="B108" s="216"/>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4"/>
      <c r="BA108" s="184"/>
      <c r="BB108" s="217"/>
      <c r="BC108" s="309"/>
      <c r="BD108" s="299"/>
      <c r="BE108" s="216"/>
      <c r="BF108" s="182"/>
      <c r="BG108" s="182"/>
      <c r="BH108" s="261"/>
    </row>
    <row r="109" spans="1:107" s="208" customFormat="1" ht="22.5" customHeight="1" x14ac:dyDescent="0.25">
      <c r="A109" s="258" t="s">
        <v>640</v>
      </c>
      <c r="B109" s="206" t="s">
        <v>640</v>
      </c>
      <c r="C109" s="205" t="s">
        <v>671</v>
      </c>
      <c r="D109" s="190"/>
      <c r="E109" s="190"/>
      <c r="F109" s="190"/>
      <c r="G109" s="190"/>
      <c r="H109" s="190"/>
      <c r="I109" s="190"/>
      <c r="J109" s="190"/>
      <c r="K109" s="190"/>
      <c r="L109" s="190"/>
      <c r="M109" s="190"/>
      <c r="N109" s="190"/>
      <c r="O109" s="190"/>
      <c r="P109" s="190"/>
      <c r="Q109" s="190"/>
      <c r="R109" s="190"/>
      <c r="S109" s="190"/>
      <c r="T109" s="191"/>
      <c r="U109" s="226"/>
      <c r="V109" s="226"/>
      <c r="W109" s="226"/>
      <c r="X109" s="190"/>
      <c r="Y109" s="190"/>
      <c r="Z109" s="226"/>
      <c r="AA109" s="226"/>
      <c r="AB109" s="226"/>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207"/>
      <c r="BA109" s="207" t="s">
        <v>745</v>
      </c>
      <c r="BB109" s="207" t="s">
        <v>745</v>
      </c>
      <c r="BC109" s="308"/>
      <c r="BD109" s="291"/>
      <c r="BE109" s="206"/>
      <c r="BF109" s="205"/>
      <c r="BG109" s="205"/>
      <c r="BH109" s="259"/>
      <c r="BI109" s="253"/>
      <c r="BJ109" s="253"/>
      <c r="BK109" s="253"/>
      <c r="BL109" s="253"/>
      <c r="BM109" s="253"/>
      <c r="BN109" s="253"/>
      <c r="BO109" s="253"/>
      <c r="BP109" s="253"/>
      <c r="BQ109" s="253"/>
      <c r="BR109" s="253"/>
      <c r="BS109" s="253"/>
      <c r="BT109" s="253"/>
      <c r="BU109" s="253"/>
      <c r="BV109" s="253"/>
      <c r="BW109" s="253"/>
      <c r="BX109" s="253"/>
      <c r="BY109" s="253"/>
      <c r="BZ109" s="253"/>
      <c r="CA109" s="253"/>
      <c r="CB109" s="253"/>
      <c r="CC109" s="253"/>
      <c r="CD109" s="253"/>
      <c r="CE109" s="253"/>
      <c r="CF109" s="253"/>
      <c r="CG109" s="253"/>
      <c r="CH109" s="253"/>
      <c r="CI109" s="253"/>
      <c r="CJ109" s="253"/>
      <c r="CK109" s="253"/>
      <c r="CL109" s="253"/>
      <c r="CM109" s="253"/>
      <c r="CN109" s="253"/>
      <c r="CO109" s="253"/>
      <c r="CP109" s="253"/>
      <c r="CQ109" s="253"/>
      <c r="CR109" s="253"/>
      <c r="CS109" s="253"/>
      <c r="CT109" s="253"/>
      <c r="CU109" s="253"/>
      <c r="CV109" s="253"/>
      <c r="CW109" s="253"/>
      <c r="CX109" s="253"/>
      <c r="CY109" s="253"/>
      <c r="CZ109" s="253"/>
      <c r="DA109" s="253"/>
      <c r="DB109" s="253"/>
      <c r="DC109" s="253"/>
    </row>
    <row r="110" spans="1:107" s="208" customFormat="1" ht="22.5" customHeight="1" x14ac:dyDescent="0.25">
      <c r="A110" s="258" t="s">
        <v>640</v>
      </c>
      <c r="B110" s="206" t="s">
        <v>640</v>
      </c>
      <c r="C110" s="205" t="s">
        <v>533</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226"/>
      <c r="AC110" s="226"/>
      <c r="AD110" s="226"/>
      <c r="AE110" s="226"/>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207"/>
      <c r="BA110" s="207" t="s">
        <v>641</v>
      </c>
      <c r="BB110" s="207" t="s">
        <v>641</v>
      </c>
      <c r="BC110" s="308"/>
      <c r="BD110" s="291"/>
      <c r="BE110" s="206"/>
      <c r="BF110" s="205"/>
      <c r="BG110" s="205"/>
      <c r="BH110" s="259"/>
      <c r="BI110" s="253"/>
      <c r="BJ110" s="253"/>
      <c r="BK110" s="253"/>
      <c r="BL110" s="253"/>
      <c r="BM110" s="253"/>
      <c r="BN110" s="253"/>
      <c r="BO110" s="253"/>
      <c r="BP110" s="253"/>
      <c r="BQ110" s="253"/>
      <c r="BR110" s="253"/>
      <c r="BS110" s="253"/>
      <c r="BT110" s="253"/>
      <c r="BU110" s="253"/>
      <c r="BV110" s="253"/>
      <c r="BW110" s="253"/>
      <c r="BX110" s="253"/>
      <c r="BY110" s="253"/>
      <c r="BZ110" s="253"/>
      <c r="CA110" s="253"/>
      <c r="CB110" s="253"/>
      <c r="CC110" s="253"/>
      <c r="CD110" s="253"/>
      <c r="CE110" s="253"/>
      <c r="CF110" s="253"/>
      <c r="CG110" s="253"/>
      <c r="CH110" s="253"/>
      <c r="CI110" s="253"/>
      <c r="CJ110" s="253"/>
      <c r="CK110" s="253"/>
      <c r="CL110" s="253"/>
      <c r="CM110" s="253"/>
      <c r="CN110" s="253"/>
      <c r="CO110" s="253"/>
      <c r="CP110" s="253"/>
      <c r="CQ110" s="253"/>
      <c r="CR110" s="253"/>
      <c r="CS110" s="253"/>
      <c r="CT110" s="253"/>
      <c r="CU110" s="253"/>
      <c r="CV110" s="253"/>
      <c r="CW110" s="253"/>
      <c r="CX110" s="253"/>
      <c r="CY110" s="253"/>
      <c r="CZ110" s="253"/>
      <c r="DA110" s="253"/>
      <c r="DB110" s="253"/>
      <c r="DC110" s="253"/>
    </row>
    <row r="111" spans="1:107" s="208" customFormat="1" ht="22.5" customHeight="1" x14ac:dyDescent="0.25">
      <c r="A111" s="258" t="s">
        <v>640</v>
      </c>
      <c r="B111" s="206" t="s">
        <v>640</v>
      </c>
      <c r="C111" s="205" t="s">
        <v>516</v>
      </c>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226"/>
      <c r="AO111" s="226"/>
      <c r="AP111" s="226"/>
      <c r="AQ111" s="226"/>
      <c r="AR111" s="190"/>
      <c r="AS111" s="190"/>
      <c r="AT111" s="190"/>
      <c r="AU111" s="190"/>
      <c r="AV111" s="190"/>
      <c r="AW111" s="190"/>
      <c r="AX111" s="190"/>
      <c r="AY111" s="190"/>
      <c r="AZ111" s="207"/>
      <c r="BA111" s="207" t="s">
        <v>750</v>
      </c>
      <c r="BB111" s="207" t="s">
        <v>750</v>
      </c>
      <c r="BC111" s="308"/>
      <c r="BD111" s="291"/>
      <c r="BE111" s="206"/>
      <c r="BF111" s="205"/>
      <c r="BG111" s="205"/>
      <c r="BH111" s="259"/>
      <c r="BI111" s="253"/>
      <c r="BJ111" s="253"/>
      <c r="BK111" s="253"/>
      <c r="BL111" s="253"/>
      <c r="BM111" s="253"/>
      <c r="BN111" s="253"/>
      <c r="BO111" s="253"/>
      <c r="BP111" s="253"/>
      <c r="BQ111" s="253"/>
      <c r="BR111" s="253"/>
      <c r="BS111" s="253"/>
      <c r="BT111" s="253"/>
      <c r="BU111" s="253"/>
      <c r="BV111" s="253"/>
      <c r="BW111" s="253"/>
      <c r="BX111" s="253"/>
      <c r="BY111" s="253"/>
      <c r="BZ111" s="253"/>
      <c r="CA111" s="253"/>
      <c r="CB111" s="253"/>
      <c r="CC111" s="253"/>
      <c r="CD111" s="253"/>
      <c r="CE111" s="253"/>
      <c r="CF111" s="253"/>
      <c r="CG111" s="253"/>
      <c r="CH111" s="253"/>
      <c r="CI111" s="253"/>
      <c r="CJ111" s="253"/>
      <c r="CK111" s="253"/>
      <c r="CL111" s="253"/>
      <c r="CM111" s="253"/>
      <c r="CN111" s="253"/>
      <c r="CO111" s="253"/>
      <c r="CP111" s="253"/>
      <c r="CQ111" s="253"/>
      <c r="CR111" s="253"/>
      <c r="CS111" s="253"/>
      <c r="CT111" s="253"/>
      <c r="CU111" s="253"/>
      <c r="CV111" s="253"/>
      <c r="CW111" s="253"/>
      <c r="CX111" s="253"/>
      <c r="CY111" s="253"/>
      <c r="CZ111" s="253"/>
      <c r="DA111" s="253"/>
      <c r="DB111" s="253"/>
      <c r="DC111" s="253"/>
    </row>
    <row r="112" spans="1:107" s="208" customFormat="1" ht="22.5" customHeight="1" x14ac:dyDescent="0.25">
      <c r="A112" s="258" t="s">
        <v>640</v>
      </c>
      <c r="B112" s="206" t="s">
        <v>640</v>
      </c>
      <c r="C112" s="214" t="s">
        <v>543</v>
      </c>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1"/>
      <c r="AQ112" s="220"/>
      <c r="AR112" s="220"/>
      <c r="AS112" s="220"/>
      <c r="AT112" s="220"/>
      <c r="AU112" s="191"/>
      <c r="AV112" s="190"/>
      <c r="AW112" s="190"/>
      <c r="AX112" s="190"/>
      <c r="AY112" s="190"/>
      <c r="AZ112" s="207"/>
      <c r="BA112" s="207" t="s">
        <v>642</v>
      </c>
      <c r="BB112" s="207"/>
      <c r="BC112" s="308"/>
      <c r="BD112" s="291"/>
      <c r="BE112" s="206"/>
      <c r="BF112" s="205"/>
      <c r="BG112" s="205"/>
      <c r="BH112" s="259"/>
      <c r="BI112" s="253"/>
      <c r="BJ112" s="253"/>
      <c r="BK112" s="253"/>
      <c r="BL112" s="253"/>
      <c r="BM112" s="253"/>
      <c r="BN112" s="253"/>
      <c r="BO112" s="253"/>
      <c r="BP112" s="253"/>
      <c r="BQ112" s="253"/>
      <c r="BR112" s="253"/>
      <c r="BS112" s="253"/>
      <c r="BT112" s="253"/>
      <c r="BU112" s="253"/>
      <c r="BV112" s="253"/>
      <c r="BW112" s="253"/>
      <c r="BX112" s="253"/>
      <c r="BY112" s="253"/>
      <c r="BZ112" s="253"/>
      <c r="CA112" s="253"/>
      <c r="CB112" s="253"/>
      <c r="CC112" s="253"/>
      <c r="CD112" s="253"/>
      <c r="CE112" s="253"/>
      <c r="CF112" s="253"/>
      <c r="CG112" s="253"/>
      <c r="CH112" s="253"/>
      <c r="CI112" s="253"/>
      <c r="CJ112" s="253"/>
      <c r="CK112" s="253"/>
      <c r="CL112" s="253"/>
      <c r="CM112" s="253"/>
      <c r="CN112" s="253"/>
      <c r="CO112" s="253"/>
      <c r="CP112" s="253"/>
      <c r="CQ112" s="253"/>
      <c r="CR112" s="253"/>
      <c r="CS112" s="253"/>
      <c r="CT112" s="253"/>
      <c r="CU112" s="253"/>
      <c r="CV112" s="253"/>
      <c r="CW112" s="253"/>
      <c r="CX112" s="253"/>
      <c r="CY112" s="253"/>
      <c r="CZ112" s="253"/>
      <c r="DA112" s="253"/>
      <c r="DB112" s="253"/>
      <c r="DC112" s="253"/>
    </row>
    <row r="113" spans="1:107" s="282" customFormat="1" ht="22.5" customHeight="1" x14ac:dyDescent="0.25">
      <c r="A113" s="258" t="s">
        <v>640</v>
      </c>
      <c r="B113" s="206" t="s">
        <v>640</v>
      </c>
      <c r="C113" s="278" t="s">
        <v>728</v>
      </c>
      <c r="D113" s="279"/>
      <c r="E113" s="279"/>
      <c r="F113" s="279"/>
      <c r="G113" s="279"/>
      <c r="H113" s="279"/>
      <c r="I113" s="279"/>
      <c r="J113" s="279"/>
      <c r="K113" s="279"/>
      <c r="L113" s="279"/>
      <c r="M113" s="279"/>
      <c r="N113" s="279"/>
      <c r="O113" s="279"/>
      <c r="P113" s="279"/>
      <c r="Q113" s="279"/>
      <c r="R113" s="279"/>
      <c r="S113" s="279"/>
      <c r="T113" s="279"/>
      <c r="U113" s="279"/>
      <c r="V113" s="279"/>
      <c r="W113" s="279"/>
      <c r="X113" s="190"/>
      <c r="Y113" s="190"/>
      <c r="Z113" s="190"/>
      <c r="AA113" s="190"/>
      <c r="AB113" s="190"/>
      <c r="AC113" s="190"/>
      <c r="AD113" s="279"/>
      <c r="AE113" s="279"/>
      <c r="AF113" s="279"/>
      <c r="AG113" s="279"/>
      <c r="AH113" s="226"/>
      <c r="AI113" s="226"/>
      <c r="AJ113" s="226"/>
      <c r="AK113" s="226"/>
      <c r="AL113" s="279"/>
      <c r="AM113" s="279"/>
      <c r="AN113" s="279"/>
      <c r="AO113" s="279"/>
      <c r="AP113" s="280"/>
      <c r="AQ113" s="279"/>
      <c r="AR113" s="279"/>
      <c r="AS113" s="279"/>
      <c r="AT113" s="279"/>
      <c r="AU113" s="279"/>
      <c r="AV113" s="279"/>
      <c r="AW113" s="279"/>
      <c r="AX113" s="279"/>
      <c r="AY113" s="279"/>
      <c r="AZ113" s="281"/>
      <c r="BA113" s="281" t="s">
        <v>774</v>
      </c>
      <c r="BB113" s="281" t="s">
        <v>774</v>
      </c>
      <c r="BC113" s="310"/>
      <c r="BD113" s="300"/>
      <c r="BE113" s="277"/>
      <c r="BF113" s="197"/>
      <c r="BG113" s="197"/>
      <c r="BH113" s="284"/>
      <c r="BI113" s="253"/>
      <c r="BJ113" s="253"/>
      <c r="BK113" s="253"/>
      <c r="BL113" s="253"/>
      <c r="BM113" s="253"/>
      <c r="BN113" s="253"/>
      <c r="BO113" s="253"/>
      <c r="BP113" s="253"/>
      <c r="BQ113" s="253"/>
      <c r="BR113" s="253"/>
      <c r="BS113" s="253"/>
      <c r="BT113" s="253"/>
      <c r="BU113" s="253"/>
      <c r="BV113" s="253"/>
      <c r="BW113" s="253"/>
      <c r="BX113" s="253"/>
      <c r="BY113" s="253"/>
      <c r="BZ113" s="253"/>
      <c r="CA113" s="253"/>
      <c r="CB113" s="253"/>
      <c r="CC113" s="253"/>
      <c r="CD113" s="253"/>
      <c r="CE113" s="253"/>
      <c r="CF113" s="253"/>
      <c r="CG113" s="253"/>
      <c r="CH113" s="253"/>
      <c r="CI113" s="253"/>
      <c r="CJ113" s="253"/>
      <c r="CK113" s="253"/>
      <c r="CL113" s="253"/>
      <c r="CM113" s="253"/>
      <c r="CN113" s="253"/>
      <c r="CO113" s="253"/>
      <c r="CP113" s="253"/>
      <c r="CQ113" s="253"/>
      <c r="CR113" s="253"/>
      <c r="CS113" s="253"/>
      <c r="CT113" s="253"/>
      <c r="CU113" s="253"/>
      <c r="CV113" s="253"/>
      <c r="CW113" s="253"/>
      <c r="CX113" s="253"/>
      <c r="CY113" s="253"/>
      <c r="CZ113" s="253"/>
      <c r="DA113" s="253"/>
      <c r="DB113" s="253"/>
      <c r="DC113" s="253"/>
    </row>
    <row r="114" spans="1:107" s="237" customFormat="1" ht="27" customHeight="1" thickBot="1" x14ac:dyDescent="0.3">
      <c r="A114" s="274" t="s">
        <v>480</v>
      </c>
      <c r="B114" s="268"/>
      <c r="C114" s="269"/>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0"/>
      <c r="AZ114" s="271"/>
      <c r="BA114" s="271"/>
      <c r="BB114" s="270"/>
      <c r="BC114" s="311"/>
      <c r="BD114" s="301"/>
      <c r="BE114" s="271"/>
      <c r="BF114" s="286">
        <f>SUM(BF17:BF113)</f>
        <v>264</v>
      </c>
      <c r="BG114" s="286">
        <f>SUM(BG17:BG113)</f>
        <v>242</v>
      </c>
      <c r="BH114" s="276">
        <f>BG114/BF114</f>
        <v>0.91666666666666663</v>
      </c>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c r="CF114" s="244"/>
      <c r="CG114" s="244"/>
      <c r="CH114" s="244"/>
      <c r="CI114" s="244"/>
      <c r="CJ114" s="244"/>
      <c r="CK114" s="244"/>
      <c r="CL114" s="244"/>
      <c r="CM114" s="244"/>
      <c r="CN114" s="244"/>
      <c r="CO114" s="244"/>
      <c r="CP114" s="244"/>
      <c r="CQ114" s="244"/>
      <c r="CR114" s="244"/>
      <c r="CS114" s="244"/>
      <c r="CT114" s="244"/>
      <c r="CU114" s="244"/>
      <c r="CV114" s="244"/>
      <c r="CW114" s="244"/>
      <c r="CX114" s="244"/>
      <c r="CY114" s="244"/>
      <c r="CZ114" s="244"/>
      <c r="DA114" s="244"/>
      <c r="DB114" s="244"/>
      <c r="DC114" s="244"/>
    </row>
    <row r="115" spans="1:107" s="244" customFormat="1" ht="50.25" customHeight="1" x14ac:dyDescent="0.25">
      <c r="A115" s="249"/>
      <c r="B115" s="245"/>
      <c r="C115" s="246"/>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BB115" s="248"/>
      <c r="BC115" s="312"/>
      <c r="BD115" s="302"/>
      <c r="BF115" s="247"/>
      <c r="BH115" s="250"/>
    </row>
    <row r="116" spans="1:107" s="244" customFormat="1" ht="50.25" customHeight="1" x14ac:dyDescent="0.25">
      <c r="A116" s="249"/>
      <c r="B116" s="245"/>
      <c r="C116" s="246"/>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BB116" s="248"/>
      <c r="BC116" s="312"/>
      <c r="BD116" s="302"/>
      <c r="BF116" s="247"/>
      <c r="BG116" s="247"/>
      <c r="BH116" s="250"/>
    </row>
    <row r="117" spans="1:107" s="244" customFormat="1" ht="50.25" customHeight="1" x14ac:dyDescent="0.25">
      <c r="A117" s="249"/>
      <c r="B117" s="245"/>
      <c r="C117" s="246"/>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BB117" s="248"/>
      <c r="BC117" s="312"/>
      <c r="BD117" s="302"/>
      <c r="BF117" s="247"/>
      <c r="BG117" s="247"/>
      <c r="BH117" s="250"/>
    </row>
    <row r="118" spans="1:107" s="244" customFormat="1" ht="50.25" customHeight="1" x14ac:dyDescent="0.25">
      <c r="A118" s="249"/>
      <c r="B118" s="245"/>
      <c r="C118" s="246"/>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BB118" s="248"/>
      <c r="BC118" s="312"/>
      <c r="BD118" s="302"/>
      <c r="BF118" s="247"/>
      <c r="BG118" s="247"/>
      <c r="BH118" s="250"/>
    </row>
    <row r="119" spans="1:107" s="244" customFormat="1" ht="50.25" customHeight="1" x14ac:dyDescent="0.25">
      <c r="A119" s="249"/>
      <c r="B119" s="245"/>
      <c r="C119" s="246"/>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BB119" s="248"/>
      <c r="BC119" s="312"/>
      <c r="BD119" s="302"/>
      <c r="BF119" s="247"/>
      <c r="BG119" s="247"/>
      <c r="BH119" s="250"/>
    </row>
    <row r="120" spans="1:107" s="244" customFormat="1" ht="50.25" customHeight="1" x14ac:dyDescent="0.25">
      <c r="A120" s="249"/>
      <c r="B120" s="245"/>
      <c r="C120" s="246"/>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BB120" s="248"/>
      <c r="BC120" s="312"/>
      <c r="BD120" s="302"/>
      <c r="BF120" s="247"/>
      <c r="BG120" s="247"/>
      <c r="BH120" s="250"/>
    </row>
    <row r="121" spans="1:107" s="244" customFormat="1" ht="50.25" customHeight="1" x14ac:dyDescent="0.25">
      <c r="A121" s="249"/>
      <c r="B121" s="245"/>
      <c r="C121" s="246"/>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BB121" s="248"/>
      <c r="BC121" s="312"/>
      <c r="BD121" s="302"/>
      <c r="BF121" s="247"/>
      <c r="BG121" s="247"/>
      <c r="BH121" s="250"/>
    </row>
    <row r="122" spans="1:107" s="244" customFormat="1" ht="50.25" customHeight="1" x14ac:dyDescent="0.25">
      <c r="A122" s="249"/>
      <c r="B122" s="245"/>
      <c r="C122" s="246"/>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BB122" s="248"/>
      <c r="BC122" s="312"/>
      <c r="BD122" s="302"/>
      <c r="BF122" s="247"/>
      <c r="BG122" s="247"/>
      <c r="BH122" s="250"/>
    </row>
    <row r="123" spans="1:107" s="244" customFormat="1" ht="50.25" customHeight="1" x14ac:dyDescent="0.25">
      <c r="A123" s="249"/>
      <c r="B123" s="245"/>
      <c r="C123" s="246"/>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BB123" s="248"/>
      <c r="BC123" s="312"/>
      <c r="BD123" s="302"/>
      <c r="BF123" s="247"/>
      <c r="BG123" s="247"/>
      <c r="BH123" s="250"/>
    </row>
    <row r="124" spans="1:107" s="244" customFormat="1" ht="50.25" customHeight="1" x14ac:dyDescent="0.25">
      <c r="A124" s="249"/>
      <c r="B124" s="245"/>
      <c r="C124" s="246"/>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BB124" s="248"/>
      <c r="BC124" s="312"/>
      <c r="BD124" s="302"/>
      <c r="BF124" s="247"/>
      <c r="BG124" s="247"/>
      <c r="BH124" s="250"/>
    </row>
    <row r="125" spans="1:107" s="244" customFormat="1" ht="50.25" customHeight="1" x14ac:dyDescent="0.25">
      <c r="A125" s="249"/>
      <c r="B125" s="245"/>
      <c r="C125" s="246"/>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BB125" s="248"/>
      <c r="BC125" s="312"/>
      <c r="BD125" s="302"/>
      <c r="BF125" s="247"/>
      <c r="BG125" s="247"/>
      <c r="BH125" s="250"/>
    </row>
    <row r="126" spans="1:107" s="244" customFormat="1" ht="50.25" customHeight="1" x14ac:dyDescent="0.25">
      <c r="A126" s="249"/>
      <c r="B126" s="245"/>
      <c r="C126" s="246"/>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BB126" s="248"/>
      <c r="BC126" s="312"/>
      <c r="BD126" s="302"/>
      <c r="BF126" s="247"/>
      <c r="BG126" s="247"/>
      <c r="BH126" s="250"/>
    </row>
    <row r="127" spans="1:107" s="244" customFormat="1" ht="50.25" customHeight="1" x14ac:dyDescent="0.25">
      <c r="A127" s="249"/>
      <c r="B127" s="245"/>
      <c r="C127" s="246"/>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BB127" s="248"/>
      <c r="BC127" s="312"/>
      <c r="BD127" s="302"/>
      <c r="BF127" s="247"/>
      <c r="BG127" s="247"/>
      <c r="BH127" s="250"/>
    </row>
    <row r="128" spans="1:107" s="244" customFormat="1" ht="50.25" customHeight="1" x14ac:dyDescent="0.25">
      <c r="A128" s="249"/>
      <c r="B128" s="245"/>
      <c r="C128" s="246"/>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BB128" s="248"/>
      <c r="BC128" s="312"/>
      <c r="BD128" s="302"/>
      <c r="BF128" s="247"/>
      <c r="BG128" s="247"/>
      <c r="BH128" s="250"/>
    </row>
    <row r="129" spans="1:60" s="244" customFormat="1" ht="50.25" customHeight="1" x14ac:dyDescent="0.25">
      <c r="A129" s="249"/>
      <c r="B129" s="245"/>
      <c r="C129" s="246"/>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BB129" s="248"/>
      <c r="BC129" s="312"/>
      <c r="BD129" s="302"/>
      <c r="BF129" s="247"/>
      <c r="BG129" s="247"/>
      <c r="BH129" s="250"/>
    </row>
    <row r="130" spans="1:60" s="244" customFormat="1" ht="50.25" customHeight="1" x14ac:dyDescent="0.25">
      <c r="A130" s="249"/>
      <c r="B130" s="245"/>
      <c r="C130" s="246"/>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BB130" s="248"/>
      <c r="BC130" s="312"/>
      <c r="BD130" s="302"/>
      <c r="BF130" s="247"/>
      <c r="BG130" s="247"/>
      <c r="BH130" s="250"/>
    </row>
    <row r="131" spans="1:60" s="244" customFormat="1" ht="50.25" customHeight="1" x14ac:dyDescent="0.25">
      <c r="A131" s="249"/>
      <c r="B131" s="245"/>
      <c r="C131" s="246"/>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BB131" s="248"/>
      <c r="BC131" s="312"/>
      <c r="BD131" s="302"/>
      <c r="BF131" s="247"/>
      <c r="BG131" s="247"/>
      <c r="BH131" s="250"/>
    </row>
    <row r="132" spans="1:60" s="244" customFormat="1" ht="50.25" customHeight="1" x14ac:dyDescent="0.25">
      <c r="A132" s="249"/>
      <c r="B132" s="245"/>
      <c r="C132" s="246"/>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BB132" s="248"/>
      <c r="BC132" s="312"/>
      <c r="BD132" s="302"/>
      <c r="BF132" s="247"/>
      <c r="BG132" s="247"/>
      <c r="BH132" s="250"/>
    </row>
    <row r="133" spans="1:60" s="244" customFormat="1" ht="50.25" customHeight="1" x14ac:dyDescent="0.25">
      <c r="A133" s="249"/>
      <c r="B133" s="245"/>
      <c r="C133" s="246"/>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BB133" s="248"/>
      <c r="BC133" s="312"/>
      <c r="BD133" s="302"/>
      <c r="BF133" s="247"/>
      <c r="BG133" s="247"/>
      <c r="BH133" s="250"/>
    </row>
    <row r="134" spans="1:60" s="244" customFormat="1" ht="50.25" customHeight="1" x14ac:dyDescent="0.25">
      <c r="A134" s="249"/>
      <c r="B134" s="245"/>
      <c r="C134" s="246"/>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BB134" s="248"/>
      <c r="BC134" s="312"/>
      <c r="BD134" s="302"/>
      <c r="BF134" s="247"/>
      <c r="BG134" s="247"/>
      <c r="BH134" s="250"/>
    </row>
    <row r="135" spans="1:60" s="244" customFormat="1" ht="50.25" customHeight="1" x14ac:dyDescent="0.25">
      <c r="A135" s="249"/>
      <c r="B135" s="245"/>
      <c r="C135" s="246"/>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BB135" s="248"/>
      <c r="BC135" s="312"/>
      <c r="BD135" s="302"/>
      <c r="BF135" s="247"/>
      <c r="BG135" s="247"/>
      <c r="BH135" s="250"/>
    </row>
    <row r="136" spans="1:60" s="244" customFormat="1" ht="50.25" customHeight="1" x14ac:dyDescent="0.25">
      <c r="A136" s="249"/>
      <c r="B136" s="245"/>
      <c r="C136" s="246"/>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BB136" s="248"/>
      <c r="BC136" s="312"/>
      <c r="BD136" s="302"/>
      <c r="BF136" s="247"/>
      <c r="BG136" s="247"/>
      <c r="BH136" s="250"/>
    </row>
    <row r="137" spans="1:60" s="244" customFormat="1" ht="50.25" customHeight="1" x14ac:dyDescent="0.25">
      <c r="A137" s="249"/>
      <c r="B137" s="245"/>
      <c r="C137" s="246"/>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BB137" s="248"/>
      <c r="BC137" s="312"/>
      <c r="BD137" s="302"/>
      <c r="BF137" s="247"/>
      <c r="BG137" s="247"/>
      <c r="BH137" s="250"/>
    </row>
    <row r="138" spans="1:60" s="244" customFormat="1" ht="50.25" customHeight="1" x14ac:dyDescent="0.25">
      <c r="A138" s="249"/>
      <c r="B138" s="245"/>
      <c r="C138" s="246"/>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BB138" s="248"/>
      <c r="BC138" s="312"/>
      <c r="BD138" s="302"/>
      <c r="BF138" s="247"/>
      <c r="BG138" s="247"/>
      <c r="BH138" s="250"/>
    </row>
    <row r="139" spans="1:60" s="244" customFormat="1" ht="50.25" customHeight="1" x14ac:dyDescent="0.25">
      <c r="A139" s="249"/>
      <c r="B139" s="245"/>
      <c r="C139" s="246"/>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BB139" s="248"/>
      <c r="BC139" s="312"/>
      <c r="BD139" s="302"/>
      <c r="BF139" s="247"/>
      <c r="BG139" s="247"/>
      <c r="BH139" s="250"/>
    </row>
    <row r="140" spans="1:60" s="244" customFormat="1" ht="50.25" customHeight="1" x14ac:dyDescent="0.25">
      <c r="A140" s="249"/>
      <c r="B140" s="245"/>
      <c r="C140" s="246"/>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BB140" s="248"/>
      <c r="BC140" s="312"/>
      <c r="BD140" s="302"/>
      <c r="BF140" s="247"/>
      <c r="BG140" s="247"/>
      <c r="BH140" s="250"/>
    </row>
    <row r="141" spans="1:60" s="244" customFormat="1" ht="50.25" customHeight="1" x14ac:dyDescent="0.25">
      <c r="A141" s="249"/>
      <c r="B141" s="245"/>
      <c r="C141" s="246"/>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BB141" s="248"/>
      <c r="BC141" s="312"/>
      <c r="BD141" s="302"/>
      <c r="BF141" s="247"/>
      <c r="BG141" s="247"/>
      <c r="BH141" s="250"/>
    </row>
    <row r="142" spans="1:60" s="244" customFormat="1" ht="50.25" customHeight="1" x14ac:dyDescent="0.25">
      <c r="A142" s="249"/>
      <c r="B142" s="245"/>
      <c r="C142" s="246"/>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BB142" s="248"/>
      <c r="BC142" s="312"/>
      <c r="BD142" s="302"/>
      <c r="BF142" s="247"/>
      <c r="BG142" s="247"/>
      <c r="BH142" s="250"/>
    </row>
    <row r="143" spans="1:60" s="244" customFormat="1" ht="50.25" customHeight="1" x14ac:dyDescent="0.25">
      <c r="A143" s="249"/>
      <c r="B143" s="245"/>
      <c r="C143" s="246"/>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BB143" s="248"/>
      <c r="BC143" s="312"/>
      <c r="BD143" s="302"/>
      <c r="BF143" s="247"/>
      <c r="BG143" s="247"/>
      <c r="BH143" s="250"/>
    </row>
    <row r="144" spans="1:60" s="244" customFormat="1" ht="50.25" customHeight="1" x14ac:dyDescent="0.25">
      <c r="A144" s="249"/>
      <c r="B144" s="245"/>
      <c r="C144" s="246"/>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BB144" s="248"/>
      <c r="BC144" s="312"/>
      <c r="BD144" s="302"/>
      <c r="BF144" s="247"/>
      <c r="BG144" s="247"/>
      <c r="BH144" s="250"/>
    </row>
    <row r="145" spans="1:60" s="244" customFormat="1" ht="50.25" customHeight="1" x14ac:dyDescent="0.25">
      <c r="A145" s="249"/>
      <c r="B145" s="245"/>
      <c r="C145" s="246"/>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BB145" s="248"/>
      <c r="BC145" s="312"/>
      <c r="BD145" s="302"/>
      <c r="BF145" s="247"/>
      <c r="BG145" s="247"/>
      <c r="BH145" s="250"/>
    </row>
    <row r="146" spans="1:60" s="244" customFormat="1" ht="50.25" customHeight="1" x14ac:dyDescent="0.25">
      <c r="A146" s="249"/>
      <c r="B146" s="245"/>
      <c r="C146" s="246"/>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BB146" s="248"/>
      <c r="BC146" s="312"/>
      <c r="BD146" s="302"/>
      <c r="BF146" s="247"/>
      <c r="BG146" s="247"/>
      <c r="BH146" s="250"/>
    </row>
    <row r="147" spans="1:60" s="244" customFormat="1" ht="50.25" customHeight="1" x14ac:dyDescent="0.25">
      <c r="A147" s="249"/>
      <c r="B147" s="245"/>
      <c r="C147" s="24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BB147" s="248"/>
      <c r="BC147" s="312"/>
      <c r="BD147" s="302"/>
      <c r="BF147" s="247"/>
      <c r="BG147" s="247"/>
      <c r="BH147" s="250"/>
    </row>
    <row r="148" spans="1:60" s="244" customFormat="1" ht="50.25" customHeight="1" x14ac:dyDescent="0.25">
      <c r="A148" s="249"/>
      <c r="B148" s="245"/>
      <c r="C148" s="246"/>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BB148" s="248"/>
      <c r="BC148" s="312"/>
      <c r="BD148" s="302"/>
      <c r="BF148" s="247"/>
      <c r="BG148" s="247"/>
      <c r="BH148" s="250"/>
    </row>
    <row r="149" spans="1:60" s="244" customFormat="1" ht="50.25" customHeight="1" x14ac:dyDescent="0.25">
      <c r="A149" s="249"/>
      <c r="B149" s="245"/>
      <c r="C149" s="246"/>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BB149" s="248"/>
      <c r="BC149" s="312"/>
      <c r="BD149" s="302"/>
      <c r="BF149" s="247"/>
      <c r="BG149" s="247"/>
      <c r="BH149" s="250"/>
    </row>
    <row r="150" spans="1:60" s="244" customFormat="1" ht="50.25" customHeight="1" x14ac:dyDescent="0.25">
      <c r="A150" s="249"/>
      <c r="B150" s="245"/>
      <c r="C150" s="246"/>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BB150" s="248"/>
      <c r="BC150" s="312"/>
      <c r="BD150" s="302"/>
      <c r="BF150" s="247"/>
      <c r="BG150" s="247"/>
      <c r="BH150" s="250"/>
    </row>
    <row r="151" spans="1:60" s="244" customFormat="1" ht="50.25" customHeight="1" x14ac:dyDescent="0.25">
      <c r="A151" s="249"/>
      <c r="B151" s="245"/>
      <c r="C151" s="246"/>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BB151" s="248"/>
      <c r="BC151" s="312"/>
      <c r="BD151" s="302"/>
      <c r="BF151" s="247"/>
      <c r="BG151" s="247"/>
      <c r="BH151" s="250"/>
    </row>
    <row r="152" spans="1:60" s="244" customFormat="1" ht="50.25" customHeight="1" x14ac:dyDescent="0.25">
      <c r="A152" s="249"/>
      <c r="B152" s="245"/>
      <c r="C152" s="246"/>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BB152" s="248"/>
      <c r="BC152" s="312"/>
      <c r="BD152" s="302"/>
      <c r="BF152" s="247"/>
      <c r="BG152" s="247"/>
      <c r="BH152" s="250"/>
    </row>
    <row r="153" spans="1:60" s="244" customFormat="1" ht="50.25" customHeight="1" x14ac:dyDescent="0.25">
      <c r="A153" s="249"/>
      <c r="B153" s="245"/>
      <c r="C153" s="246"/>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BB153" s="248"/>
      <c r="BC153" s="312"/>
      <c r="BD153" s="302"/>
      <c r="BF153" s="247"/>
      <c r="BG153" s="247"/>
      <c r="BH153" s="250"/>
    </row>
    <row r="154" spans="1:60" s="244" customFormat="1" ht="50.25" customHeight="1" x14ac:dyDescent="0.25">
      <c r="A154" s="249"/>
      <c r="B154" s="245"/>
      <c r="C154" s="246"/>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BB154" s="248"/>
      <c r="BC154" s="312"/>
      <c r="BD154" s="302"/>
      <c r="BF154" s="247"/>
      <c r="BG154" s="247"/>
      <c r="BH154" s="250"/>
    </row>
    <row r="155" spans="1:60" s="244" customFormat="1" ht="50.25" customHeight="1" x14ac:dyDescent="0.25">
      <c r="A155" s="249"/>
      <c r="B155" s="245"/>
      <c r="C155" s="246"/>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BB155" s="248"/>
      <c r="BC155" s="312"/>
      <c r="BD155" s="302"/>
      <c r="BF155" s="247"/>
      <c r="BG155" s="247"/>
      <c r="BH155" s="250"/>
    </row>
    <row r="156" spans="1:60" s="244" customFormat="1" ht="50.25" customHeight="1" x14ac:dyDescent="0.25">
      <c r="A156" s="249"/>
      <c r="B156" s="245"/>
      <c r="C156" s="246"/>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BB156" s="248"/>
      <c r="BC156" s="312"/>
      <c r="BD156" s="302"/>
      <c r="BF156" s="247"/>
      <c r="BG156" s="247"/>
      <c r="BH156" s="250"/>
    </row>
    <row r="157" spans="1:60" s="244" customFormat="1" ht="50.25" customHeight="1" x14ac:dyDescent="0.25">
      <c r="A157" s="249"/>
      <c r="B157" s="245"/>
      <c r="C157" s="246"/>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BB157" s="248"/>
      <c r="BC157" s="312"/>
      <c r="BD157" s="302"/>
      <c r="BF157" s="247"/>
      <c r="BG157" s="247"/>
      <c r="BH157" s="250"/>
    </row>
    <row r="158" spans="1:60" s="244" customFormat="1" ht="50.25" customHeight="1" x14ac:dyDescent="0.25">
      <c r="A158" s="249"/>
      <c r="B158" s="245"/>
      <c r="C158" s="246"/>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BB158" s="248"/>
      <c r="BC158" s="312"/>
      <c r="BD158" s="302"/>
      <c r="BF158" s="247"/>
      <c r="BG158" s="247"/>
      <c r="BH158" s="250"/>
    </row>
    <row r="159" spans="1:60" s="244" customFormat="1" ht="50.25" customHeight="1" x14ac:dyDescent="0.25">
      <c r="A159" s="249"/>
      <c r="B159" s="245"/>
      <c r="C159" s="246"/>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BB159" s="248"/>
      <c r="BC159" s="312"/>
      <c r="BD159" s="302"/>
      <c r="BF159" s="247"/>
      <c r="BG159" s="247"/>
      <c r="BH159" s="250"/>
    </row>
    <row r="160" spans="1:60" s="244" customFormat="1" ht="50.25" customHeight="1" x14ac:dyDescent="0.25">
      <c r="A160" s="249"/>
      <c r="B160" s="245"/>
      <c r="C160" s="246"/>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BB160" s="248"/>
      <c r="BC160" s="312"/>
      <c r="BD160" s="302"/>
      <c r="BF160" s="247"/>
      <c r="BG160" s="247"/>
      <c r="BH160" s="250"/>
    </row>
    <row r="161" spans="1:60" s="244" customFormat="1" ht="50.25" customHeight="1" x14ac:dyDescent="0.25">
      <c r="A161" s="249"/>
      <c r="B161" s="245"/>
      <c r="C161" s="246"/>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BB161" s="248"/>
      <c r="BC161" s="312"/>
      <c r="BD161" s="302"/>
      <c r="BF161" s="247"/>
      <c r="BG161" s="247"/>
      <c r="BH161" s="250"/>
    </row>
    <row r="162" spans="1:60" s="244" customFormat="1" ht="50.25" customHeight="1" x14ac:dyDescent="0.25">
      <c r="A162" s="249"/>
      <c r="B162" s="245"/>
      <c r="C162" s="246"/>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BB162" s="248"/>
      <c r="BC162" s="312"/>
      <c r="BD162" s="302"/>
      <c r="BF162" s="247"/>
      <c r="BG162" s="247"/>
      <c r="BH162" s="250"/>
    </row>
    <row r="163" spans="1:60" s="244" customFormat="1" ht="50.25" customHeight="1" x14ac:dyDescent="0.25">
      <c r="A163" s="249"/>
      <c r="B163" s="245"/>
      <c r="C163" s="246"/>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BB163" s="248"/>
      <c r="BC163" s="312"/>
      <c r="BD163" s="302"/>
      <c r="BF163" s="247"/>
      <c r="BG163" s="247"/>
      <c r="BH163" s="250"/>
    </row>
    <row r="164" spans="1:60" s="244" customFormat="1" ht="50.25" customHeight="1" x14ac:dyDescent="0.25">
      <c r="A164" s="249"/>
      <c r="B164" s="245"/>
      <c r="C164" s="246"/>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BB164" s="248"/>
      <c r="BC164" s="312"/>
      <c r="BD164" s="302"/>
      <c r="BF164" s="247"/>
      <c r="BG164" s="247"/>
      <c r="BH164" s="250"/>
    </row>
    <row r="165" spans="1:60" s="244" customFormat="1" ht="50.25" customHeight="1" x14ac:dyDescent="0.25">
      <c r="A165" s="249"/>
      <c r="B165" s="245"/>
      <c r="C165" s="246"/>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BB165" s="248"/>
      <c r="BC165" s="312"/>
      <c r="BD165" s="302"/>
      <c r="BF165" s="247"/>
      <c r="BG165" s="247"/>
      <c r="BH165" s="250"/>
    </row>
    <row r="166" spans="1:60" s="244" customFormat="1" ht="50.25" customHeight="1" x14ac:dyDescent="0.25">
      <c r="A166" s="249"/>
      <c r="B166" s="245"/>
      <c r="C166" s="246"/>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BB166" s="248"/>
      <c r="BC166" s="312"/>
      <c r="BD166" s="302"/>
      <c r="BF166" s="247"/>
      <c r="BG166" s="247"/>
      <c r="BH166" s="250"/>
    </row>
    <row r="167" spans="1:60" s="244" customFormat="1" ht="50.25" customHeight="1" x14ac:dyDescent="0.25">
      <c r="A167" s="249"/>
      <c r="B167" s="245"/>
      <c r="C167" s="246"/>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BB167" s="248"/>
      <c r="BC167" s="312"/>
      <c r="BD167" s="302"/>
      <c r="BF167" s="247"/>
      <c r="BG167" s="247"/>
      <c r="BH167" s="250"/>
    </row>
    <row r="168" spans="1:60" s="244" customFormat="1" ht="50.25" customHeight="1" x14ac:dyDescent="0.25">
      <c r="A168" s="249"/>
      <c r="B168" s="245"/>
      <c r="C168" s="246"/>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BB168" s="248"/>
      <c r="BC168" s="312"/>
      <c r="BD168" s="302"/>
      <c r="BF168" s="247"/>
      <c r="BG168" s="247"/>
      <c r="BH168" s="250"/>
    </row>
    <row r="169" spans="1:60" s="244" customFormat="1" ht="50.25" customHeight="1" x14ac:dyDescent="0.25">
      <c r="A169" s="249"/>
      <c r="B169" s="245"/>
      <c r="C169" s="246"/>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BB169" s="248"/>
      <c r="BC169" s="312"/>
      <c r="BD169" s="302"/>
      <c r="BF169" s="247"/>
      <c r="BG169" s="247"/>
      <c r="BH169" s="250"/>
    </row>
    <row r="170" spans="1:60" s="244" customFormat="1" ht="50.25" customHeight="1" x14ac:dyDescent="0.25">
      <c r="A170" s="249"/>
      <c r="B170" s="245"/>
      <c r="C170" s="246"/>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BB170" s="248"/>
      <c r="BC170" s="312"/>
      <c r="BD170" s="302"/>
      <c r="BF170" s="247"/>
      <c r="BG170" s="247"/>
      <c r="BH170" s="250"/>
    </row>
    <row r="171" spans="1:60" s="244" customFormat="1" ht="50.25" customHeight="1" x14ac:dyDescent="0.25">
      <c r="A171" s="249"/>
      <c r="B171" s="245"/>
      <c r="C171" s="246"/>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BB171" s="248"/>
      <c r="BC171" s="312"/>
      <c r="BD171" s="302"/>
      <c r="BF171" s="247"/>
      <c r="BG171" s="247"/>
      <c r="BH171" s="250"/>
    </row>
    <row r="172" spans="1:60" s="244" customFormat="1" ht="50.25" customHeight="1" x14ac:dyDescent="0.25">
      <c r="A172" s="249"/>
      <c r="B172" s="245"/>
      <c r="C172" s="246"/>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BB172" s="248"/>
      <c r="BC172" s="312"/>
      <c r="BD172" s="302"/>
      <c r="BF172" s="247"/>
      <c r="BG172" s="247"/>
      <c r="BH172" s="250"/>
    </row>
    <row r="173" spans="1:60" s="244" customFormat="1" ht="50.25" customHeight="1" x14ac:dyDescent="0.25">
      <c r="A173" s="249"/>
      <c r="B173" s="245"/>
      <c r="C173" s="246"/>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BB173" s="248"/>
      <c r="BC173" s="312"/>
      <c r="BD173" s="302"/>
      <c r="BF173" s="247"/>
      <c r="BG173" s="247"/>
      <c r="BH173" s="250"/>
    </row>
    <row r="174" spans="1:60" s="244" customFormat="1" ht="50.25" customHeight="1" x14ac:dyDescent="0.25">
      <c r="A174" s="249"/>
      <c r="B174" s="245"/>
      <c r="C174" s="246"/>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BB174" s="248"/>
      <c r="BC174" s="312"/>
      <c r="BD174" s="302"/>
      <c r="BF174" s="247"/>
      <c r="BG174" s="247"/>
      <c r="BH174" s="250"/>
    </row>
    <row r="175" spans="1:60" s="244" customFormat="1" ht="50.25" customHeight="1" x14ac:dyDescent="0.25">
      <c r="A175" s="249"/>
      <c r="B175" s="245"/>
      <c r="C175" s="246"/>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BB175" s="248"/>
      <c r="BC175" s="312"/>
      <c r="BD175" s="302"/>
      <c r="BF175" s="247"/>
      <c r="BG175" s="247"/>
      <c r="BH175" s="250"/>
    </row>
    <row r="176" spans="1:60" s="244" customFormat="1" ht="50.25" customHeight="1" x14ac:dyDescent="0.25">
      <c r="A176" s="249"/>
      <c r="B176" s="245"/>
      <c r="C176" s="246"/>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BB176" s="248"/>
      <c r="BC176" s="312"/>
      <c r="BD176" s="302"/>
      <c r="BF176" s="247"/>
      <c r="BG176" s="247"/>
      <c r="BH176" s="250"/>
    </row>
    <row r="177" spans="1:60" s="244" customFormat="1" ht="50.25" customHeight="1" x14ac:dyDescent="0.25">
      <c r="A177" s="249"/>
      <c r="B177" s="245"/>
      <c r="C177" s="246"/>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BB177" s="248"/>
      <c r="BC177" s="312"/>
      <c r="BD177" s="302"/>
      <c r="BF177" s="247"/>
      <c r="BG177" s="247"/>
      <c r="BH177" s="250"/>
    </row>
    <row r="178" spans="1:60" s="244" customFormat="1" ht="50.25" customHeight="1" x14ac:dyDescent="0.25">
      <c r="A178" s="249"/>
      <c r="B178" s="245"/>
      <c r="C178" s="246"/>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BB178" s="248"/>
      <c r="BC178" s="312"/>
      <c r="BD178" s="302"/>
      <c r="BF178" s="247"/>
      <c r="BG178" s="247"/>
      <c r="BH178" s="250"/>
    </row>
    <row r="179" spans="1:60" s="244" customFormat="1" ht="50.25" customHeight="1" x14ac:dyDescent="0.25">
      <c r="A179" s="249"/>
      <c r="B179" s="245"/>
      <c r="C179" s="246"/>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BB179" s="248"/>
      <c r="BC179" s="312"/>
      <c r="BD179" s="302"/>
      <c r="BF179" s="247"/>
      <c r="BG179" s="247"/>
      <c r="BH179" s="250"/>
    </row>
    <row r="180" spans="1:60" s="244" customFormat="1" ht="50.25" customHeight="1" x14ac:dyDescent="0.25">
      <c r="A180" s="249"/>
      <c r="B180" s="245"/>
      <c r="C180" s="246"/>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BB180" s="248"/>
      <c r="BC180" s="312"/>
      <c r="BD180" s="302"/>
      <c r="BF180" s="247"/>
      <c r="BG180" s="247"/>
      <c r="BH180" s="250"/>
    </row>
    <row r="181" spans="1:60" s="244" customFormat="1" ht="50.25" customHeight="1" x14ac:dyDescent="0.25">
      <c r="A181" s="249"/>
      <c r="B181" s="245"/>
      <c r="C181" s="246"/>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BB181" s="248"/>
      <c r="BC181" s="312"/>
      <c r="BD181" s="302"/>
      <c r="BF181" s="247"/>
      <c r="BG181" s="247"/>
      <c r="BH181" s="250"/>
    </row>
    <row r="182" spans="1:60" s="244" customFormat="1" ht="50.25" customHeight="1" x14ac:dyDescent="0.25">
      <c r="A182" s="249"/>
      <c r="B182" s="245"/>
      <c r="C182" s="246"/>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BB182" s="248"/>
      <c r="BC182" s="312"/>
      <c r="BD182" s="302"/>
      <c r="BF182" s="247"/>
      <c r="BG182" s="247"/>
      <c r="BH182" s="250"/>
    </row>
    <row r="183" spans="1:60" s="244" customFormat="1" ht="50.25" customHeight="1" x14ac:dyDescent="0.25">
      <c r="A183" s="249"/>
      <c r="B183" s="245"/>
      <c r="C183" s="246"/>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BB183" s="248"/>
      <c r="BC183" s="312"/>
      <c r="BD183" s="302"/>
      <c r="BF183" s="247"/>
      <c r="BG183" s="247"/>
      <c r="BH183" s="250"/>
    </row>
    <row r="184" spans="1:60" s="244" customFormat="1" ht="50.25" customHeight="1" x14ac:dyDescent="0.25">
      <c r="A184" s="249"/>
      <c r="B184" s="245"/>
      <c r="C184" s="246"/>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BB184" s="248"/>
      <c r="BC184" s="312"/>
      <c r="BD184" s="302"/>
      <c r="BF184" s="247"/>
      <c r="BG184" s="247"/>
      <c r="BH184" s="250"/>
    </row>
    <row r="185" spans="1:60" s="244" customFormat="1" ht="50.25" customHeight="1" x14ac:dyDescent="0.25">
      <c r="A185" s="249"/>
      <c r="B185" s="245"/>
      <c r="C185" s="246"/>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BB185" s="248"/>
      <c r="BC185" s="312"/>
      <c r="BD185" s="302"/>
      <c r="BF185" s="247"/>
      <c r="BG185" s="247"/>
      <c r="BH185" s="250"/>
    </row>
    <row r="186" spans="1:60" s="244" customFormat="1" ht="50.25" customHeight="1" x14ac:dyDescent="0.25">
      <c r="A186" s="249"/>
      <c r="B186" s="245"/>
      <c r="C186" s="246"/>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BB186" s="248"/>
      <c r="BC186" s="312"/>
      <c r="BD186" s="302"/>
      <c r="BF186" s="247"/>
      <c r="BG186" s="247"/>
      <c r="BH186" s="250"/>
    </row>
    <row r="187" spans="1:60" s="244" customFormat="1" ht="50.25" customHeight="1" x14ac:dyDescent="0.25">
      <c r="A187" s="249"/>
      <c r="B187" s="245"/>
      <c r="C187" s="246"/>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BB187" s="248"/>
      <c r="BC187" s="312"/>
      <c r="BD187" s="302"/>
      <c r="BF187" s="247"/>
      <c r="BG187" s="247"/>
      <c r="BH187" s="250"/>
    </row>
    <row r="188" spans="1:60" s="244" customFormat="1" ht="50.25" customHeight="1" x14ac:dyDescent="0.25">
      <c r="A188" s="249"/>
      <c r="B188" s="245"/>
      <c r="C188" s="246"/>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BB188" s="248"/>
      <c r="BC188" s="312"/>
      <c r="BD188" s="302"/>
      <c r="BF188" s="247"/>
      <c r="BG188" s="247"/>
      <c r="BH188" s="250"/>
    </row>
    <row r="189" spans="1:60" s="244" customFormat="1" ht="50.25" customHeight="1" x14ac:dyDescent="0.25">
      <c r="A189" s="249"/>
      <c r="B189" s="245"/>
      <c r="C189" s="246"/>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BB189" s="248"/>
      <c r="BC189" s="312"/>
      <c r="BD189" s="302"/>
      <c r="BF189" s="247"/>
      <c r="BG189" s="247"/>
      <c r="BH189" s="250"/>
    </row>
    <row r="190" spans="1:60" s="244" customFormat="1" ht="50.25" customHeight="1" x14ac:dyDescent="0.25">
      <c r="A190" s="249"/>
      <c r="B190" s="245"/>
      <c r="C190" s="246"/>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BB190" s="248"/>
      <c r="BC190" s="312"/>
      <c r="BD190" s="302"/>
      <c r="BF190" s="247"/>
      <c r="BG190" s="247"/>
      <c r="BH190" s="250"/>
    </row>
    <row r="191" spans="1:60" s="244" customFormat="1" ht="50.25" customHeight="1" x14ac:dyDescent="0.25">
      <c r="A191" s="249"/>
      <c r="B191" s="245"/>
      <c r="C191" s="246"/>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BB191" s="248"/>
      <c r="BC191" s="312"/>
      <c r="BD191" s="302"/>
      <c r="BF191" s="247"/>
      <c r="BG191" s="247"/>
      <c r="BH191" s="250"/>
    </row>
    <row r="192" spans="1:60" s="244" customFormat="1" ht="50.25" customHeight="1" x14ac:dyDescent="0.25">
      <c r="A192" s="249"/>
      <c r="B192" s="245"/>
      <c r="C192" s="246"/>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BB192" s="248"/>
      <c r="BC192" s="312"/>
      <c r="BD192" s="302"/>
      <c r="BF192" s="247"/>
      <c r="BG192" s="247"/>
      <c r="BH192" s="250"/>
    </row>
    <row r="193" spans="1:60" s="244" customFormat="1" ht="50.25" customHeight="1" x14ac:dyDescent="0.25">
      <c r="A193" s="249"/>
      <c r="B193" s="245"/>
      <c r="C193" s="246"/>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BB193" s="248"/>
      <c r="BC193" s="312"/>
      <c r="BD193" s="302"/>
      <c r="BF193" s="247"/>
      <c r="BG193" s="247"/>
      <c r="BH193" s="250"/>
    </row>
    <row r="194" spans="1:60" s="244" customFormat="1" ht="50.25" customHeight="1" x14ac:dyDescent="0.25">
      <c r="A194" s="249"/>
      <c r="B194" s="245"/>
      <c r="C194" s="246"/>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BB194" s="248"/>
      <c r="BC194" s="312"/>
      <c r="BD194" s="302"/>
      <c r="BF194" s="247"/>
      <c r="BG194" s="247"/>
      <c r="BH194" s="250"/>
    </row>
    <row r="195" spans="1:60" s="244" customFormat="1" ht="50.25" customHeight="1" x14ac:dyDescent="0.25">
      <c r="A195" s="249"/>
      <c r="B195" s="245"/>
      <c r="C195" s="246"/>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BB195" s="248"/>
      <c r="BC195" s="312"/>
      <c r="BD195" s="302"/>
      <c r="BF195" s="247"/>
      <c r="BG195" s="247"/>
      <c r="BH195" s="250"/>
    </row>
    <row r="196" spans="1:60" s="244" customFormat="1" ht="50.25" customHeight="1" x14ac:dyDescent="0.25">
      <c r="A196" s="249"/>
      <c r="B196" s="245"/>
      <c r="C196" s="246"/>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BB196" s="248"/>
      <c r="BC196" s="312"/>
      <c r="BD196" s="302"/>
      <c r="BF196" s="247"/>
      <c r="BG196" s="247"/>
      <c r="BH196" s="250"/>
    </row>
    <row r="197" spans="1:60" s="244" customFormat="1" ht="50.25" customHeight="1" x14ac:dyDescent="0.25">
      <c r="A197" s="249"/>
      <c r="B197" s="245"/>
      <c r="C197" s="246"/>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BB197" s="248"/>
      <c r="BC197" s="312"/>
      <c r="BD197" s="302"/>
      <c r="BF197" s="247"/>
      <c r="BG197" s="247"/>
      <c r="BH197" s="250"/>
    </row>
    <row r="198" spans="1:60" s="244" customFormat="1" ht="50.25" customHeight="1" x14ac:dyDescent="0.25">
      <c r="A198" s="249"/>
      <c r="B198" s="245"/>
      <c r="C198" s="246"/>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BB198" s="248"/>
      <c r="BC198" s="312"/>
      <c r="BD198" s="302"/>
      <c r="BF198" s="247"/>
      <c r="BG198" s="247"/>
      <c r="BH198" s="250"/>
    </row>
    <row r="199" spans="1:60" s="244" customFormat="1" ht="50.25" customHeight="1" x14ac:dyDescent="0.25">
      <c r="A199" s="249"/>
      <c r="B199" s="245"/>
      <c r="C199" s="246"/>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BB199" s="248"/>
      <c r="BC199" s="312"/>
      <c r="BD199" s="302"/>
      <c r="BF199" s="247"/>
      <c r="BG199" s="247"/>
      <c r="BH199" s="250"/>
    </row>
    <row r="200" spans="1:60" s="244" customFormat="1" ht="50.25" customHeight="1" x14ac:dyDescent="0.25">
      <c r="A200" s="249"/>
      <c r="B200" s="245"/>
      <c r="C200" s="246"/>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BB200" s="248"/>
      <c r="BC200" s="312"/>
      <c r="BD200" s="302"/>
      <c r="BF200" s="247"/>
      <c r="BG200" s="247"/>
      <c r="BH200" s="250"/>
    </row>
    <row r="201" spans="1:60" s="244" customFormat="1" ht="50.25" customHeight="1" x14ac:dyDescent="0.25">
      <c r="A201" s="249"/>
      <c r="B201" s="245"/>
      <c r="C201" s="246"/>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BB201" s="248"/>
      <c r="BC201" s="312"/>
      <c r="BD201" s="302"/>
      <c r="BF201" s="247"/>
      <c r="BG201" s="247"/>
      <c r="BH201" s="250"/>
    </row>
    <row r="202" spans="1:60" s="244" customFormat="1" ht="50.25" customHeight="1" x14ac:dyDescent="0.25">
      <c r="A202" s="249"/>
      <c r="B202" s="245"/>
      <c r="C202" s="246"/>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BB202" s="248"/>
      <c r="BC202" s="312"/>
      <c r="BD202" s="302"/>
      <c r="BF202" s="247"/>
      <c r="BG202" s="247"/>
      <c r="BH202" s="250"/>
    </row>
    <row r="203" spans="1:60" s="244" customFormat="1" ht="50.25" customHeight="1" x14ac:dyDescent="0.25">
      <c r="A203" s="249"/>
      <c r="B203" s="245"/>
      <c r="C203" s="246"/>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BB203" s="248"/>
      <c r="BC203" s="312"/>
      <c r="BD203" s="302"/>
      <c r="BF203" s="247"/>
      <c r="BG203" s="247"/>
      <c r="BH203" s="250"/>
    </row>
    <row r="204" spans="1:60" s="244" customFormat="1" ht="50.25" customHeight="1" x14ac:dyDescent="0.25">
      <c r="A204" s="249"/>
      <c r="B204" s="245"/>
      <c r="C204" s="246"/>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BB204" s="248"/>
      <c r="BC204" s="312"/>
      <c r="BD204" s="302"/>
      <c r="BF204" s="247"/>
      <c r="BG204" s="247"/>
      <c r="BH204" s="250"/>
    </row>
    <row r="205" spans="1:60" s="244" customFormat="1" ht="50.25" customHeight="1" x14ac:dyDescent="0.25">
      <c r="A205" s="249"/>
      <c r="B205" s="245"/>
      <c r="C205" s="246"/>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BB205" s="248"/>
      <c r="BC205" s="312"/>
      <c r="BD205" s="302"/>
      <c r="BF205" s="247"/>
      <c r="BG205" s="247"/>
      <c r="BH205" s="250"/>
    </row>
    <row r="206" spans="1:60" s="244" customFormat="1" ht="50.25" customHeight="1" x14ac:dyDescent="0.25">
      <c r="A206" s="249"/>
      <c r="B206" s="245"/>
      <c r="C206" s="246"/>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BB206" s="248"/>
      <c r="BC206" s="312"/>
      <c r="BD206" s="302"/>
      <c r="BF206" s="247"/>
      <c r="BG206" s="247"/>
      <c r="BH206" s="250"/>
    </row>
    <row r="207" spans="1:60" s="244" customFormat="1" ht="50.25" customHeight="1" x14ac:dyDescent="0.25">
      <c r="A207" s="249"/>
      <c r="B207" s="245"/>
      <c r="C207" s="246"/>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BB207" s="248"/>
      <c r="BC207" s="312"/>
      <c r="BD207" s="302"/>
      <c r="BF207" s="247"/>
      <c r="BG207" s="247"/>
      <c r="BH207" s="250"/>
    </row>
    <row r="208" spans="1:60" s="244" customFormat="1" ht="50.25" customHeight="1" x14ac:dyDescent="0.25">
      <c r="A208" s="249"/>
      <c r="B208" s="245"/>
      <c r="C208" s="246"/>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BB208" s="248"/>
      <c r="BC208" s="312"/>
      <c r="BD208" s="302"/>
      <c r="BF208" s="247"/>
      <c r="BG208" s="247"/>
      <c r="BH208" s="250"/>
    </row>
    <row r="209" spans="1:60" s="244" customFormat="1" ht="50.25" customHeight="1" x14ac:dyDescent="0.25">
      <c r="A209" s="249"/>
      <c r="B209" s="245"/>
      <c r="C209" s="246"/>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BB209" s="248"/>
      <c r="BC209" s="312"/>
      <c r="BD209" s="302"/>
      <c r="BF209" s="247"/>
      <c r="BG209" s="247"/>
      <c r="BH209" s="250"/>
    </row>
    <row r="210" spans="1:60" s="244" customFormat="1" ht="50.25" customHeight="1" x14ac:dyDescent="0.25">
      <c r="A210" s="249"/>
      <c r="B210" s="245"/>
      <c r="C210" s="246"/>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BB210" s="248"/>
      <c r="BC210" s="312"/>
      <c r="BD210" s="302"/>
      <c r="BF210" s="247"/>
      <c r="BG210" s="247"/>
      <c r="BH210" s="250"/>
    </row>
    <row r="211" spans="1:60" s="244" customFormat="1" ht="50.25" customHeight="1" x14ac:dyDescent="0.25">
      <c r="A211" s="249"/>
      <c r="B211" s="245"/>
      <c r="C211" s="246"/>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BB211" s="248"/>
      <c r="BC211" s="312"/>
      <c r="BD211" s="302"/>
      <c r="BF211" s="247"/>
      <c r="BG211" s="247"/>
      <c r="BH211" s="250"/>
    </row>
    <row r="212" spans="1:60" s="244" customFormat="1" ht="50.25" customHeight="1" x14ac:dyDescent="0.25">
      <c r="A212" s="249"/>
      <c r="B212" s="245"/>
      <c r="C212" s="246"/>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BB212" s="248"/>
      <c r="BC212" s="312"/>
      <c r="BD212" s="302"/>
      <c r="BF212" s="247"/>
      <c r="BG212" s="247"/>
      <c r="BH212" s="250"/>
    </row>
    <row r="213" spans="1:60" s="244" customFormat="1" ht="50.25" customHeight="1" x14ac:dyDescent="0.25">
      <c r="A213" s="249"/>
      <c r="B213" s="245"/>
      <c r="C213" s="246"/>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BB213" s="248"/>
      <c r="BC213" s="312"/>
      <c r="BD213" s="302"/>
      <c r="BF213" s="247"/>
      <c r="BG213" s="247"/>
      <c r="BH213" s="250"/>
    </row>
    <row r="214" spans="1:60" s="244" customFormat="1" ht="50.25" customHeight="1" x14ac:dyDescent="0.25">
      <c r="A214" s="249"/>
      <c r="B214" s="245"/>
      <c r="C214" s="246"/>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BB214" s="248"/>
      <c r="BC214" s="312"/>
      <c r="BD214" s="302"/>
      <c r="BF214" s="247"/>
      <c r="BG214" s="247"/>
      <c r="BH214" s="250"/>
    </row>
    <row r="215" spans="1:60" s="244" customFormat="1" ht="50.25" customHeight="1" x14ac:dyDescent="0.25">
      <c r="A215" s="249"/>
      <c r="B215" s="245"/>
      <c r="C215" s="246"/>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BB215" s="248"/>
      <c r="BC215" s="312"/>
      <c r="BD215" s="302"/>
      <c r="BF215" s="247"/>
      <c r="BG215" s="247"/>
      <c r="BH215" s="250"/>
    </row>
    <row r="216" spans="1:60" s="244" customFormat="1" ht="50.25" customHeight="1" x14ac:dyDescent="0.25">
      <c r="A216" s="249"/>
      <c r="B216" s="245"/>
      <c r="C216" s="246"/>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BB216" s="248"/>
      <c r="BC216" s="312"/>
      <c r="BD216" s="302"/>
      <c r="BF216" s="247"/>
      <c r="BG216" s="247"/>
      <c r="BH216" s="250"/>
    </row>
    <row r="217" spans="1:60" s="244" customFormat="1" ht="50.25" customHeight="1" x14ac:dyDescent="0.25">
      <c r="A217" s="249"/>
      <c r="B217" s="245"/>
      <c r="C217" s="246"/>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BB217" s="248"/>
      <c r="BC217" s="312"/>
      <c r="BD217" s="302"/>
      <c r="BF217" s="247"/>
      <c r="BG217" s="247"/>
      <c r="BH217" s="250"/>
    </row>
    <row r="218" spans="1:60" s="244" customFormat="1" ht="50.25" customHeight="1" x14ac:dyDescent="0.25">
      <c r="A218" s="249"/>
      <c r="B218" s="245"/>
      <c r="C218" s="246"/>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BB218" s="248"/>
      <c r="BC218" s="312"/>
      <c r="BD218" s="302"/>
      <c r="BF218" s="247"/>
      <c r="BG218" s="247"/>
      <c r="BH218" s="250"/>
    </row>
    <row r="219" spans="1:60" s="244" customFormat="1" ht="50.25" customHeight="1" x14ac:dyDescent="0.25">
      <c r="A219" s="249"/>
      <c r="B219" s="245"/>
      <c r="C219" s="246"/>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BB219" s="248"/>
      <c r="BC219" s="312"/>
      <c r="BD219" s="302"/>
      <c r="BF219" s="247"/>
      <c r="BG219" s="247"/>
      <c r="BH219" s="250"/>
    </row>
    <row r="220" spans="1:60" s="244" customFormat="1" ht="50.25" customHeight="1" x14ac:dyDescent="0.25">
      <c r="A220" s="249"/>
      <c r="B220" s="245"/>
      <c r="C220" s="246"/>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BB220" s="248"/>
      <c r="BC220" s="312"/>
      <c r="BD220" s="302"/>
      <c r="BF220" s="247"/>
      <c r="BG220" s="247"/>
      <c r="BH220" s="250"/>
    </row>
    <row r="221" spans="1:60" s="244" customFormat="1" ht="50.25" customHeight="1" x14ac:dyDescent="0.25">
      <c r="A221" s="249"/>
      <c r="B221" s="245"/>
      <c r="C221" s="246"/>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BB221" s="248"/>
      <c r="BC221" s="312"/>
      <c r="BD221" s="302"/>
      <c r="BF221" s="247"/>
      <c r="BG221" s="247"/>
      <c r="BH221" s="250"/>
    </row>
    <row r="222" spans="1:60" s="244" customFormat="1" ht="50.25" customHeight="1" x14ac:dyDescent="0.25">
      <c r="A222" s="249"/>
      <c r="B222" s="245"/>
      <c r="C222" s="246"/>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BB222" s="248"/>
      <c r="BC222" s="312"/>
      <c r="BD222" s="302"/>
      <c r="BF222" s="247"/>
      <c r="BG222" s="247"/>
      <c r="BH222" s="250"/>
    </row>
    <row r="223" spans="1:60" s="244" customFormat="1" ht="50.25" customHeight="1" x14ac:dyDescent="0.25">
      <c r="A223" s="249"/>
      <c r="B223" s="245"/>
      <c r="C223" s="246"/>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BB223" s="248"/>
      <c r="BC223" s="312"/>
      <c r="BD223" s="302"/>
      <c r="BF223" s="247"/>
      <c r="BG223" s="247"/>
      <c r="BH223" s="250"/>
    </row>
    <row r="224" spans="1:60" s="244" customFormat="1" ht="50.25" customHeight="1" x14ac:dyDescent="0.25">
      <c r="A224" s="249"/>
      <c r="B224" s="245"/>
      <c r="C224" s="246"/>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BB224" s="248"/>
      <c r="BC224" s="312"/>
      <c r="BD224" s="302"/>
      <c r="BF224" s="247"/>
      <c r="BG224" s="247"/>
      <c r="BH224" s="250"/>
    </row>
    <row r="225" spans="1:107" s="244" customFormat="1" ht="50.25" customHeight="1" x14ac:dyDescent="0.25">
      <c r="A225" s="249"/>
      <c r="B225" s="245"/>
      <c r="C225" s="246"/>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BB225" s="248"/>
      <c r="BC225" s="312"/>
      <c r="BD225" s="302"/>
      <c r="BF225" s="247"/>
      <c r="BG225" s="247"/>
      <c r="BH225" s="250"/>
    </row>
    <row r="226" spans="1:107" s="244" customFormat="1" ht="50.25" customHeight="1" x14ac:dyDescent="0.25">
      <c r="A226" s="249"/>
      <c r="B226" s="245"/>
      <c r="C226" s="246"/>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BB226" s="248"/>
      <c r="BC226" s="312"/>
      <c r="BD226" s="302"/>
      <c r="BF226" s="247"/>
      <c r="BG226" s="247"/>
      <c r="BH226" s="250"/>
    </row>
    <row r="227" spans="1:107" s="244" customFormat="1" ht="50.25" customHeight="1" x14ac:dyDescent="0.25">
      <c r="A227" s="249"/>
      <c r="B227" s="245"/>
      <c r="C227" s="246"/>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BB227" s="248"/>
      <c r="BC227" s="312"/>
      <c r="BD227" s="302"/>
      <c r="BF227" s="247"/>
      <c r="BG227" s="247"/>
      <c r="BH227" s="250"/>
    </row>
    <row r="228" spans="1:107" s="244" customFormat="1" ht="50.25" customHeight="1" x14ac:dyDescent="0.25">
      <c r="A228" s="249"/>
      <c r="B228" s="245"/>
      <c r="C228" s="246"/>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BB228" s="248"/>
      <c r="BC228" s="312"/>
      <c r="BD228" s="302"/>
      <c r="BF228" s="247"/>
      <c r="BG228" s="247"/>
      <c r="BH228" s="250"/>
    </row>
    <row r="229" spans="1:107" s="244" customFormat="1" ht="50.25" customHeight="1" x14ac:dyDescent="0.25">
      <c r="A229" s="249"/>
      <c r="B229" s="245"/>
      <c r="C229" s="246"/>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BB229" s="248"/>
      <c r="BC229" s="312"/>
      <c r="BD229" s="302"/>
      <c r="BF229" s="247"/>
      <c r="BG229" s="247"/>
      <c r="BH229" s="250"/>
    </row>
    <row r="230" spans="1:107" s="238" customFormat="1" ht="50.25" customHeight="1" x14ac:dyDescent="0.25">
      <c r="A230" s="243"/>
      <c r="B230" s="239"/>
      <c r="C230" s="240"/>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BB230" s="242"/>
      <c r="BC230" s="313"/>
      <c r="BD230" s="303"/>
      <c r="BF230" s="241"/>
      <c r="BG230" s="241"/>
      <c r="BH230" s="251"/>
      <c r="BI230" s="244"/>
      <c r="BJ230" s="244"/>
      <c r="BK230" s="244"/>
      <c r="BL230" s="244"/>
      <c r="BM230" s="244"/>
      <c r="BN230" s="244"/>
      <c r="BO230" s="244"/>
      <c r="BP230" s="244"/>
      <c r="BQ230" s="244"/>
      <c r="BR230" s="244"/>
      <c r="BS230" s="244"/>
      <c r="BT230" s="244"/>
      <c r="BU230" s="244"/>
      <c r="BV230" s="244"/>
      <c r="BW230" s="244"/>
      <c r="BX230" s="244"/>
      <c r="BY230" s="244"/>
      <c r="BZ230" s="244"/>
      <c r="CA230" s="244"/>
      <c r="CB230" s="244"/>
      <c r="CC230" s="244"/>
      <c r="CD230" s="244"/>
      <c r="CE230" s="244"/>
      <c r="CF230" s="244"/>
      <c r="CG230" s="244"/>
      <c r="CH230" s="244"/>
      <c r="CI230" s="244"/>
      <c r="CJ230" s="244"/>
      <c r="CK230" s="244"/>
      <c r="CL230" s="244"/>
      <c r="CM230" s="244"/>
      <c r="CN230" s="244"/>
      <c r="CO230" s="244"/>
      <c r="CP230" s="244"/>
      <c r="CQ230" s="244"/>
      <c r="CR230" s="244"/>
      <c r="CS230" s="244"/>
      <c r="CT230" s="244"/>
      <c r="CU230" s="244"/>
      <c r="CV230" s="244"/>
      <c r="CW230" s="244"/>
      <c r="CX230" s="244"/>
      <c r="CY230" s="244"/>
      <c r="CZ230" s="244"/>
      <c r="DA230" s="244"/>
      <c r="DB230" s="244"/>
      <c r="DC230" s="244"/>
    </row>
  </sheetData>
  <autoFilter ref="A15:DC114"/>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54" t="s">
        <v>444</v>
      </c>
      <c r="B2" s="288">
        <v>1</v>
      </c>
    </row>
    <row r="3" spans="1:2" ht="15.75" x14ac:dyDescent="0.25">
      <c r="A3" s="254" t="s">
        <v>445</v>
      </c>
      <c r="B3" s="288">
        <v>0.59</v>
      </c>
    </row>
    <row r="4" spans="1:2" ht="31.5" x14ac:dyDescent="0.25">
      <c r="A4" s="254" t="s">
        <v>446</v>
      </c>
      <c r="B4" s="288">
        <v>0.5</v>
      </c>
    </row>
    <row r="5" spans="1:2" ht="15.75" x14ac:dyDescent="0.25">
      <c r="A5" s="254" t="s">
        <v>447</v>
      </c>
      <c r="B5" s="288">
        <v>0.56000000000000005</v>
      </c>
    </row>
    <row r="6" spans="1:2" ht="15.75" x14ac:dyDescent="0.25">
      <c r="A6" s="254" t="s">
        <v>448</v>
      </c>
      <c r="B6" s="288">
        <v>0.48</v>
      </c>
    </row>
    <row r="12" spans="1:2" x14ac:dyDescent="0.25">
      <c r="A12" t="s">
        <v>444</v>
      </c>
      <c r="B12" s="289">
        <v>1</v>
      </c>
    </row>
    <row r="13" spans="1:2" x14ac:dyDescent="0.25">
      <c r="A13" t="s">
        <v>445</v>
      </c>
      <c r="B13" s="289">
        <v>0.59</v>
      </c>
    </row>
    <row r="14" spans="1:2" x14ac:dyDescent="0.25">
      <c r="A14" t="s">
        <v>446</v>
      </c>
      <c r="B14" s="289">
        <v>0.5</v>
      </c>
    </row>
    <row r="15" spans="1:2" x14ac:dyDescent="0.25">
      <c r="A15" t="s">
        <v>447</v>
      </c>
      <c r="B15" s="289">
        <v>0.56000000000000005</v>
      </c>
    </row>
    <row r="16" spans="1:2" x14ac:dyDescent="0.25">
      <c r="A16" t="s">
        <v>448</v>
      </c>
      <c r="B16" s="289">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4"/>
      <c r="C2" s="384"/>
      <c r="D2" s="384"/>
      <c r="E2" s="384"/>
      <c r="F2" s="385" t="s">
        <v>35</v>
      </c>
      <c r="G2" s="385"/>
      <c r="H2" s="385"/>
      <c r="I2" s="385"/>
      <c r="J2" s="385"/>
      <c r="K2" s="385"/>
      <c r="L2" s="385"/>
      <c r="M2" s="385"/>
      <c r="N2" s="385"/>
      <c r="O2" s="385"/>
      <c r="P2" s="386"/>
      <c r="Q2" s="386"/>
    </row>
    <row r="3" spans="2:17" ht="15.75" x14ac:dyDescent="0.25">
      <c r="B3" s="384"/>
      <c r="C3" s="384"/>
      <c r="D3" s="384"/>
      <c r="E3" s="384"/>
      <c r="F3" s="385" t="s">
        <v>36</v>
      </c>
      <c r="G3" s="385"/>
      <c r="H3" s="385"/>
      <c r="I3" s="385"/>
      <c r="J3" s="385"/>
      <c r="K3" s="385"/>
      <c r="L3" s="385"/>
      <c r="M3" s="385"/>
      <c r="N3" s="385"/>
      <c r="O3" s="385"/>
      <c r="P3" s="386"/>
      <c r="Q3" s="386"/>
    </row>
    <row r="4" spans="2:17" ht="15.75" x14ac:dyDescent="0.25">
      <c r="B4" s="384"/>
      <c r="C4" s="384"/>
      <c r="D4" s="384"/>
      <c r="E4" s="384"/>
      <c r="F4" s="387" t="s">
        <v>53</v>
      </c>
      <c r="G4" s="387"/>
      <c r="H4" s="387"/>
      <c r="I4" s="387"/>
      <c r="J4" s="387"/>
      <c r="K4" s="387"/>
      <c r="L4" s="387"/>
      <c r="M4" s="387"/>
      <c r="N4" s="387"/>
      <c r="O4" s="387"/>
      <c r="P4" s="386"/>
      <c r="Q4" s="386"/>
    </row>
    <row r="5" spans="2:17" ht="15.75" x14ac:dyDescent="0.25">
      <c r="B5" s="384"/>
      <c r="C5" s="384"/>
      <c r="D5" s="384"/>
      <c r="E5" s="384"/>
      <c r="F5" s="385" t="s">
        <v>37</v>
      </c>
      <c r="G5" s="385"/>
      <c r="H5" s="385"/>
      <c r="I5" s="385"/>
      <c r="J5" s="385"/>
      <c r="K5" s="385"/>
      <c r="L5" s="385"/>
      <c r="M5" s="385" t="s">
        <v>44</v>
      </c>
      <c r="N5" s="385"/>
      <c r="O5" s="385"/>
      <c r="P5" s="386"/>
      <c r="Q5" s="386"/>
    </row>
    <row r="6" spans="2:17" ht="15.75" x14ac:dyDescent="0.2">
      <c r="B6" s="377" t="s">
        <v>0</v>
      </c>
      <c r="C6" s="377"/>
      <c r="D6" s="377"/>
      <c r="E6" s="377"/>
      <c r="F6" s="381" t="s">
        <v>54</v>
      </c>
      <c r="G6" s="381"/>
      <c r="H6" s="381"/>
      <c r="I6" s="381"/>
      <c r="J6" s="381"/>
      <c r="K6" s="381"/>
      <c r="L6" s="381"/>
      <c r="M6" s="381"/>
      <c r="N6" s="381"/>
      <c r="O6" s="381"/>
      <c r="P6" s="14" t="s">
        <v>1</v>
      </c>
      <c r="Q6" s="52">
        <v>2018</v>
      </c>
    </row>
    <row r="7" spans="2:17" ht="15.75" x14ac:dyDescent="0.2">
      <c r="B7" s="382" t="s">
        <v>2</v>
      </c>
      <c r="C7" s="382"/>
      <c r="D7" s="382"/>
      <c r="E7" s="382"/>
      <c r="F7" s="383" t="s">
        <v>55</v>
      </c>
      <c r="G7" s="383"/>
      <c r="H7" s="383"/>
      <c r="I7" s="383"/>
      <c r="J7" s="383"/>
      <c r="K7" s="383"/>
      <c r="L7" s="383"/>
      <c r="M7" s="14" t="s">
        <v>3</v>
      </c>
      <c r="N7" s="383" t="s">
        <v>56</v>
      </c>
      <c r="O7" s="383"/>
      <c r="P7" s="383"/>
      <c r="Q7" s="383"/>
    </row>
    <row r="8" spans="2:17" ht="36.75" customHeight="1" x14ac:dyDescent="0.2">
      <c r="B8" s="377" t="s">
        <v>33</v>
      </c>
      <c r="C8" s="377"/>
      <c r="D8" s="377"/>
      <c r="E8" s="377"/>
      <c r="F8" s="378" t="s">
        <v>327</v>
      </c>
      <c r="G8" s="379"/>
      <c r="H8" s="379"/>
      <c r="I8" s="379"/>
      <c r="J8" s="379"/>
      <c r="K8" s="379"/>
      <c r="L8" s="379"/>
      <c r="M8" s="379"/>
      <c r="N8" s="379"/>
      <c r="O8" s="379"/>
      <c r="P8" s="379"/>
      <c r="Q8" s="380"/>
    </row>
    <row r="9" spans="2:17" ht="27" customHeight="1" x14ac:dyDescent="0.2">
      <c r="B9" s="377" t="s">
        <v>34</v>
      </c>
      <c r="C9" s="377"/>
      <c r="D9" s="377"/>
      <c r="E9" s="377"/>
      <c r="F9" s="378" t="s">
        <v>280</v>
      </c>
      <c r="G9" s="379"/>
      <c r="H9" s="379"/>
      <c r="I9" s="379"/>
      <c r="J9" s="379"/>
      <c r="K9" s="379"/>
      <c r="L9" s="379"/>
      <c r="M9" s="379"/>
      <c r="N9" s="379"/>
      <c r="O9" s="379"/>
      <c r="P9" s="379"/>
      <c r="Q9" s="380"/>
    </row>
    <row r="10" spans="2:17" ht="25.5" customHeight="1" x14ac:dyDescent="0.2">
      <c r="B10" s="377" t="s">
        <v>4</v>
      </c>
      <c r="C10" s="377"/>
      <c r="D10" s="377"/>
      <c r="E10" s="377"/>
      <c r="F10" s="378" t="s">
        <v>279</v>
      </c>
      <c r="G10" s="379"/>
      <c r="H10" s="379"/>
      <c r="I10" s="379"/>
      <c r="J10" s="379"/>
      <c r="K10" s="379"/>
      <c r="L10" s="379"/>
      <c r="M10" s="379"/>
      <c r="N10" s="379"/>
      <c r="O10" s="379"/>
      <c r="P10" s="379"/>
      <c r="Q10" s="380"/>
    </row>
    <row r="11" spans="2:17" x14ac:dyDescent="0.2">
      <c r="B11" s="373" t="s">
        <v>58</v>
      </c>
      <c r="C11" s="373"/>
      <c r="D11" s="373"/>
      <c r="E11" s="373"/>
      <c r="F11" s="373"/>
      <c r="G11" s="373"/>
      <c r="H11" s="373"/>
      <c r="I11" s="373"/>
      <c r="J11" s="373"/>
      <c r="K11" s="373"/>
      <c r="L11" s="373"/>
      <c r="M11" s="373"/>
      <c r="N11" s="373"/>
      <c r="O11" s="373"/>
      <c r="P11" s="373"/>
      <c r="Q11" s="373"/>
    </row>
    <row r="12" spans="2:17" ht="47.25"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75" x14ac:dyDescent="0.2">
      <c r="B13" s="367"/>
      <c r="C13" s="367"/>
      <c r="D13" s="367"/>
      <c r="E13" s="374" t="s">
        <v>57</v>
      </c>
      <c r="F13" s="374"/>
      <c r="G13" s="374"/>
      <c r="H13" s="374"/>
      <c r="I13" s="374"/>
      <c r="J13" s="375">
        <v>7</v>
      </c>
      <c r="K13" s="375"/>
      <c r="L13" s="16">
        <v>1</v>
      </c>
      <c r="M13" s="376">
        <v>0</v>
      </c>
      <c r="N13" s="376"/>
      <c r="O13" s="16">
        <v>3</v>
      </c>
      <c r="P13" s="16">
        <v>3</v>
      </c>
      <c r="Q13" s="16">
        <v>0</v>
      </c>
    </row>
    <row r="14" spans="2:17" ht="15.75" x14ac:dyDescent="0.2">
      <c r="B14" s="367" t="s">
        <v>11</v>
      </c>
      <c r="C14" s="367"/>
      <c r="D14" s="367"/>
      <c r="E14" s="367"/>
      <c r="F14" s="367"/>
      <c r="G14" s="367"/>
      <c r="H14" s="367"/>
      <c r="I14" s="367"/>
      <c r="J14" s="367"/>
      <c r="K14" s="367" t="s">
        <v>12</v>
      </c>
      <c r="L14" s="367"/>
      <c r="M14" s="367"/>
      <c r="N14" s="367"/>
      <c r="O14" s="367"/>
      <c r="P14" s="367"/>
      <c r="Q14" s="367"/>
    </row>
    <row r="15" spans="2:17" x14ac:dyDescent="0.2">
      <c r="B15" s="369"/>
      <c r="C15" s="369"/>
      <c r="D15" s="369"/>
      <c r="E15" s="369"/>
      <c r="F15" s="369"/>
      <c r="G15" s="369"/>
      <c r="H15" s="369"/>
      <c r="I15" s="369"/>
      <c r="J15" s="369"/>
      <c r="K15" s="370" t="s">
        <v>59</v>
      </c>
      <c r="L15" s="370"/>
      <c r="M15" s="370"/>
      <c r="N15" s="370"/>
      <c r="O15" s="370"/>
      <c r="P15" s="370"/>
      <c r="Q15" s="370"/>
    </row>
    <row r="16" spans="2:17" ht="15.75" x14ac:dyDescent="0.2">
      <c r="B16" s="367" t="s">
        <v>13</v>
      </c>
      <c r="C16" s="372" t="s">
        <v>50</v>
      </c>
      <c r="D16" s="367" t="s">
        <v>30</v>
      </c>
      <c r="E16" s="367" t="s">
        <v>14</v>
      </c>
      <c r="F16" s="367"/>
      <c r="G16" s="367"/>
      <c r="H16" s="367"/>
      <c r="I16" s="367" t="s">
        <v>15</v>
      </c>
      <c r="J16" s="367" t="s">
        <v>16</v>
      </c>
      <c r="K16" s="367" t="s">
        <v>51</v>
      </c>
      <c r="L16" s="368" t="s">
        <v>42</v>
      </c>
      <c r="M16" s="368"/>
      <c r="N16" s="371" t="s">
        <v>52</v>
      </c>
      <c r="O16" s="368" t="s">
        <v>17</v>
      </c>
      <c r="P16" s="368"/>
      <c r="Q16" s="368"/>
    </row>
    <row r="17" spans="1:19" ht="48" x14ac:dyDescent="0.2">
      <c r="B17" s="367"/>
      <c r="C17" s="372"/>
      <c r="D17" s="367"/>
      <c r="E17" s="17" t="s">
        <v>20</v>
      </c>
      <c r="F17" s="17" t="s">
        <v>21</v>
      </c>
      <c r="G17" s="17" t="s">
        <v>22</v>
      </c>
      <c r="H17" s="17" t="s">
        <v>23</v>
      </c>
      <c r="I17" s="367"/>
      <c r="J17" s="367"/>
      <c r="K17" s="367"/>
      <c r="L17" s="15" t="s">
        <v>40</v>
      </c>
      <c r="M17" s="15" t="s">
        <v>41</v>
      </c>
      <c r="N17" s="37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5"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5"/>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5"/>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5"/>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5"/>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5"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5"/>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5"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5"/>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5"/>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5"/>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5"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5"/>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5"/>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5"/>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5"/>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8"/>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5"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5"/>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5"/>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5"/>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5"/>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5" t="s">
        <v>96</v>
      </c>
      <c r="C59" s="355"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5"/>
      <c r="C60" s="355"/>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5"/>
      <c r="C61" s="355"/>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5"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5"/>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5"/>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5"/>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5" t="s">
        <v>104</v>
      </c>
      <c r="C67" s="355"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5"/>
      <c r="C68" s="355"/>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5" t="s">
        <v>167</v>
      </c>
      <c r="D70" s="173" t="s">
        <v>118</v>
      </c>
      <c r="E70" s="361"/>
      <c r="F70" s="361" t="s">
        <v>77</v>
      </c>
      <c r="G70" s="361" t="s">
        <v>77</v>
      </c>
      <c r="H70" s="363"/>
      <c r="I70" s="103" t="s">
        <v>283</v>
      </c>
      <c r="J70" s="90"/>
      <c r="K70" s="90"/>
      <c r="L70" s="151" t="s">
        <v>365</v>
      </c>
      <c r="M70" s="151" t="s">
        <v>365</v>
      </c>
      <c r="N70" s="25"/>
      <c r="O70" s="29"/>
      <c r="P70" s="29"/>
      <c r="Q70" s="29"/>
    </row>
    <row r="71" spans="1:17" hidden="1" x14ac:dyDescent="0.2">
      <c r="B71" s="63" t="s">
        <v>212</v>
      </c>
      <c r="C71" s="355"/>
      <c r="D71" s="173" t="s">
        <v>118</v>
      </c>
      <c r="E71" s="362"/>
      <c r="F71" s="362"/>
      <c r="G71" s="362"/>
      <c r="H71" s="364"/>
      <c r="I71" s="103" t="s">
        <v>283</v>
      </c>
      <c r="J71" s="90"/>
      <c r="K71" s="90"/>
      <c r="L71" s="151" t="s">
        <v>365</v>
      </c>
      <c r="M71" s="151" t="s">
        <v>365</v>
      </c>
      <c r="N71" s="25"/>
      <c r="O71" s="29"/>
      <c r="P71" s="29"/>
      <c r="Q71" s="29"/>
    </row>
    <row r="72" spans="1:17" x14ac:dyDescent="0.2">
      <c r="A72" s="82" t="s">
        <v>269</v>
      </c>
      <c r="B72" s="365" t="s">
        <v>281</v>
      </c>
      <c r="C72" s="355" t="s">
        <v>114</v>
      </c>
      <c r="D72" s="366" t="s">
        <v>118</v>
      </c>
      <c r="E72" s="360"/>
      <c r="F72" s="360"/>
      <c r="G72" s="360"/>
      <c r="H72" s="359" t="s">
        <v>77</v>
      </c>
      <c r="I72" s="103" t="s">
        <v>287</v>
      </c>
      <c r="J72" s="91"/>
      <c r="K72" s="90"/>
      <c r="L72" s="98">
        <v>43102</v>
      </c>
      <c r="M72" s="98">
        <v>43159</v>
      </c>
      <c r="N72" s="25"/>
      <c r="O72" s="29"/>
      <c r="P72" s="29"/>
      <c r="Q72" s="29"/>
    </row>
    <row r="73" spans="1:17" x14ac:dyDescent="0.2">
      <c r="A73" s="82" t="s">
        <v>270</v>
      </c>
      <c r="B73" s="365"/>
      <c r="C73" s="355"/>
      <c r="D73" s="366"/>
      <c r="E73" s="360"/>
      <c r="F73" s="360"/>
      <c r="G73" s="360"/>
      <c r="H73" s="359"/>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5" t="s">
        <v>155</v>
      </c>
      <c r="D76" s="173" t="s">
        <v>354</v>
      </c>
      <c r="E76" s="360"/>
      <c r="F76" s="360"/>
      <c r="G76" s="360" t="s">
        <v>77</v>
      </c>
      <c r="H76" s="359"/>
      <c r="I76" s="103" t="s">
        <v>324</v>
      </c>
      <c r="J76" s="90"/>
      <c r="K76" s="90"/>
      <c r="L76" s="151">
        <v>43100</v>
      </c>
      <c r="M76" s="151">
        <v>43131</v>
      </c>
      <c r="N76" s="25"/>
      <c r="O76" s="29"/>
      <c r="P76" s="29"/>
      <c r="Q76" s="29"/>
    </row>
    <row r="77" spans="1:17" ht="30" x14ac:dyDescent="0.2">
      <c r="A77" s="82" t="s">
        <v>273</v>
      </c>
      <c r="B77" s="63" t="s">
        <v>157</v>
      </c>
      <c r="C77" s="355"/>
      <c r="D77" s="173" t="s">
        <v>122</v>
      </c>
      <c r="E77" s="360"/>
      <c r="F77" s="360"/>
      <c r="G77" s="360"/>
      <c r="H77" s="359"/>
      <c r="I77" s="103" t="s">
        <v>283</v>
      </c>
      <c r="J77" s="90"/>
      <c r="K77" s="90"/>
      <c r="L77" s="151">
        <v>43190</v>
      </c>
      <c r="M77" s="151">
        <v>43220</v>
      </c>
      <c r="N77" s="25"/>
      <c r="O77" s="29"/>
      <c r="P77" s="29"/>
      <c r="Q77" s="29"/>
    </row>
    <row r="78" spans="1:17" ht="30" x14ac:dyDescent="0.2">
      <c r="A78" s="82" t="s">
        <v>274</v>
      </c>
      <c r="B78" s="63" t="s">
        <v>157</v>
      </c>
      <c r="C78" s="355"/>
      <c r="D78" s="173" t="s">
        <v>122</v>
      </c>
      <c r="E78" s="360"/>
      <c r="F78" s="360"/>
      <c r="G78" s="360"/>
      <c r="H78" s="359"/>
      <c r="I78" s="103" t="s">
        <v>283</v>
      </c>
      <c r="J78" s="90"/>
      <c r="K78" s="90"/>
      <c r="L78" s="151">
        <v>43281</v>
      </c>
      <c r="M78" s="151">
        <v>43311</v>
      </c>
      <c r="N78" s="25"/>
      <c r="O78" s="29"/>
      <c r="P78" s="29"/>
      <c r="Q78" s="29"/>
    </row>
    <row r="79" spans="1:17" ht="30" x14ac:dyDescent="0.2">
      <c r="A79" s="82" t="s">
        <v>275</v>
      </c>
      <c r="B79" s="63" t="s">
        <v>157</v>
      </c>
      <c r="C79" s="355"/>
      <c r="D79" s="173" t="s">
        <v>122</v>
      </c>
      <c r="E79" s="360"/>
      <c r="F79" s="360"/>
      <c r="G79" s="360"/>
      <c r="H79" s="359"/>
      <c r="I79" s="103" t="s">
        <v>283</v>
      </c>
      <c r="J79" s="90"/>
      <c r="K79" s="90"/>
      <c r="L79" s="151">
        <v>43373</v>
      </c>
      <c r="M79" s="151">
        <v>43403</v>
      </c>
      <c r="N79" s="25"/>
      <c r="O79" s="29"/>
      <c r="P79" s="29"/>
      <c r="Q79" s="29"/>
    </row>
    <row r="80" spans="1:17" ht="30" x14ac:dyDescent="0.2">
      <c r="A80" s="82" t="s">
        <v>276</v>
      </c>
      <c r="B80" s="63" t="s">
        <v>157</v>
      </c>
      <c r="C80" s="355"/>
      <c r="D80" s="173" t="s">
        <v>122</v>
      </c>
      <c r="E80" s="360"/>
      <c r="F80" s="360"/>
      <c r="G80" s="360"/>
      <c r="H80" s="35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5"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5"/>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5"/>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5"/>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5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5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8"/>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84"/>
      <c r="C2" s="384"/>
      <c r="D2" s="384"/>
      <c r="E2" s="384"/>
      <c r="F2" s="385" t="s">
        <v>35</v>
      </c>
      <c r="G2" s="385"/>
      <c r="H2" s="385"/>
      <c r="I2" s="385"/>
      <c r="J2" s="385"/>
      <c r="K2" s="385"/>
      <c r="L2" s="385"/>
      <c r="M2" s="385"/>
      <c r="N2" s="385"/>
      <c r="O2" s="385"/>
      <c r="P2" s="386"/>
      <c r="Q2" s="386"/>
    </row>
    <row r="3" spans="2:17" ht="15.75" x14ac:dyDescent="0.25">
      <c r="B3" s="384"/>
      <c r="C3" s="384"/>
      <c r="D3" s="384"/>
      <c r="E3" s="384"/>
      <c r="F3" s="385" t="s">
        <v>36</v>
      </c>
      <c r="G3" s="385"/>
      <c r="H3" s="385"/>
      <c r="I3" s="385"/>
      <c r="J3" s="385"/>
      <c r="K3" s="385"/>
      <c r="L3" s="385"/>
      <c r="M3" s="385"/>
      <c r="N3" s="385"/>
      <c r="O3" s="385"/>
      <c r="P3" s="386"/>
      <c r="Q3" s="386"/>
    </row>
    <row r="4" spans="2:17" ht="15.75" x14ac:dyDescent="0.25">
      <c r="B4" s="384"/>
      <c r="C4" s="384"/>
      <c r="D4" s="384"/>
      <c r="E4" s="384"/>
      <c r="F4" s="387" t="s">
        <v>53</v>
      </c>
      <c r="G4" s="387"/>
      <c r="H4" s="387"/>
      <c r="I4" s="387"/>
      <c r="J4" s="387"/>
      <c r="K4" s="387"/>
      <c r="L4" s="387"/>
      <c r="M4" s="387"/>
      <c r="N4" s="387"/>
      <c r="O4" s="387"/>
      <c r="P4" s="386"/>
      <c r="Q4" s="386"/>
    </row>
    <row r="5" spans="2:17" ht="15.75" x14ac:dyDescent="0.25">
      <c r="B5" s="384"/>
      <c r="C5" s="384"/>
      <c r="D5" s="384"/>
      <c r="E5" s="384"/>
      <c r="F5" s="385" t="s">
        <v>37</v>
      </c>
      <c r="G5" s="385"/>
      <c r="H5" s="385"/>
      <c r="I5" s="385"/>
      <c r="J5" s="385"/>
      <c r="K5" s="385"/>
      <c r="L5" s="385"/>
      <c r="M5" s="385" t="s">
        <v>44</v>
      </c>
      <c r="N5" s="385"/>
      <c r="O5" s="385"/>
      <c r="P5" s="386"/>
      <c r="Q5" s="386"/>
    </row>
    <row r="6" spans="2:17" ht="28.5" customHeight="1" x14ac:dyDescent="0.2">
      <c r="B6" s="377" t="s">
        <v>0</v>
      </c>
      <c r="C6" s="377"/>
      <c r="D6" s="377"/>
      <c r="E6" s="377"/>
      <c r="F6" s="381" t="s">
        <v>54</v>
      </c>
      <c r="G6" s="381"/>
      <c r="H6" s="381"/>
      <c r="I6" s="381"/>
      <c r="J6" s="381"/>
      <c r="K6" s="381"/>
      <c r="L6" s="381"/>
      <c r="M6" s="381"/>
      <c r="N6" s="381"/>
      <c r="O6" s="381"/>
      <c r="P6" s="14" t="s">
        <v>1</v>
      </c>
      <c r="Q6" s="52">
        <v>2018</v>
      </c>
    </row>
    <row r="7" spans="2:17" ht="33" customHeight="1" x14ac:dyDescent="0.2">
      <c r="B7" s="382" t="s">
        <v>2</v>
      </c>
      <c r="C7" s="382"/>
      <c r="D7" s="382"/>
      <c r="E7" s="382"/>
      <c r="F7" s="383" t="s">
        <v>55</v>
      </c>
      <c r="G7" s="383"/>
      <c r="H7" s="383"/>
      <c r="I7" s="383"/>
      <c r="J7" s="383"/>
      <c r="K7" s="383"/>
      <c r="L7" s="383"/>
      <c r="M7" s="14" t="s">
        <v>3</v>
      </c>
      <c r="N7" s="383" t="s">
        <v>56</v>
      </c>
      <c r="O7" s="383"/>
      <c r="P7" s="383"/>
      <c r="Q7" s="383"/>
    </row>
    <row r="8" spans="2:17" ht="30.75" customHeight="1" x14ac:dyDescent="0.2">
      <c r="B8" s="377" t="s">
        <v>33</v>
      </c>
      <c r="C8" s="377"/>
      <c r="D8" s="377"/>
      <c r="E8" s="377"/>
      <c r="F8" s="388"/>
      <c r="G8" s="388"/>
      <c r="H8" s="388"/>
      <c r="I8" s="388"/>
      <c r="J8" s="388"/>
      <c r="K8" s="388"/>
      <c r="L8" s="388"/>
      <c r="M8" s="388"/>
      <c r="N8" s="388"/>
      <c r="O8" s="388"/>
      <c r="P8" s="388"/>
      <c r="Q8" s="388"/>
    </row>
    <row r="9" spans="2:17" ht="28.5" customHeight="1" x14ac:dyDescent="0.2">
      <c r="B9" s="377" t="s">
        <v>34</v>
      </c>
      <c r="C9" s="377"/>
      <c r="D9" s="377"/>
      <c r="E9" s="377"/>
      <c r="F9" s="388"/>
      <c r="G9" s="388"/>
      <c r="H9" s="388"/>
      <c r="I9" s="388"/>
      <c r="J9" s="388"/>
      <c r="K9" s="388"/>
      <c r="L9" s="388"/>
      <c r="M9" s="388"/>
      <c r="N9" s="388"/>
      <c r="O9" s="388"/>
      <c r="P9" s="388"/>
      <c r="Q9" s="388"/>
    </row>
    <row r="10" spans="2:17" ht="30" customHeight="1" x14ac:dyDescent="0.2">
      <c r="B10" s="377" t="s">
        <v>4</v>
      </c>
      <c r="C10" s="377"/>
      <c r="D10" s="377"/>
      <c r="E10" s="377"/>
      <c r="F10" s="388"/>
      <c r="G10" s="388"/>
      <c r="H10" s="388"/>
      <c r="I10" s="388"/>
      <c r="J10" s="388"/>
      <c r="K10" s="388"/>
      <c r="L10" s="388"/>
      <c r="M10" s="388"/>
      <c r="N10" s="388"/>
      <c r="O10" s="388"/>
      <c r="P10" s="388"/>
      <c r="Q10" s="388"/>
    </row>
    <row r="11" spans="2:17" x14ac:dyDescent="0.2">
      <c r="B11" s="389" t="s">
        <v>58</v>
      </c>
      <c r="C11" s="389"/>
      <c r="D11" s="389"/>
      <c r="E11" s="389"/>
      <c r="F11" s="389"/>
      <c r="G11" s="389"/>
      <c r="H11" s="389"/>
      <c r="I11" s="389"/>
      <c r="J11" s="389"/>
      <c r="K11" s="389"/>
      <c r="L11" s="389"/>
      <c r="M11" s="389"/>
      <c r="N11" s="389"/>
      <c r="O11" s="389"/>
      <c r="P11" s="389"/>
      <c r="Q11" s="389"/>
    </row>
    <row r="12" spans="2:17" ht="45" customHeight="1"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 customHeight="1" x14ac:dyDescent="0.2">
      <c r="B13" s="367"/>
      <c r="C13" s="367"/>
      <c r="D13" s="367"/>
      <c r="E13" s="374" t="s">
        <v>57</v>
      </c>
      <c r="F13" s="374"/>
      <c r="G13" s="374"/>
      <c r="H13" s="374"/>
      <c r="I13" s="374"/>
      <c r="J13" s="375">
        <v>7</v>
      </c>
      <c r="K13" s="375"/>
      <c r="L13" s="16">
        <v>1</v>
      </c>
      <c r="M13" s="376">
        <v>0</v>
      </c>
      <c r="N13" s="376"/>
      <c r="O13" s="16">
        <v>3</v>
      </c>
      <c r="P13" s="16">
        <v>3</v>
      </c>
      <c r="Q13" s="16">
        <v>0</v>
      </c>
    </row>
    <row r="14" spans="2:17" ht="15" customHeight="1" x14ac:dyDescent="0.2">
      <c r="B14" s="367" t="s">
        <v>11</v>
      </c>
      <c r="C14" s="367"/>
      <c r="D14" s="367"/>
      <c r="E14" s="367"/>
      <c r="F14" s="367"/>
      <c r="G14" s="367"/>
      <c r="H14" s="367"/>
      <c r="I14" s="367"/>
      <c r="J14" s="367"/>
      <c r="K14" s="367" t="s">
        <v>12</v>
      </c>
      <c r="L14" s="367"/>
      <c r="M14" s="367"/>
      <c r="N14" s="367"/>
      <c r="O14" s="367"/>
      <c r="P14" s="367"/>
      <c r="Q14" s="367"/>
    </row>
    <row r="15" spans="2:17" ht="18.75" customHeight="1" x14ac:dyDescent="0.2">
      <c r="B15" s="369"/>
      <c r="C15" s="369"/>
      <c r="D15" s="369"/>
      <c r="E15" s="369"/>
      <c r="F15" s="369"/>
      <c r="G15" s="369"/>
      <c r="H15" s="369"/>
      <c r="I15" s="369"/>
      <c r="J15" s="369"/>
      <c r="K15" s="370" t="s">
        <v>59</v>
      </c>
      <c r="L15" s="370"/>
      <c r="M15" s="370"/>
      <c r="N15" s="370"/>
      <c r="O15" s="370"/>
      <c r="P15" s="370"/>
      <c r="Q15" s="370"/>
    </row>
    <row r="16" spans="2:17" ht="36" customHeight="1" x14ac:dyDescent="0.2">
      <c r="B16" s="367" t="s">
        <v>13</v>
      </c>
      <c r="C16" s="372" t="s">
        <v>50</v>
      </c>
      <c r="D16" s="367" t="s">
        <v>30</v>
      </c>
      <c r="E16" s="367" t="s">
        <v>14</v>
      </c>
      <c r="F16" s="367"/>
      <c r="G16" s="367"/>
      <c r="H16" s="367"/>
      <c r="I16" s="367" t="s">
        <v>15</v>
      </c>
      <c r="J16" s="367" t="s">
        <v>16</v>
      </c>
      <c r="K16" s="367" t="s">
        <v>51</v>
      </c>
      <c r="L16" s="368" t="s">
        <v>42</v>
      </c>
      <c r="M16" s="368"/>
      <c r="N16" s="371" t="s">
        <v>52</v>
      </c>
      <c r="O16" s="368" t="s">
        <v>17</v>
      </c>
      <c r="P16" s="368"/>
      <c r="Q16" s="368"/>
    </row>
    <row r="17" spans="2:17" ht="113.25" customHeight="1" x14ac:dyDescent="0.2">
      <c r="B17" s="367"/>
      <c r="C17" s="372"/>
      <c r="D17" s="367"/>
      <c r="E17" s="17" t="s">
        <v>20</v>
      </c>
      <c r="F17" s="17" t="s">
        <v>21</v>
      </c>
      <c r="G17" s="17" t="s">
        <v>22</v>
      </c>
      <c r="H17" s="17" t="s">
        <v>23</v>
      </c>
      <c r="I17" s="367"/>
      <c r="J17" s="367"/>
      <c r="K17" s="367"/>
      <c r="L17" s="15" t="s">
        <v>40</v>
      </c>
      <c r="M17" s="15" t="s">
        <v>41</v>
      </c>
      <c r="N17" s="371"/>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3" t="s">
        <v>81</v>
      </c>
      <c r="C23" s="392" t="s">
        <v>85</v>
      </c>
      <c r="D23" s="386" t="s">
        <v>82</v>
      </c>
      <c r="E23" s="384"/>
      <c r="F23" s="384"/>
      <c r="G23" s="386" t="s">
        <v>77</v>
      </c>
      <c r="H23" s="384"/>
      <c r="I23" s="384"/>
      <c r="J23" s="391"/>
      <c r="K23" s="390"/>
      <c r="L23" s="28"/>
      <c r="M23" s="28"/>
      <c r="N23" s="29"/>
      <c r="O23" s="29"/>
      <c r="P23" s="29"/>
      <c r="Q23" s="29"/>
    </row>
    <row r="24" spans="2:17" ht="15" customHeight="1" x14ac:dyDescent="0.2">
      <c r="B24" s="393"/>
      <c r="C24" s="392"/>
      <c r="D24" s="386"/>
      <c r="E24" s="384"/>
      <c r="F24" s="384"/>
      <c r="G24" s="386"/>
      <c r="H24" s="384"/>
      <c r="I24" s="384"/>
      <c r="J24" s="391"/>
      <c r="K24" s="39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00" t="s">
        <v>184</v>
      </c>
      <c r="C53" s="399" t="s">
        <v>185</v>
      </c>
      <c r="D53" s="401" t="s">
        <v>122</v>
      </c>
      <c r="E53" s="21"/>
      <c r="F53" s="21"/>
      <c r="G53" s="21"/>
      <c r="H53" s="21"/>
      <c r="I53" s="22"/>
      <c r="J53" s="22"/>
      <c r="K53" s="22"/>
      <c r="L53" s="36">
        <v>43100</v>
      </c>
      <c r="M53" s="36">
        <v>43130</v>
      </c>
      <c r="N53" s="14"/>
      <c r="O53" s="14"/>
      <c r="P53" s="14"/>
      <c r="Q53" s="14"/>
    </row>
    <row r="54" spans="2:19" ht="15" customHeight="1" x14ac:dyDescent="0.25">
      <c r="B54" s="400"/>
      <c r="C54" s="399"/>
      <c r="D54" s="401"/>
      <c r="E54" s="21"/>
      <c r="F54" s="21"/>
      <c r="G54" s="21"/>
      <c r="H54" s="21"/>
      <c r="I54" s="22"/>
      <c r="J54" s="22"/>
      <c r="K54" s="22"/>
      <c r="L54" s="36">
        <v>43190</v>
      </c>
      <c r="M54" s="36">
        <v>43220</v>
      </c>
      <c r="N54" s="14"/>
      <c r="O54" s="14"/>
      <c r="P54" s="14"/>
      <c r="Q54" s="14"/>
    </row>
    <row r="55" spans="2:19" ht="15" customHeight="1" x14ac:dyDescent="0.25">
      <c r="B55" s="400"/>
      <c r="C55" s="399"/>
      <c r="D55" s="401"/>
      <c r="E55" s="21"/>
      <c r="F55" s="21"/>
      <c r="G55" s="21"/>
      <c r="H55" s="21"/>
      <c r="I55" s="22"/>
      <c r="J55" s="22"/>
      <c r="K55" s="22"/>
      <c r="L55" s="36">
        <v>43281</v>
      </c>
      <c r="M55" s="36">
        <v>43312</v>
      </c>
      <c r="N55" s="14"/>
      <c r="O55" s="14"/>
      <c r="P55" s="14"/>
      <c r="Q55" s="14"/>
    </row>
    <row r="56" spans="2:19" ht="15" customHeight="1" x14ac:dyDescent="0.25">
      <c r="B56" s="400"/>
      <c r="C56" s="399"/>
      <c r="D56" s="401"/>
      <c r="E56" s="21"/>
      <c r="F56" s="21"/>
      <c r="G56" s="21"/>
      <c r="H56" s="21"/>
      <c r="I56" s="22"/>
      <c r="J56" s="22"/>
      <c r="K56" s="22"/>
      <c r="L56" s="36">
        <v>43373</v>
      </c>
      <c r="M56" s="36">
        <v>43404</v>
      </c>
      <c r="N56" s="14"/>
      <c r="O56" s="14"/>
      <c r="P56" s="14"/>
      <c r="Q56" s="14"/>
    </row>
    <row r="57" spans="2:19" ht="15" customHeight="1" x14ac:dyDescent="0.25">
      <c r="B57" s="400"/>
      <c r="C57" s="399"/>
      <c r="D57" s="401"/>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5" t="s">
        <v>181</v>
      </c>
      <c r="C59" s="399" t="s">
        <v>182</v>
      </c>
      <c r="D59" s="404" t="s">
        <v>97</v>
      </c>
      <c r="E59" s="34"/>
      <c r="F59" s="34"/>
      <c r="G59" s="34"/>
      <c r="H59" s="34"/>
      <c r="I59" s="34"/>
      <c r="J59" s="35"/>
      <c r="K59" s="34"/>
      <c r="L59" s="28">
        <v>43100</v>
      </c>
      <c r="M59" s="28">
        <v>43116</v>
      </c>
      <c r="N59" s="25"/>
      <c r="O59" s="29"/>
      <c r="P59" s="29"/>
      <c r="Q59" s="29"/>
    </row>
    <row r="60" spans="2:19" ht="15" customHeight="1" x14ac:dyDescent="0.2">
      <c r="B60" s="405"/>
      <c r="C60" s="399"/>
      <c r="D60" s="404"/>
      <c r="E60" s="34"/>
      <c r="F60" s="34"/>
      <c r="G60" s="34"/>
      <c r="H60" s="34"/>
      <c r="I60" s="34"/>
      <c r="J60" s="35"/>
      <c r="K60" s="34"/>
      <c r="L60" s="28">
        <v>43220</v>
      </c>
      <c r="M60" s="28">
        <v>43236</v>
      </c>
      <c r="N60" s="25"/>
      <c r="O60" s="29"/>
      <c r="P60" s="29"/>
      <c r="Q60" s="29"/>
    </row>
    <row r="61" spans="2:19" ht="15" customHeight="1" x14ac:dyDescent="0.2">
      <c r="B61" s="405"/>
      <c r="C61" s="399"/>
      <c r="D61" s="404"/>
      <c r="E61" s="34"/>
      <c r="F61" s="34"/>
      <c r="G61" s="34"/>
      <c r="H61" s="34"/>
      <c r="I61" s="34"/>
      <c r="J61" s="35"/>
      <c r="K61" s="34"/>
      <c r="L61" s="28">
        <v>43343</v>
      </c>
      <c r="M61" s="28">
        <v>43357</v>
      </c>
      <c r="N61" s="25"/>
      <c r="O61" s="29"/>
      <c r="P61" s="29"/>
      <c r="Q61" s="29"/>
    </row>
    <row r="62" spans="2:19" ht="15" customHeight="1" x14ac:dyDescent="0.2">
      <c r="B62" s="405"/>
      <c r="C62" s="399"/>
      <c r="D62" s="404"/>
      <c r="E62" s="34"/>
      <c r="F62" s="34"/>
      <c r="G62" s="34"/>
      <c r="H62" s="34"/>
      <c r="I62" s="34"/>
      <c r="J62" s="35"/>
      <c r="K62" s="34"/>
      <c r="L62" s="28">
        <v>43465</v>
      </c>
      <c r="M62" s="28">
        <v>43481</v>
      </c>
      <c r="N62" s="25"/>
      <c r="O62" s="29"/>
      <c r="P62" s="29"/>
      <c r="Q62" s="29"/>
    </row>
    <row r="63" spans="2:19" ht="15" customHeight="1" x14ac:dyDescent="0.2">
      <c r="B63" s="403" t="s">
        <v>179</v>
      </c>
      <c r="C63" s="399" t="s">
        <v>180</v>
      </c>
      <c r="D63" s="404" t="s">
        <v>122</v>
      </c>
      <c r="E63" s="34"/>
      <c r="F63" s="34"/>
      <c r="G63" s="34"/>
      <c r="H63" s="34"/>
      <c r="I63" s="34"/>
      <c r="J63" s="35"/>
      <c r="K63" s="34"/>
      <c r="L63" s="36">
        <v>43100</v>
      </c>
      <c r="M63" s="36">
        <v>43130</v>
      </c>
      <c r="N63" s="25"/>
      <c r="O63" s="29"/>
      <c r="P63" s="29"/>
      <c r="Q63" s="29"/>
    </row>
    <row r="64" spans="2:19" ht="15" customHeight="1" x14ac:dyDescent="0.2">
      <c r="B64" s="403"/>
      <c r="C64" s="399"/>
      <c r="D64" s="404"/>
      <c r="E64" s="34"/>
      <c r="F64" s="34"/>
      <c r="G64" s="34"/>
      <c r="H64" s="34"/>
      <c r="I64" s="34"/>
      <c r="J64" s="35"/>
      <c r="K64" s="34"/>
      <c r="L64" s="36">
        <v>43190</v>
      </c>
      <c r="M64" s="36">
        <v>43220</v>
      </c>
      <c r="N64" s="25"/>
      <c r="O64" s="29"/>
      <c r="P64" s="29"/>
      <c r="Q64" s="29"/>
    </row>
    <row r="65" spans="2:17" ht="15" customHeight="1" x14ac:dyDescent="0.2">
      <c r="B65" s="403"/>
      <c r="C65" s="399"/>
      <c r="D65" s="404"/>
      <c r="E65" s="34"/>
      <c r="F65" s="34"/>
      <c r="G65" s="34"/>
      <c r="H65" s="34"/>
      <c r="I65" s="34"/>
      <c r="J65" s="35"/>
      <c r="K65" s="34"/>
      <c r="L65" s="36">
        <v>43281</v>
      </c>
      <c r="M65" s="36">
        <v>43312</v>
      </c>
      <c r="N65" s="25"/>
      <c r="O65" s="29"/>
      <c r="P65" s="29"/>
      <c r="Q65" s="29"/>
    </row>
    <row r="66" spans="2:17" ht="15" customHeight="1" x14ac:dyDescent="0.2">
      <c r="B66" s="403"/>
      <c r="C66" s="399"/>
      <c r="D66" s="404"/>
      <c r="E66" s="34"/>
      <c r="F66" s="34"/>
      <c r="G66" s="34"/>
      <c r="H66" s="34"/>
      <c r="I66" s="34"/>
      <c r="J66" s="35"/>
      <c r="K66" s="34"/>
      <c r="L66" s="36">
        <v>43373</v>
      </c>
      <c r="M66" s="36">
        <v>43404</v>
      </c>
      <c r="N66" s="25"/>
      <c r="O66" s="29"/>
      <c r="P66" s="29"/>
      <c r="Q66" s="29"/>
    </row>
    <row r="67" spans="2:17" ht="15" customHeight="1" x14ac:dyDescent="0.2">
      <c r="B67" s="403"/>
      <c r="C67" s="399"/>
      <c r="D67" s="40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8" t="s">
        <v>177</v>
      </c>
      <c r="C70" s="399" t="s">
        <v>178</v>
      </c>
      <c r="D70" s="402" t="s">
        <v>122</v>
      </c>
      <c r="E70" s="34"/>
      <c r="F70" s="34"/>
      <c r="G70" s="34"/>
      <c r="H70" s="34"/>
      <c r="I70" s="34"/>
      <c r="J70" s="37"/>
      <c r="K70" s="34"/>
      <c r="L70" s="36">
        <v>43100</v>
      </c>
      <c r="M70" s="36">
        <v>43130</v>
      </c>
      <c r="N70" s="25"/>
      <c r="O70" s="29"/>
      <c r="P70" s="29"/>
      <c r="Q70" s="29"/>
    </row>
    <row r="71" spans="2:17" ht="15" customHeight="1" x14ac:dyDescent="0.2">
      <c r="B71" s="398"/>
      <c r="C71" s="399"/>
      <c r="D71" s="402"/>
      <c r="E71" s="34"/>
      <c r="F71" s="34"/>
      <c r="G71" s="34"/>
      <c r="H71" s="34"/>
      <c r="I71" s="34"/>
      <c r="J71" s="37"/>
      <c r="K71" s="34"/>
      <c r="L71" s="36">
        <v>43190</v>
      </c>
      <c r="M71" s="36">
        <v>43220</v>
      </c>
      <c r="N71" s="25"/>
      <c r="O71" s="29"/>
      <c r="P71" s="29"/>
      <c r="Q71" s="29"/>
    </row>
    <row r="72" spans="2:17" ht="15" customHeight="1" x14ac:dyDescent="0.2">
      <c r="B72" s="398"/>
      <c r="C72" s="399"/>
      <c r="D72" s="402"/>
      <c r="E72" s="34"/>
      <c r="F72" s="34"/>
      <c r="G72" s="34"/>
      <c r="H72" s="34"/>
      <c r="I72" s="34"/>
      <c r="J72" s="37"/>
      <c r="K72" s="34"/>
      <c r="L72" s="36">
        <v>43281</v>
      </c>
      <c r="M72" s="36">
        <v>43312</v>
      </c>
      <c r="N72" s="25"/>
      <c r="O72" s="29"/>
      <c r="P72" s="29"/>
      <c r="Q72" s="29"/>
    </row>
    <row r="73" spans="2:17" ht="15" customHeight="1" x14ac:dyDescent="0.2">
      <c r="B73" s="398"/>
      <c r="C73" s="399"/>
      <c r="D73" s="402"/>
      <c r="E73" s="34"/>
      <c r="F73" s="34"/>
      <c r="G73" s="34"/>
      <c r="H73" s="34"/>
      <c r="I73" s="34"/>
      <c r="J73" s="37"/>
      <c r="K73" s="34"/>
      <c r="L73" s="36">
        <v>43373</v>
      </c>
      <c r="M73" s="36">
        <v>43404</v>
      </c>
      <c r="N73" s="25"/>
      <c r="O73" s="29"/>
      <c r="P73" s="29"/>
      <c r="Q73" s="29"/>
    </row>
    <row r="74" spans="2:17" x14ac:dyDescent="0.2">
      <c r="B74" s="398"/>
      <c r="C74" s="399"/>
      <c r="D74" s="402"/>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4" t="s">
        <v>96</v>
      </c>
      <c r="C76" s="395" t="s">
        <v>89</v>
      </c>
      <c r="D76" s="396" t="s">
        <v>97</v>
      </c>
      <c r="E76" s="397" t="s">
        <v>77</v>
      </c>
      <c r="F76" s="397" t="s">
        <v>77</v>
      </c>
      <c r="G76" s="397" t="s">
        <v>77</v>
      </c>
      <c r="H76" s="397" t="s">
        <v>77</v>
      </c>
      <c r="I76" s="34"/>
      <c r="J76" s="30"/>
      <c r="K76" s="34"/>
      <c r="L76" s="26">
        <v>43160</v>
      </c>
      <c r="M76" s="26">
        <v>43169</v>
      </c>
      <c r="N76" s="25"/>
      <c r="O76" s="29"/>
      <c r="P76" s="29"/>
      <c r="Q76" s="29"/>
    </row>
    <row r="77" spans="2:17" ht="15" customHeight="1" x14ac:dyDescent="0.2">
      <c r="B77" s="394"/>
      <c r="C77" s="395"/>
      <c r="D77" s="396"/>
      <c r="E77" s="397"/>
      <c r="F77" s="397"/>
      <c r="G77" s="397"/>
      <c r="H77" s="397"/>
      <c r="I77" s="34"/>
      <c r="J77" s="30"/>
      <c r="K77" s="34"/>
      <c r="L77" s="26">
        <v>43282</v>
      </c>
      <c r="M77" s="26">
        <v>43291</v>
      </c>
      <c r="N77" s="25"/>
      <c r="O77" s="29"/>
      <c r="P77" s="29"/>
      <c r="Q77" s="29"/>
    </row>
    <row r="78" spans="2:17" ht="15" customHeight="1" x14ac:dyDescent="0.2">
      <c r="B78" s="394"/>
      <c r="C78" s="395"/>
      <c r="D78" s="396"/>
      <c r="E78" s="397"/>
      <c r="F78" s="397"/>
      <c r="G78" s="397"/>
      <c r="H78" s="39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4" t="s">
        <v>107</v>
      </c>
      <c r="C80" s="408" t="s">
        <v>103</v>
      </c>
      <c r="D80" s="396" t="s">
        <v>97</v>
      </c>
      <c r="E80" s="409"/>
      <c r="F80" s="409" t="s">
        <v>77</v>
      </c>
      <c r="G80" s="409"/>
      <c r="H80" s="409"/>
      <c r="I80" s="34"/>
      <c r="J80" s="34"/>
      <c r="K80" s="34"/>
      <c r="L80" s="38">
        <v>43102</v>
      </c>
      <c r="M80" s="38">
        <v>42750</v>
      </c>
      <c r="N80" s="25"/>
      <c r="O80" s="29"/>
      <c r="P80" s="29"/>
      <c r="Q80" s="29"/>
    </row>
    <row r="81" spans="2:17" ht="15" customHeight="1" x14ac:dyDescent="0.2">
      <c r="B81" s="394"/>
      <c r="C81" s="408"/>
      <c r="D81" s="396"/>
      <c r="E81" s="409"/>
      <c r="F81" s="409"/>
      <c r="G81" s="409"/>
      <c r="H81" s="409"/>
      <c r="I81" s="34"/>
      <c r="J81" s="34"/>
      <c r="K81" s="34"/>
      <c r="L81" s="38">
        <v>43186</v>
      </c>
      <c r="M81" s="38">
        <v>43202</v>
      </c>
      <c r="N81" s="25"/>
      <c r="O81" s="29"/>
      <c r="P81" s="29"/>
      <c r="Q81" s="29"/>
    </row>
    <row r="82" spans="2:17" ht="15" customHeight="1" x14ac:dyDescent="0.2">
      <c r="B82" s="394"/>
      <c r="C82" s="408"/>
      <c r="D82" s="396"/>
      <c r="E82" s="409"/>
      <c r="F82" s="409"/>
      <c r="G82" s="409"/>
      <c r="H82" s="409"/>
      <c r="I82" s="34"/>
      <c r="J82" s="34"/>
      <c r="K82" s="34"/>
      <c r="L82" s="38">
        <v>43304</v>
      </c>
      <c r="M82" s="38">
        <v>43326</v>
      </c>
      <c r="N82" s="25"/>
      <c r="O82" s="29"/>
      <c r="P82" s="29"/>
      <c r="Q82" s="29"/>
    </row>
    <row r="83" spans="2:17" ht="15" customHeight="1" x14ac:dyDescent="0.2">
      <c r="B83" s="394" t="s">
        <v>104</v>
      </c>
      <c r="C83" s="395" t="s">
        <v>105</v>
      </c>
      <c r="D83" s="402" t="s">
        <v>106</v>
      </c>
      <c r="E83" s="409"/>
      <c r="F83" s="397" t="s">
        <v>77</v>
      </c>
      <c r="G83" s="409"/>
      <c r="H83" s="409"/>
      <c r="I83" s="34"/>
      <c r="J83" s="30"/>
      <c r="K83" s="34"/>
      <c r="L83" s="38">
        <v>43132</v>
      </c>
      <c r="M83" s="38">
        <v>43159</v>
      </c>
      <c r="N83" s="25"/>
      <c r="O83" s="29"/>
      <c r="P83" s="29"/>
      <c r="Q83" s="29"/>
    </row>
    <row r="84" spans="2:17" ht="15" customHeight="1" x14ac:dyDescent="0.2">
      <c r="B84" s="394"/>
      <c r="C84" s="395"/>
      <c r="D84" s="402"/>
      <c r="E84" s="409"/>
      <c r="F84" s="397"/>
      <c r="G84" s="409"/>
      <c r="H84" s="409"/>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6" t="s">
        <v>112</v>
      </c>
      <c r="C87" s="395" t="s">
        <v>114</v>
      </c>
      <c r="D87" s="396" t="s">
        <v>106</v>
      </c>
      <c r="E87" s="409"/>
      <c r="F87" s="409"/>
      <c r="G87" s="409"/>
      <c r="H87" s="397" t="s">
        <v>77</v>
      </c>
      <c r="I87" s="34"/>
      <c r="J87" s="35"/>
      <c r="K87" s="34"/>
      <c r="L87" s="36">
        <v>43102</v>
      </c>
      <c r="M87" s="36">
        <v>43130</v>
      </c>
      <c r="N87" s="25"/>
      <c r="O87" s="29"/>
      <c r="P87" s="29"/>
      <c r="Q87" s="29"/>
    </row>
    <row r="88" spans="2:17" ht="15" customHeight="1" x14ac:dyDescent="0.2">
      <c r="B88" s="406"/>
      <c r="C88" s="395"/>
      <c r="D88" s="396"/>
      <c r="E88" s="409"/>
      <c r="F88" s="409"/>
      <c r="G88" s="409"/>
      <c r="H88" s="39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4" t="s">
        <v>157</v>
      </c>
      <c r="C91" s="395" t="s">
        <v>155</v>
      </c>
      <c r="D91" s="410" t="s">
        <v>122</v>
      </c>
      <c r="E91" s="409"/>
      <c r="F91" s="409"/>
      <c r="G91" s="397" t="s">
        <v>77</v>
      </c>
      <c r="H91" s="409"/>
      <c r="I91" s="34"/>
      <c r="J91" s="34"/>
      <c r="K91" s="34"/>
      <c r="L91" s="36">
        <v>43100</v>
      </c>
      <c r="M91" s="36">
        <v>43131</v>
      </c>
      <c r="N91" s="25"/>
      <c r="O91" s="29"/>
      <c r="P91" s="29"/>
      <c r="Q91" s="29"/>
    </row>
    <row r="92" spans="2:17" ht="15" customHeight="1" x14ac:dyDescent="0.2">
      <c r="B92" s="394"/>
      <c r="C92" s="395"/>
      <c r="D92" s="410"/>
      <c r="E92" s="409"/>
      <c r="F92" s="409"/>
      <c r="G92" s="397"/>
      <c r="H92" s="409"/>
      <c r="I92" s="34"/>
      <c r="J92" s="34"/>
      <c r="K92" s="34"/>
      <c r="L92" s="36">
        <v>43190</v>
      </c>
      <c r="M92" s="36">
        <v>43220</v>
      </c>
      <c r="N92" s="25"/>
      <c r="O92" s="29"/>
      <c r="P92" s="29"/>
      <c r="Q92" s="29"/>
    </row>
    <row r="93" spans="2:17" ht="15" customHeight="1" x14ac:dyDescent="0.2">
      <c r="B93" s="394"/>
      <c r="C93" s="395"/>
      <c r="D93" s="410"/>
      <c r="E93" s="409"/>
      <c r="F93" s="409"/>
      <c r="G93" s="397"/>
      <c r="H93" s="409"/>
      <c r="I93" s="34"/>
      <c r="J93" s="34"/>
      <c r="K93" s="34"/>
      <c r="L93" s="36">
        <v>43281</v>
      </c>
      <c r="M93" s="36">
        <v>43311</v>
      </c>
      <c r="N93" s="25"/>
      <c r="O93" s="29"/>
      <c r="P93" s="29"/>
      <c r="Q93" s="29"/>
    </row>
    <row r="94" spans="2:17" ht="15" customHeight="1" x14ac:dyDescent="0.2">
      <c r="B94" s="394"/>
      <c r="C94" s="395"/>
      <c r="D94" s="410"/>
      <c r="E94" s="409"/>
      <c r="F94" s="409"/>
      <c r="G94" s="397"/>
      <c r="H94" s="409"/>
      <c r="I94" s="34"/>
      <c r="J94" s="34"/>
      <c r="K94" s="34"/>
      <c r="L94" s="36">
        <v>43373</v>
      </c>
      <c r="M94" s="36">
        <v>43403</v>
      </c>
      <c r="N94" s="25"/>
      <c r="O94" s="29"/>
      <c r="P94" s="29"/>
      <c r="Q94" s="29"/>
    </row>
    <row r="95" spans="2:17" ht="15" customHeight="1" x14ac:dyDescent="0.2">
      <c r="B95" s="394"/>
      <c r="C95" s="395"/>
      <c r="D95" s="410"/>
      <c r="E95" s="409"/>
      <c r="F95" s="409"/>
      <c r="G95" s="397"/>
      <c r="H95" s="409"/>
      <c r="I95" s="34"/>
      <c r="J95" s="34"/>
      <c r="K95" s="34"/>
      <c r="L95" s="36">
        <v>43465</v>
      </c>
      <c r="M95" s="36">
        <v>43496</v>
      </c>
      <c r="N95" s="25"/>
      <c r="O95" s="29"/>
      <c r="P95" s="29"/>
      <c r="Q95" s="29"/>
    </row>
    <row r="96" spans="2:17" ht="15" customHeight="1" x14ac:dyDescent="0.2">
      <c r="B96" s="406" t="s">
        <v>117</v>
      </c>
      <c r="C96" s="395" t="s">
        <v>80</v>
      </c>
      <c r="D96" s="407" t="s">
        <v>118</v>
      </c>
      <c r="E96" s="409"/>
      <c r="F96" s="409"/>
      <c r="G96" s="409"/>
      <c r="H96" s="409"/>
      <c r="I96" s="34"/>
      <c r="J96" s="34"/>
      <c r="K96" s="34"/>
      <c r="L96" s="26">
        <v>43221</v>
      </c>
      <c r="M96" s="26">
        <v>43231</v>
      </c>
      <c r="N96" s="25"/>
      <c r="O96" s="29"/>
      <c r="P96" s="29"/>
      <c r="Q96" s="29"/>
    </row>
    <row r="97" spans="2:17" ht="15" customHeight="1" x14ac:dyDescent="0.2">
      <c r="B97" s="406"/>
      <c r="C97" s="395"/>
      <c r="D97" s="407"/>
      <c r="E97" s="409"/>
      <c r="F97" s="409"/>
      <c r="G97" s="409"/>
      <c r="H97" s="409"/>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6" t="s">
        <v>121</v>
      </c>
      <c r="C99" s="395" t="s">
        <v>161</v>
      </c>
      <c r="D99" s="396" t="s">
        <v>122</v>
      </c>
      <c r="E99" s="409"/>
      <c r="F99" s="409"/>
      <c r="G99" s="397" t="s">
        <v>77</v>
      </c>
      <c r="H99" s="409"/>
      <c r="I99" s="34"/>
      <c r="J99" s="34"/>
      <c r="K99" s="34"/>
      <c r="L99" s="26">
        <v>43132</v>
      </c>
      <c r="M99" s="26">
        <v>43153</v>
      </c>
      <c r="N99" s="25"/>
      <c r="O99" s="29"/>
      <c r="P99" s="29"/>
      <c r="Q99" s="29"/>
    </row>
    <row r="100" spans="2:17" ht="15" customHeight="1" x14ac:dyDescent="0.2">
      <c r="B100" s="406"/>
      <c r="C100" s="395"/>
      <c r="D100" s="396"/>
      <c r="E100" s="409"/>
      <c r="F100" s="409"/>
      <c r="G100" s="397"/>
      <c r="H100" s="409"/>
      <c r="I100" s="34"/>
      <c r="J100" s="34"/>
      <c r="K100" s="34"/>
      <c r="L100" s="26">
        <v>43221</v>
      </c>
      <c r="M100" s="26">
        <v>43242</v>
      </c>
      <c r="N100" s="25"/>
      <c r="O100" s="29"/>
      <c r="P100" s="29"/>
      <c r="Q100" s="29"/>
    </row>
    <row r="101" spans="2:17" ht="15" customHeight="1" x14ac:dyDescent="0.2">
      <c r="B101" s="406"/>
      <c r="C101" s="395"/>
      <c r="D101" s="396"/>
      <c r="E101" s="409"/>
      <c r="F101" s="409"/>
      <c r="G101" s="397"/>
      <c r="H101" s="409"/>
      <c r="I101" s="34"/>
      <c r="J101" s="34"/>
      <c r="K101" s="34"/>
      <c r="L101" s="26">
        <v>43313</v>
      </c>
      <c r="M101" s="26">
        <v>43334</v>
      </c>
      <c r="N101" s="25"/>
      <c r="O101" s="29"/>
      <c r="P101" s="29"/>
      <c r="Q101" s="29"/>
    </row>
    <row r="102" spans="2:17" ht="15" customHeight="1" x14ac:dyDescent="0.2">
      <c r="B102" s="406"/>
      <c r="C102" s="395"/>
      <c r="D102" s="396"/>
      <c r="E102" s="409"/>
      <c r="F102" s="409"/>
      <c r="G102" s="397"/>
      <c r="H102" s="409"/>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6" t="s">
        <v>119</v>
      </c>
      <c r="C108" s="395" t="s">
        <v>168</v>
      </c>
      <c r="D108" s="396" t="s">
        <v>97</v>
      </c>
      <c r="E108" s="397" t="s">
        <v>77</v>
      </c>
      <c r="F108" s="397" t="s">
        <v>77</v>
      </c>
      <c r="G108" s="397" t="s">
        <v>77</v>
      </c>
      <c r="H108" s="397" t="s">
        <v>77</v>
      </c>
      <c r="I108" s="34"/>
      <c r="J108" s="34"/>
      <c r="K108" s="34"/>
      <c r="L108" s="26">
        <v>43102</v>
      </c>
      <c r="M108" s="26">
        <v>43112</v>
      </c>
      <c r="N108" s="25"/>
      <c r="O108" s="29"/>
      <c r="P108" s="29"/>
      <c r="Q108" s="29"/>
    </row>
    <row r="109" spans="2:17" ht="15" customHeight="1" x14ac:dyDescent="0.2">
      <c r="B109" s="406"/>
      <c r="C109" s="395"/>
      <c r="D109" s="396"/>
      <c r="E109" s="397"/>
      <c r="F109" s="397"/>
      <c r="G109" s="397"/>
      <c r="H109" s="397"/>
      <c r="I109" s="34"/>
      <c r="J109" s="34"/>
      <c r="K109" s="34"/>
      <c r="L109" s="26">
        <v>43221</v>
      </c>
      <c r="M109" s="26">
        <v>43232</v>
      </c>
      <c r="N109" s="25"/>
      <c r="O109" s="29"/>
      <c r="P109" s="29"/>
      <c r="Q109" s="29"/>
    </row>
    <row r="110" spans="2:17" ht="15" customHeight="1" x14ac:dyDescent="0.2">
      <c r="B110" s="406"/>
      <c r="C110" s="395"/>
      <c r="D110" s="396"/>
      <c r="E110" s="397"/>
      <c r="F110" s="397"/>
      <c r="G110" s="397"/>
      <c r="H110" s="39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11" t="s">
        <v>128</v>
      </c>
      <c r="C135" s="395" t="s">
        <v>167</v>
      </c>
      <c r="D135" s="396" t="s">
        <v>118</v>
      </c>
      <c r="E135" s="409"/>
      <c r="F135" s="409" t="s">
        <v>77</v>
      </c>
      <c r="G135" s="409" t="s">
        <v>77</v>
      </c>
      <c r="H135" s="409"/>
      <c r="I135" s="34"/>
      <c r="J135" s="34"/>
      <c r="K135" s="34"/>
      <c r="L135" s="26"/>
      <c r="M135" s="26"/>
      <c r="N135" s="25"/>
      <c r="O135" s="29"/>
      <c r="P135" s="29"/>
      <c r="Q135" s="29"/>
    </row>
    <row r="136" spans="2:17" ht="15" customHeight="1" x14ac:dyDescent="0.2">
      <c r="B136" s="411"/>
      <c r="C136" s="395"/>
      <c r="D136" s="396"/>
      <c r="E136" s="409"/>
      <c r="F136" s="409"/>
      <c r="G136" s="409"/>
      <c r="H136" s="409"/>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4"/>
      <c r="C2" s="384"/>
      <c r="D2" s="384"/>
      <c r="E2" s="384"/>
      <c r="F2" s="385" t="s">
        <v>35</v>
      </c>
      <c r="G2" s="385"/>
      <c r="H2" s="385"/>
      <c r="I2" s="385"/>
      <c r="J2" s="385"/>
      <c r="K2" s="385"/>
      <c r="L2" s="385"/>
      <c r="M2" s="385"/>
      <c r="N2" s="385"/>
      <c r="O2" s="385"/>
      <c r="P2" s="386"/>
      <c r="Q2" s="386"/>
    </row>
    <row r="3" spans="2:17" ht="15.75" x14ac:dyDescent="0.25">
      <c r="B3" s="384"/>
      <c r="C3" s="384"/>
      <c r="D3" s="384"/>
      <c r="E3" s="384"/>
      <c r="F3" s="385" t="s">
        <v>36</v>
      </c>
      <c r="G3" s="385"/>
      <c r="H3" s="385"/>
      <c r="I3" s="385"/>
      <c r="J3" s="385"/>
      <c r="K3" s="385"/>
      <c r="L3" s="385"/>
      <c r="M3" s="385"/>
      <c r="N3" s="385"/>
      <c r="O3" s="385"/>
      <c r="P3" s="386"/>
      <c r="Q3" s="386"/>
    </row>
    <row r="4" spans="2:17" ht="15.75" x14ac:dyDescent="0.25">
      <c r="B4" s="384"/>
      <c r="C4" s="384"/>
      <c r="D4" s="384"/>
      <c r="E4" s="384"/>
      <c r="F4" s="387" t="s">
        <v>53</v>
      </c>
      <c r="G4" s="387"/>
      <c r="H4" s="387"/>
      <c r="I4" s="387"/>
      <c r="J4" s="387"/>
      <c r="K4" s="387"/>
      <c r="L4" s="387"/>
      <c r="M4" s="387"/>
      <c r="N4" s="387"/>
      <c r="O4" s="387"/>
      <c r="P4" s="386"/>
      <c r="Q4" s="386"/>
    </row>
    <row r="5" spans="2:17" ht="15.75" x14ac:dyDescent="0.25">
      <c r="B5" s="384"/>
      <c r="C5" s="384"/>
      <c r="D5" s="384"/>
      <c r="E5" s="384"/>
      <c r="F5" s="385" t="s">
        <v>37</v>
      </c>
      <c r="G5" s="385"/>
      <c r="H5" s="385"/>
      <c r="I5" s="385"/>
      <c r="J5" s="385"/>
      <c r="K5" s="385"/>
      <c r="L5" s="385"/>
      <c r="M5" s="385" t="s">
        <v>44</v>
      </c>
      <c r="N5" s="385"/>
      <c r="O5" s="385"/>
      <c r="P5" s="386"/>
      <c r="Q5" s="386"/>
    </row>
    <row r="6" spans="2:17" ht="15.75" x14ac:dyDescent="0.2">
      <c r="B6" s="377" t="s">
        <v>0</v>
      </c>
      <c r="C6" s="377"/>
      <c r="D6" s="377"/>
      <c r="E6" s="377"/>
      <c r="F6" s="381" t="s">
        <v>54</v>
      </c>
      <c r="G6" s="381"/>
      <c r="H6" s="381"/>
      <c r="I6" s="381"/>
      <c r="J6" s="381"/>
      <c r="K6" s="381"/>
      <c r="L6" s="381"/>
      <c r="M6" s="381"/>
      <c r="N6" s="381"/>
      <c r="O6" s="381"/>
      <c r="P6" s="14" t="s">
        <v>1</v>
      </c>
      <c r="Q6" s="52">
        <v>2018</v>
      </c>
    </row>
    <row r="7" spans="2:17" ht="15.75" x14ac:dyDescent="0.2">
      <c r="B7" s="382" t="s">
        <v>2</v>
      </c>
      <c r="C7" s="382"/>
      <c r="D7" s="382"/>
      <c r="E7" s="382"/>
      <c r="F7" s="383" t="s">
        <v>55</v>
      </c>
      <c r="G7" s="383"/>
      <c r="H7" s="383"/>
      <c r="I7" s="383"/>
      <c r="J7" s="383"/>
      <c r="K7" s="383"/>
      <c r="L7" s="383"/>
      <c r="M7" s="14" t="s">
        <v>3</v>
      </c>
      <c r="N7" s="383" t="s">
        <v>56</v>
      </c>
      <c r="O7" s="383"/>
      <c r="P7" s="383"/>
      <c r="Q7" s="383"/>
    </row>
    <row r="8" spans="2:17" ht="36.75" customHeight="1" x14ac:dyDescent="0.2">
      <c r="B8" s="377" t="s">
        <v>33</v>
      </c>
      <c r="C8" s="377"/>
      <c r="D8" s="377"/>
      <c r="E8" s="377"/>
      <c r="F8" s="378" t="s">
        <v>327</v>
      </c>
      <c r="G8" s="379"/>
      <c r="H8" s="379"/>
      <c r="I8" s="379"/>
      <c r="J8" s="379"/>
      <c r="K8" s="379"/>
      <c r="L8" s="379"/>
      <c r="M8" s="379"/>
      <c r="N8" s="379"/>
      <c r="O8" s="379"/>
      <c r="P8" s="379"/>
      <c r="Q8" s="380"/>
    </row>
    <row r="9" spans="2:17" ht="27" customHeight="1" x14ac:dyDescent="0.2">
      <c r="B9" s="377" t="s">
        <v>34</v>
      </c>
      <c r="C9" s="377"/>
      <c r="D9" s="377"/>
      <c r="E9" s="377"/>
      <c r="F9" s="378" t="s">
        <v>280</v>
      </c>
      <c r="G9" s="379"/>
      <c r="H9" s="379"/>
      <c r="I9" s="379"/>
      <c r="J9" s="379"/>
      <c r="K9" s="379"/>
      <c r="L9" s="379"/>
      <c r="M9" s="379"/>
      <c r="N9" s="379"/>
      <c r="O9" s="379"/>
      <c r="P9" s="379"/>
      <c r="Q9" s="380"/>
    </row>
    <row r="10" spans="2:17" ht="25.5" customHeight="1" x14ac:dyDescent="0.2">
      <c r="B10" s="377" t="s">
        <v>4</v>
      </c>
      <c r="C10" s="377"/>
      <c r="D10" s="377"/>
      <c r="E10" s="377"/>
      <c r="F10" s="378" t="s">
        <v>279</v>
      </c>
      <c r="G10" s="379"/>
      <c r="H10" s="379"/>
      <c r="I10" s="379"/>
      <c r="J10" s="379"/>
      <c r="K10" s="379"/>
      <c r="L10" s="379"/>
      <c r="M10" s="379"/>
      <c r="N10" s="379"/>
      <c r="O10" s="379"/>
      <c r="P10" s="379"/>
      <c r="Q10" s="380"/>
    </row>
    <row r="11" spans="2:17" x14ac:dyDescent="0.2">
      <c r="B11" s="373" t="s">
        <v>58</v>
      </c>
      <c r="C11" s="373"/>
      <c r="D11" s="373"/>
      <c r="E11" s="373"/>
      <c r="F11" s="373"/>
      <c r="G11" s="373"/>
      <c r="H11" s="373"/>
      <c r="I11" s="373"/>
      <c r="J11" s="373"/>
      <c r="K11" s="373"/>
      <c r="L11" s="373"/>
      <c r="M11" s="373"/>
      <c r="N11" s="373"/>
      <c r="O11" s="373"/>
      <c r="P11" s="373"/>
      <c r="Q11" s="373"/>
    </row>
    <row r="12" spans="2:17" ht="47.25"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75" x14ac:dyDescent="0.2">
      <c r="B13" s="367"/>
      <c r="C13" s="367"/>
      <c r="D13" s="367"/>
      <c r="E13" s="374" t="s">
        <v>57</v>
      </c>
      <c r="F13" s="374"/>
      <c r="G13" s="374"/>
      <c r="H13" s="374"/>
      <c r="I13" s="374"/>
      <c r="J13" s="375">
        <v>7</v>
      </c>
      <c r="K13" s="375"/>
      <c r="L13" s="16">
        <v>1</v>
      </c>
      <c r="M13" s="376">
        <v>0</v>
      </c>
      <c r="N13" s="376"/>
      <c r="O13" s="16">
        <v>3</v>
      </c>
      <c r="P13" s="16">
        <v>3</v>
      </c>
      <c r="Q13" s="16">
        <v>0</v>
      </c>
    </row>
    <row r="14" spans="2:17" ht="15.75" x14ac:dyDescent="0.2">
      <c r="B14" s="367" t="s">
        <v>11</v>
      </c>
      <c r="C14" s="367"/>
      <c r="D14" s="367"/>
      <c r="E14" s="367"/>
      <c r="F14" s="367"/>
      <c r="G14" s="367"/>
      <c r="H14" s="367"/>
      <c r="I14" s="367"/>
      <c r="J14" s="367"/>
      <c r="K14" s="367" t="s">
        <v>12</v>
      </c>
      <c r="L14" s="367"/>
      <c r="M14" s="367"/>
      <c r="N14" s="367"/>
      <c r="O14" s="367"/>
      <c r="P14" s="367"/>
      <c r="Q14" s="367"/>
    </row>
    <row r="15" spans="2:17" x14ac:dyDescent="0.2">
      <c r="B15" s="369"/>
      <c r="C15" s="369"/>
      <c r="D15" s="369"/>
      <c r="E15" s="369"/>
      <c r="F15" s="369"/>
      <c r="G15" s="369"/>
      <c r="H15" s="369"/>
      <c r="I15" s="369"/>
      <c r="J15" s="369"/>
      <c r="K15" s="370" t="s">
        <v>59</v>
      </c>
      <c r="L15" s="370"/>
      <c r="M15" s="370"/>
      <c r="N15" s="370"/>
      <c r="O15" s="370"/>
      <c r="P15" s="370"/>
      <c r="Q15" s="370"/>
    </row>
    <row r="16" spans="2:17" ht="15.75" x14ac:dyDescent="0.2">
      <c r="B16" s="367" t="s">
        <v>13</v>
      </c>
      <c r="C16" s="372" t="s">
        <v>50</v>
      </c>
      <c r="D16" s="367" t="s">
        <v>30</v>
      </c>
      <c r="E16" s="367" t="s">
        <v>14</v>
      </c>
      <c r="F16" s="367"/>
      <c r="G16" s="367"/>
      <c r="H16" s="367"/>
      <c r="I16" s="367" t="s">
        <v>15</v>
      </c>
      <c r="J16" s="367" t="s">
        <v>16</v>
      </c>
      <c r="K16" s="367" t="s">
        <v>51</v>
      </c>
      <c r="L16" s="368" t="s">
        <v>42</v>
      </c>
      <c r="M16" s="368"/>
      <c r="N16" s="371" t="s">
        <v>52</v>
      </c>
      <c r="O16" s="368" t="s">
        <v>17</v>
      </c>
      <c r="P16" s="368"/>
      <c r="Q16" s="368"/>
    </row>
    <row r="17" spans="1:19" ht="48" x14ac:dyDescent="0.2">
      <c r="B17" s="367"/>
      <c r="C17" s="372"/>
      <c r="D17" s="367"/>
      <c r="E17" s="17" t="s">
        <v>20</v>
      </c>
      <c r="F17" s="17" t="s">
        <v>21</v>
      </c>
      <c r="G17" s="17" t="s">
        <v>22</v>
      </c>
      <c r="H17" s="17" t="s">
        <v>23</v>
      </c>
      <c r="I17" s="367"/>
      <c r="J17" s="367"/>
      <c r="K17" s="367"/>
      <c r="L17" s="15" t="s">
        <v>40</v>
      </c>
      <c r="M17" s="15" t="s">
        <v>41</v>
      </c>
      <c r="N17" s="37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5" t="s">
        <v>197</v>
      </c>
      <c r="C35" s="355"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5"/>
      <c r="C36" s="355"/>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5"/>
      <c r="C37" s="355"/>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5"/>
      <c r="C38" s="355"/>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5"/>
      <c r="C39" s="355"/>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5" t="s">
        <v>208</v>
      </c>
      <c r="C40" s="355"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5"/>
      <c r="C41" s="355"/>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12" t="s">
        <v>181</v>
      </c>
      <c r="C43" s="355"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5"/>
      <c r="C44" s="355"/>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5"/>
      <c r="C45" s="355"/>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5"/>
      <c r="C46" s="355"/>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5" t="s">
        <v>179</v>
      </c>
      <c r="C47" s="355"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5"/>
      <c r="C48" s="355"/>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5"/>
      <c r="C49" s="355"/>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5"/>
      <c r="C50" s="355"/>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5"/>
      <c r="C51" s="355"/>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13" t="s">
        <v>92</v>
      </c>
      <c r="C53" s="356" t="s">
        <v>93</v>
      </c>
      <c r="D53" s="66" t="s">
        <v>183</v>
      </c>
      <c r="E53" s="91"/>
      <c r="F53" s="91"/>
      <c r="G53" s="91" t="s">
        <v>77</v>
      </c>
      <c r="H53" s="91"/>
      <c r="I53" s="102" t="s">
        <v>284</v>
      </c>
      <c r="J53" s="92"/>
      <c r="K53" s="90"/>
      <c r="L53" s="151">
        <v>43109</v>
      </c>
      <c r="M53" s="151">
        <v>43131</v>
      </c>
      <c r="N53" s="25"/>
      <c r="O53" s="29"/>
      <c r="P53" s="29"/>
      <c r="Q53" s="29"/>
    </row>
    <row r="54" spans="1:17" x14ac:dyDescent="0.2">
      <c r="B54" s="414"/>
      <c r="C54" s="358"/>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5" t="s">
        <v>177</v>
      </c>
      <c r="C55" s="355"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5"/>
      <c r="C56" s="355"/>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5"/>
      <c r="C57" s="355"/>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5"/>
      <c r="C58" s="355"/>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5"/>
      <c r="C59" s="355"/>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5" t="s">
        <v>96</v>
      </c>
      <c r="C60" s="355"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5"/>
      <c r="C61" s="355"/>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5"/>
      <c r="C62" s="355"/>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12" t="s">
        <v>107</v>
      </c>
      <c r="C64" s="355"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5"/>
      <c r="C65" s="355"/>
      <c r="D65" s="66" t="s">
        <v>191</v>
      </c>
      <c r="E65" s="91"/>
      <c r="F65" s="91" t="s">
        <v>77</v>
      </c>
      <c r="G65" s="91"/>
      <c r="H65" s="91"/>
      <c r="I65" s="103" t="s">
        <v>343</v>
      </c>
      <c r="J65" s="90"/>
      <c r="K65" s="90"/>
      <c r="L65" s="151">
        <v>43220</v>
      </c>
      <c r="M65" s="151">
        <v>43236</v>
      </c>
      <c r="N65" s="25"/>
      <c r="O65" s="29"/>
      <c r="P65" s="29"/>
      <c r="Q65" s="29"/>
    </row>
    <row r="66" spans="1:17" ht="30.75" x14ac:dyDescent="0.2">
      <c r="B66" s="365"/>
      <c r="C66" s="355"/>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5"/>
      <c r="C67" s="355"/>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5" t="s">
        <v>104</v>
      </c>
      <c r="C68" s="355"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5"/>
      <c r="C69" s="355"/>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5" t="s">
        <v>281</v>
      </c>
      <c r="C71" s="355" t="s">
        <v>114</v>
      </c>
      <c r="D71" s="408" t="s">
        <v>118</v>
      </c>
      <c r="E71" s="359"/>
      <c r="F71" s="359"/>
      <c r="G71" s="359"/>
      <c r="H71" s="359" t="s">
        <v>77</v>
      </c>
      <c r="I71" s="103" t="s">
        <v>287</v>
      </c>
      <c r="J71" s="91"/>
      <c r="K71" s="90"/>
      <c r="L71" s="98">
        <v>43102</v>
      </c>
      <c r="M71" s="98">
        <v>43130</v>
      </c>
      <c r="N71" s="25"/>
      <c r="O71" s="29"/>
      <c r="P71" s="29"/>
      <c r="Q71" s="29"/>
    </row>
    <row r="72" spans="1:17" x14ac:dyDescent="0.2">
      <c r="A72" s="82" t="s">
        <v>270</v>
      </c>
      <c r="B72" s="365"/>
      <c r="C72" s="355"/>
      <c r="D72" s="408"/>
      <c r="E72" s="359"/>
      <c r="F72" s="359"/>
      <c r="G72" s="359"/>
      <c r="H72" s="359"/>
      <c r="I72" s="103" t="s">
        <v>287</v>
      </c>
      <c r="J72" s="91"/>
      <c r="K72" s="90"/>
      <c r="L72" s="98">
        <v>43281</v>
      </c>
      <c r="M72" s="98">
        <v>43311</v>
      </c>
      <c r="N72" s="25"/>
      <c r="O72" s="29"/>
      <c r="P72" s="29"/>
      <c r="Q72" s="29"/>
    </row>
    <row r="73" spans="1:17" ht="135" x14ac:dyDescent="0.2">
      <c r="A73" s="82" t="s">
        <v>271</v>
      </c>
      <c r="B73" s="415"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1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5" t="s">
        <v>157</v>
      </c>
      <c r="C75" s="355" t="s">
        <v>155</v>
      </c>
      <c r="D75" s="84" t="s">
        <v>339</v>
      </c>
      <c r="E75" s="359"/>
      <c r="F75" s="359"/>
      <c r="G75" s="359" t="s">
        <v>77</v>
      </c>
      <c r="H75" s="359"/>
      <c r="I75" s="103" t="s">
        <v>324</v>
      </c>
      <c r="J75" s="90"/>
      <c r="K75" s="90"/>
      <c r="L75" s="151">
        <v>43100</v>
      </c>
      <c r="M75" s="151">
        <v>43131</v>
      </c>
      <c r="N75" s="25"/>
      <c r="O75" s="29"/>
      <c r="P75" s="29"/>
      <c r="Q75" s="29"/>
    </row>
    <row r="76" spans="1:17" x14ac:dyDescent="0.2">
      <c r="A76" s="82" t="s">
        <v>273</v>
      </c>
      <c r="B76" s="365"/>
      <c r="C76" s="355"/>
      <c r="D76" s="84" t="s">
        <v>122</v>
      </c>
      <c r="E76" s="359"/>
      <c r="F76" s="359"/>
      <c r="G76" s="359"/>
      <c r="H76" s="359"/>
      <c r="I76" s="103" t="s">
        <v>283</v>
      </c>
      <c r="J76" s="90"/>
      <c r="K76" s="90"/>
      <c r="L76" s="151">
        <v>43190</v>
      </c>
      <c r="M76" s="151">
        <v>43220</v>
      </c>
      <c r="N76" s="25"/>
      <c r="O76" s="29"/>
      <c r="P76" s="29"/>
      <c r="Q76" s="29"/>
    </row>
    <row r="77" spans="1:17" x14ac:dyDescent="0.2">
      <c r="A77" s="82" t="s">
        <v>274</v>
      </c>
      <c r="B77" s="365"/>
      <c r="C77" s="355"/>
      <c r="D77" s="84" t="s">
        <v>122</v>
      </c>
      <c r="E77" s="359"/>
      <c r="F77" s="359"/>
      <c r="G77" s="359"/>
      <c r="H77" s="359"/>
      <c r="I77" s="103" t="s">
        <v>283</v>
      </c>
      <c r="J77" s="90"/>
      <c r="K77" s="90"/>
      <c r="L77" s="151">
        <v>43281</v>
      </c>
      <c r="M77" s="151">
        <v>43311</v>
      </c>
      <c r="N77" s="25"/>
      <c r="O77" s="29"/>
      <c r="P77" s="29"/>
      <c r="Q77" s="29"/>
    </row>
    <row r="78" spans="1:17" x14ac:dyDescent="0.2">
      <c r="A78" s="82" t="s">
        <v>275</v>
      </c>
      <c r="B78" s="365"/>
      <c r="C78" s="355"/>
      <c r="D78" s="84" t="s">
        <v>122</v>
      </c>
      <c r="E78" s="359"/>
      <c r="F78" s="359"/>
      <c r="G78" s="359"/>
      <c r="H78" s="359"/>
      <c r="I78" s="103" t="s">
        <v>283</v>
      </c>
      <c r="J78" s="90"/>
      <c r="K78" s="90"/>
      <c r="L78" s="151">
        <v>43373</v>
      </c>
      <c r="M78" s="151">
        <v>43403</v>
      </c>
      <c r="N78" s="25"/>
      <c r="O78" s="29"/>
      <c r="P78" s="29"/>
      <c r="Q78" s="29"/>
    </row>
    <row r="79" spans="1:17" x14ac:dyDescent="0.2">
      <c r="A79" s="82" t="s">
        <v>276</v>
      </c>
      <c r="B79" s="365"/>
      <c r="C79" s="355"/>
      <c r="D79" s="84" t="s">
        <v>122</v>
      </c>
      <c r="E79" s="359"/>
      <c r="F79" s="359"/>
      <c r="G79" s="359"/>
      <c r="H79" s="35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7" t="s">
        <v>203</v>
      </c>
      <c r="C83" s="41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8"/>
      <c r="C84" s="42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12" t="s">
        <v>202</v>
      </c>
      <c r="C86" s="355" t="s">
        <v>168</v>
      </c>
      <c r="D86" s="84" t="s">
        <v>191</v>
      </c>
      <c r="E86" s="363" t="s">
        <v>77</v>
      </c>
      <c r="F86" s="363" t="s">
        <v>77</v>
      </c>
      <c r="G86" s="363" t="s">
        <v>77</v>
      </c>
      <c r="H86" s="363" t="s">
        <v>77</v>
      </c>
      <c r="I86" s="103" t="s">
        <v>334</v>
      </c>
      <c r="J86" s="90"/>
      <c r="K86" s="90"/>
      <c r="L86" s="151">
        <v>43100</v>
      </c>
      <c r="M86" s="151">
        <v>43116</v>
      </c>
      <c r="N86" s="14"/>
      <c r="O86" s="14"/>
      <c r="P86" s="14"/>
      <c r="Q86" s="14"/>
    </row>
    <row r="87" spans="1:17" ht="30" x14ac:dyDescent="0.2">
      <c r="B87" s="365"/>
      <c r="C87" s="355"/>
      <c r="D87" s="84" t="s">
        <v>191</v>
      </c>
      <c r="E87" s="421"/>
      <c r="F87" s="421"/>
      <c r="G87" s="421"/>
      <c r="H87" s="421"/>
      <c r="I87" s="103" t="s">
        <v>334</v>
      </c>
      <c r="J87" s="90"/>
      <c r="K87" s="90"/>
      <c r="L87" s="151">
        <v>43220</v>
      </c>
      <c r="M87" s="151">
        <v>43236</v>
      </c>
      <c r="N87" s="29"/>
      <c r="O87" s="29"/>
      <c r="P87" s="29"/>
      <c r="Q87" s="29"/>
    </row>
    <row r="88" spans="1:17" ht="30" x14ac:dyDescent="0.2">
      <c r="B88" s="365"/>
      <c r="C88" s="355"/>
      <c r="D88" s="84" t="s">
        <v>191</v>
      </c>
      <c r="E88" s="421"/>
      <c r="F88" s="421"/>
      <c r="G88" s="421"/>
      <c r="H88" s="421"/>
      <c r="I88" s="103" t="s">
        <v>334</v>
      </c>
      <c r="J88" s="90"/>
      <c r="K88" s="90"/>
      <c r="L88" s="151">
        <v>43343</v>
      </c>
      <c r="M88" s="151">
        <v>43357</v>
      </c>
      <c r="N88" s="29"/>
      <c r="O88" s="29"/>
      <c r="P88" s="29"/>
      <c r="Q88" s="29"/>
    </row>
    <row r="89" spans="1:17" ht="30" x14ac:dyDescent="0.2">
      <c r="B89" s="365"/>
      <c r="C89" s="355"/>
      <c r="D89" s="84" t="s">
        <v>191</v>
      </c>
      <c r="E89" s="364"/>
      <c r="F89" s="364"/>
      <c r="G89" s="364"/>
      <c r="H89" s="36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22" t="s">
        <v>312</v>
      </c>
      <c r="C95" s="51"/>
      <c r="D95" s="141" t="s">
        <v>311</v>
      </c>
      <c r="E95" s="97"/>
      <c r="F95" s="97"/>
      <c r="G95" s="97"/>
      <c r="H95" s="97"/>
      <c r="I95" s="103" t="s">
        <v>347</v>
      </c>
      <c r="J95" s="51"/>
      <c r="K95" s="51"/>
      <c r="L95" s="154">
        <v>43159</v>
      </c>
      <c r="M95" s="154">
        <v>43174</v>
      </c>
      <c r="N95" s="71"/>
      <c r="O95" s="71"/>
      <c r="P95" s="71"/>
      <c r="Q95" s="71"/>
    </row>
    <row r="96" spans="1:17" ht="60" x14ac:dyDescent="0.2">
      <c r="B96" s="423"/>
      <c r="C96" s="51"/>
      <c r="D96" s="141" t="s">
        <v>311</v>
      </c>
      <c r="E96" s="97"/>
      <c r="F96" s="97"/>
      <c r="G96" s="97"/>
      <c r="H96" s="97"/>
      <c r="I96" s="103" t="s">
        <v>325</v>
      </c>
      <c r="J96" s="51"/>
      <c r="K96" s="51"/>
      <c r="L96" s="154">
        <v>43220</v>
      </c>
      <c r="M96" s="154">
        <v>43235</v>
      </c>
      <c r="N96" s="71"/>
      <c r="O96" s="71"/>
      <c r="P96" s="71"/>
      <c r="Q96" s="71"/>
    </row>
    <row r="97" spans="2:17" ht="60" x14ac:dyDescent="0.2">
      <c r="B97" s="423"/>
      <c r="C97" s="51"/>
      <c r="D97" s="141" t="s">
        <v>311</v>
      </c>
      <c r="E97" s="97"/>
      <c r="F97" s="97"/>
      <c r="G97" s="97"/>
      <c r="H97" s="97"/>
      <c r="I97" s="103" t="s">
        <v>325</v>
      </c>
      <c r="J97" s="51"/>
      <c r="K97" s="51"/>
      <c r="L97" s="154">
        <v>43281</v>
      </c>
      <c r="M97" s="154">
        <v>43296</v>
      </c>
      <c r="N97" s="71"/>
      <c r="O97" s="71"/>
      <c r="P97" s="71"/>
      <c r="Q97" s="71"/>
    </row>
    <row r="98" spans="2:17" ht="60" x14ac:dyDescent="0.2">
      <c r="B98" s="423"/>
      <c r="C98" s="51"/>
      <c r="D98" s="141" t="s">
        <v>311</v>
      </c>
      <c r="E98" s="97"/>
      <c r="F98" s="97"/>
      <c r="G98" s="97"/>
      <c r="H98" s="97"/>
      <c r="I98" s="103" t="s">
        <v>325</v>
      </c>
      <c r="J98" s="51"/>
      <c r="K98" s="51"/>
      <c r="L98" s="154">
        <v>43342</v>
      </c>
      <c r="M98" s="154">
        <v>43358</v>
      </c>
      <c r="N98" s="71"/>
      <c r="O98" s="71"/>
      <c r="P98" s="71"/>
      <c r="Q98" s="71"/>
    </row>
    <row r="99" spans="2:17" ht="60" x14ac:dyDescent="0.2">
      <c r="B99" s="423"/>
      <c r="C99" s="51"/>
      <c r="D99" s="141" t="s">
        <v>311</v>
      </c>
      <c r="E99" s="97"/>
      <c r="F99" s="97"/>
      <c r="G99" s="97"/>
      <c r="H99" s="97"/>
      <c r="I99" s="103" t="s">
        <v>347</v>
      </c>
      <c r="J99" s="51"/>
      <c r="K99" s="51"/>
      <c r="L99" s="154">
        <v>43159</v>
      </c>
      <c r="M99" s="154">
        <v>43174</v>
      </c>
      <c r="N99" s="71"/>
      <c r="O99" s="71"/>
      <c r="P99" s="71"/>
      <c r="Q99" s="71"/>
    </row>
    <row r="100" spans="2:17" ht="60" x14ac:dyDescent="0.2">
      <c r="B100" s="42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2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5"/>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5"/>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5"/>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5"/>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24" t="s">
        <v>123</v>
      </c>
      <c r="C109" s="35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5"/>
      <c r="C110" s="357"/>
      <c r="D110" s="66" t="s">
        <v>191</v>
      </c>
      <c r="E110" s="91"/>
      <c r="F110" s="91" t="s">
        <v>77</v>
      </c>
      <c r="G110" s="91"/>
      <c r="H110" s="91"/>
      <c r="I110" s="103" t="s">
        <v>286</v>
      </c>
      <c r="J110" s="90"/>
      <c r="K110" s="90"/>
      <c r="L110" s="98">
        <v>43281</v>
      </c>
      <c r="M110" s="98">
        <v>43296</v>
      </c>
      <c r="N110" s="43"/>
      <c r="O110" s="43"/>
      <c r="P110" s="43"/>
      <c r="Q110" s="43"/>
    </row>
    <row r="111" spans="2:17" x14ac:dyDescent="0.2">
      <c r="B111" s="425"/>
      <c r="C111" s="357"/>
      <c r="D111" s="66" t="s">
        <v>191</v>
      </c>
      <c r="E111" s="91"/>
      <c r="F111" s="91" t="s">
        <v>77</v>
      </c>
      <c r="G111" s="91"/>
      <c r="H111" s="91"/>
      <c r="I111" s="103" t="s">
        <v>286</v>
      </c>
      <c r="J111" s="90"/>
      <c r="K111" s="90"/>
      <c r="L111" s="98">
        <v>43404</v>
      </c>
      <c r="M111" s="98">
        <v>43419</v>
      </c>
      <c r="N111" s="43"/>
      <c r="O111" s="43"/>
      <c r="P111" s="43"/>
      <c r="Q111" s="43"/>
    </row>
    <row r="112" spans="2:17" x14ac:dyDescent="0.2">
      <c r="B112" s="414"/>
      <c r="C112" s="358"/>
      <c r="D112" s="66" t="s">
        <v>191</v>
      </c>
      <c r="E112" s="91"/>
      <c r="F112" s="91" t="s">
        <v>77</v>
      </c>
      <c r="G112" s="91"/>
      <c r="H112" s="91"/>
      <c r="I112" s="103" t="s">
        <v>286</v>
      </c>
      <c r="J112" s="90"/>
      <c r="K112" s="90"/>
      <c r="L112" s="98">
        <v>43465</v>
      </c>
      <c r="M112" s="98">
        <v>43497</v>
      </c>
      <c r="N112" s="43"/>
      <c r="O112" s="43"/>
      <c r="P112" s="43"/>
      <c r="Q112" s="43"/>
    </row>
    <row r="113" spans="2:17" ht="30" x14ac:dyDescent="0.2">
      <c r="B113" s="413"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5"/>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5"/>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5"/>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3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5" t="s">
        <v>212</v>
      </c>
      <c r="C126" s="355" t="s">
        <v>167</v>
      </c>
      <c r="D126" s="84" t="s">
        <v>118</v>
      </c>
      <c r="E126" s="363"/>
      <c r="F126" s="363" t="s">
        <v>77</v>
      </c>
      <c r="G126" s="363" t="s">
        <v>77</v>
      </c>
      <c r="H126" s="363"/>
      <c r="I126" s="103" t="s">
        <v>292</v>
      </c>
      <c r="J126" s="90"/>
      <c r="K126" s="90"/>
      <c r="L126" s="151">
        <v>43281</v>
      </c>
      <c r="M126" s="151">
        <v>43306</v>
      </c>
      <c r="N126" s="25"/>
      <c r="O126" s="29"/>
      <c r="P126" s="29"/>
      <c r="Q126" s="29"/>
    </row>
    <row r="127" spans="2:17" ht="30" x14ac:dyDescent="0.25">
      <c r="B127" s="365"/>
      <c r="C127" s="355"/>
      <c r="D127" s="84" t="s">
        <v>118</v>
      </c>
      <c r="E127" s="364"/>
      <c r="F127" s="364"/>
      <c r="G127" s="364"/>
      <c r="H127" s="364"/>
      <c r="I127" s="103" t="s">
        <v>292</v>
      </c>
      <c r="J127" s="90"/>
      <c r="K127" s="90"/>
      <c r="L127" s="151">
        <v>43465</v>
      </c>
      <c r="M127" s="151">
        <v>43490</v>
      </c>
      <c r="N127" s="22"/>
      <c r="O127" s="22"/>
      <c r="P127" s="22"/>
      <c r="Q127" s="22"/>
    </row>
    <row r="128" spans="2:17" ht="30" x14ac:dyDescent="0.2">
      <c r="B128" s="426"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27"/>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27"/>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27"/>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84"/>
      <c r="C2" s="384"/>
      <c r="D2" s="384"/>
      <c r="E2" s="384"/>
      <c r="F2" s="385" t="s">
        <v>35</v>
      </c>
      <c r="G2" s="385"/>
      <c r="H2" s="385"/>
      <c r="I2" s="385"/>
      <c r="J2" s="385"/>
      <c r="K2" s="385"/>
      <c r="L2" s="385"/>
      <c r="M2" s="385"/>
      <c r="N2" s="385"/>
      <c r="O2" s="385"/>
      <c r="P2" s="386"/>
      <c r="Q2" s="386"/>
    </row>
    <row r="3" spans="2:17" ht="15.75" x14ac:dyDescent="0.25">
      <c r="B3" s="384"/>
      <c r="C3" s="384"/>
      <c r="D3" s="384"/>
      <c r="E3" s="384"/>
      <c r="F3" s="385" t="s">
        <v>36</v>
      </c>
      <c r="G3" s="385"/>
      <c r="H3" s="385"/>
      <c r="I3" s="385"/>
      <c r="J3" s="385"/>
      <c r="K3" s="385"/>
      <c r="L3" s="385"/>
      <c r="M3" s="385"/>
      <c r="N3" s="385"/>
      <c r="O3" s="385"/>
      <c r="P3" s="386"/>
      <c r="Q3" s="386"/>
    </row>
    <row r="4" spans="2:17" ht="15.75" x14ac:dyDescent="0.25">
      <c r="B4" s="384"/>
      <c r="C4" s="384"/>
      <c r="D4" s="384"/>
      <c r="E4" s="384"/>
      <c r="F4" s="387" t="s">
        <v>53</v>
      </c>
      <c r="G4" s="387"/>
      <c r="H4" s="387"/>
      <c r="I4" s="387"/>
      <c r="J4" s="387"/>
      <c r="K4" s="387"/>
      <c r="L4" s="387"/>
      <c r="M4" s="387"/>
      <c r="N4" s="387"/>
      <c r="O4" s="387"/>
      <c r="P4" s="386"/>
      <c r="Q4" s="386"/>
    </row>
    <row r="5" spans="2:17" ht="15.75" x14ac:dyDescent="0.25">
      <c r="B5" s="384"/>
      <c r="C5" s="384"/>
      <c r="D5" s="384"/>
      <c r="E5" s="384"/>
      <c r="F5" s="385" t="s">
        <v>37</v>
      </c>
      <c r="G5" s="385"/>
      <c r="H5" s="385"/>
      <c r="I5" s="385"/>
      <c r="J5" s="385"/>
      <c r="K5" s="385"/>
      <c r="L5" s="385"/>
      <c r="M5" s="385" t="s">
        <v>44</v>
      </c>
      <c r="N5" s="385"/>
      <c r="O5" s="385"/>
      <c r="P5" s="386"/>
      <c r="Q5" s="386"/>
    </row>
    <row r="6" spans="2:17" ht="15.75" x14ac:dyDescent="0.2">
      <c r="B6" s="377" t="s">
        <v>0</v>
      </c>
      <c r="C6" s="377"/>
      <c r="D6" s="377"/>
      <c r="E6" s="377"/>
      <c r="F6" s="381" t="s">
        <v>54</v>
      </c>
      <c r="G6" s="381"/>
      <c r="H6" s="381"/>
      <c r="I6" s="381"/>
      <c r="J6" s="381"/>
      <c r="K6" s="381"/>
      <c r="L6" s="381"/>
      <c r="M6" s="381"/>
      <c r="N6" s="381"/>
      <c r="O6" s="381"/>
      <c r="P6" s="14" t="s">
        <v>1</v>
      </c>
      <c r="Q6" s="52">
        <v>2018</v>
      </c>
    </row>
    <row r="7" spans="2:17" ht="15.75" x14ac:dyDescent="0.2">
      <c r="B7" s="382" t="s">
        <v>2</v>
      </c>
      <c r="C7" s="382"/>
      <c r="D7" s="382"/>
      <c r="E7" s="382"/>
      <c r="F7" s="383" t="s">
        <v>55</v>
      </c>
      <c r="G7" s="383"/>
      <c r="H7" s="383"/>
      <c r="I7" s="383"/>
      <c r="J7" s="383"/>
      <c r="K7" s="383"/>
      <c r="L7" s="383"/>
      <c r="M7" s="14" t="s">
        <v>3</v>
      </c>
      <c r="N7" s="383" t="s">
        <v>56</v>
      </c>
      <c r="O7" s="383"/>
      <c r="P7" s="383"/>
      <c r="Q7" s="383"/>
    </row>
    <row r="8" spans="2:17" ht="33.75" customHeight="1" x14ac:dyDescent="0.2">
      <c r="B8" s="377" t="s">
        <v>33</v>
      </c>
      <c r="C8" s="377"/>
      <c r="D8" s="377"/>
      <c r="E8" s="377"/>
      <c r="F8" s="388" t="s">
        <v>327</v>
      </c>
      <c r="G8" s="388"/>
      <c r="H8" s="388"/>
      <c r="I8" s="388"/>
      <c r="J8" s="388"/>
      <c r="K8" s="388"/>
      <c r="L8" s="388"/>
      <c r="M8" s="388"/>
      <c r="N8" s="388"/>
      <c r="O8" s="388"/>
      <c r="P8" s="388"/>
      <c r="Q8" s="388"/>
    </row>
    <row r="9" spans="2:17" ht="28.5" customHeight="1" x14ac:dyDescent="0.2">
      <c r="B9" s="377" t="s">
        <v>34</v>
      </c>
      <c r="C9" s="377"/>
      <c r="D9" s="377"/>
      <c r="E9" s="377"/>
      <c r="F9" s="388" t="s">
        <v>280</v>
      </c>
      <c r="G9" s="388"/>
      <c r="H9" s="388"/>
      <c r="I9" s="388"/>
      <c r="J9" s="388"/>
      <c r="K9" s="388"/>
      <c r="L9" s="388"/>
      <c r="M9" s="388"/>
      <c r="N9" s="388"/>
      <c r="O9" s="388"/>
      <c r="P9" s="388"/>
      <c r="Q9" s="388"/>
    </row>
    <row r="10" spans="2:17" ht="30" customHeight="1" x14ac:dyDescent="0.2">
      <c r="B10" s="377" t="s">
        <v>4</v>
      </c>
      <c r="C10" s="377"/>
      <c r="D10" s="377"/>
      <c r="E10" s="377"/>
      <c r="F10" s="388" t="s">
        <v>279</v>
      </c>
      <c r="G10" s="388"/>
      <c r="H10" s="388"/>
      <c r="I10" s="388"/>
      <c r="J10" s="388"/>
      <c r="K10" s="388"/>
      <c r="L10" s="388"/>
      <c r="M10" s="388"/>
      <c r="N10" s="388"/>
      <c r="O10" s="388"/>
      <c r="P10" s="388"/>
      <c r="Q10" s="388"/>
    </row>
    <row r="11" spans="2:17" x14ac:dyDescent="0.2">
      <c r="B11" s="373" t="s">
        <v>58</v>
      </c>
      <c r="C11" s="373"/>
      <c r="D11" s="373"/>
      <c r="E11" s="373"/>
      <c r="F11" s="373"/>
      <c r="G11" s="373"/>
      <c r="H11" s="373"/>
      <c r="I11" s="373"/>
      <c r="J11" s="373"/>
      <c r="K11" s="373"/>
      <c r="L11" s="373"/>
      <c r="M11" s="373"/>
      <c r="N11" s="373"/>
      <c r="O11" s="373"/>
      <c r="P11" s="373"/>
      <c r="Q11" s="373"/>
    </row>
    <row r="12" spans="2:17" ht="45" customHeight="1" x14ac:dyDescent="0.2">
      <c r="B12" s="367" t="s">
        <v>43</v>
      </c>
      <c r="C12" s="367"/>
      <c r="D12" s="367"/>
      <c r="E12" s="367" t="s">
        <v>5</v>
      </c>
      <c r="F12" s="367"/>
      <c r="G12" s="367"/>
      <c r="H12" s="367"/>
      <c r="I12" s="367"/>
      <c r="J12" s="367" t="s">
        <v>6</v>
      </c>
      <c r="K12" s="367"/>
      <c r="L12" s="15" t="s">
        <v>7</v>
      </c>
      <c r="M12" s="367" t="s">
        <v>8</v>
      </c>
      <c r="N12" s="367"/>
      <c r="O12" s="15" t="s">
        <v>38</v>
      </c>
      <c r="P12" s="15" t="s">
        <v>9</v>
      </c>
      <c r="Q12" s="14" t="s">
        <v>10</v>
      </c>
    </row>
    <row r="13" spans="2:17" ht="15" customHeight="1" x14ac:dyDescent="0.2">
      <c r="B13" s="367"/>
      <c r="C13" s="367"/>
      <c r="D13" s="367"/>
      <c r="E13" s="374" t="s">
        <v>57</v>
      </c>
      <c r="F13" s="374"/>
      <c r="G13" s="374"/>
      <c r="H13" s="374"/>
      <c r="I13" s="374"/>
      <c r="J13" s="375">
        <v>7</v>
      </c>
      <c r="K13" s="375"/>
      <c r="L13" s="16">
        <v>1</v>
      </c>
      <c r="M13" s="376">
        <v>0</v>
      </c>
      <c r="N13" s="376"/>
      <c r="O13" s="16">
        <v>3</v>
      </c>
      <c r="P13" s="16">
        <v>3</v>
      </c>
      <c r="Q13" s="16">
        <v>0</v>
      </c>
    </row>
    <row r="14" spans="2:17" ht="15" customHeight="1" x14ac:dyDescent="0.2">
      <c r="B14" s="367" t="s">
        <v>11</v>
      </c>
      <c r="C14" s="367"/>
      <c r="D14" s="367"/>
      <c r="E14" s="367"/>
      <c r="F14" s="367"/>
      <c r="G14" s="367"/>
      <c r="H14" s="367"/>
      <c r="I14" s="367"/>
      <c r="J14" s="367"/>
      <c r="K14" s="367" t="s">
        <v>12</v>
      </c>
      <c r="L14" s="367"/>
      <c r="M14" s="367"/>
      <c r="N14" s="367"/>
      <c r="O14" s="367"/>
      <c r="P14" s="367"/>
      <c r="Q14" s="367"/>
    </row>
    <row r="15" spans="2:17" ht="18.75" customHeight="1" x14ac:dyDescent="0.2">
      <c r="B15" s="369"/>
      <c r="C15" s="369"/>
      <c r="D15" s="369"/>
      <c r="E15" s="369"/>
      <c r="F15" s="369"/>
      <c r="G15" s="369"/>
      <c r="H15" s="369"/>
      <c r="I15" s="369"/>
      <c r="J15" s="369"/>
      <c r="K15" s="370" t="s">
        <v>59</v>
      </c>
      <c r="L15" s="370"/>
      <c r="M15" s="370"/>
      <c r="N15" s="370"/>
      <c r="O15" s="370"/>
      <c r="P15" s="370"/>
      <c r="Q15" s="370"/>
    </row>
    <row r="16" spans="2:17" ht="36" customHeight="1" x14ac:dyDescent="0.2">
      <c r="B16" s="367" t="s">
        <v>13</v>
      </c>
      <c r="C16" s="372" t="s">
        <v>50</v>
      </c>
      <c r="D16" s="367" t="s">
        <v>30</v>
      </c>
      <c r="E16" s="367" t="s">
        <v>14</v>
      </c>
      <c r="F16" s="367"/>
      <c r="G16" s="367"/>
      <c r="H16" s="367"/>
      <c r="I16" s="367" t="s">
        <v>15</v>
      </c>
      <c r="J16" s="367" t="s">
        <v>16</v>
      </c>
      <c r="K16" s="367" t="s">
        <v>51</v>
      </c>
      <c r="L16" s="368" t="s">
        <v>42</v>
      </c>
      <c r="M16" s="368"/>
      <c r="N16" s="371" t="s">
        <v>52</v>
      </c>
      <c r="O16" s="368" t="s">
        <v>17</v>
      </c>
      <c r="P16" s="368"/>
      <c r="Q16" s="368"/>
    </row>
    <row r="17" spans="1:19" ht="113.25" customHeight="1" x14ac:dyDescent="0.2">
      <c r="B17" s="367"/>
      <c r="C17" s="372"/>
      <c r="D17" s="367"/>
      <c r="E17" s="17" t="s">
        <v>20</v>
      </c>
      <c r="F17" s="17" t="s">
        <v>21</v>
      </c>
      <c r="G17" s="17" t="s">
        <v>22</v>
      </c>
      <c r="H17" s="17" t="s">
        <v>23</v>
      </c>
      <c r="I17" s="367"/>
      <c r="J17" s="367"/>
      <c r="K17" s="367"/>
      <c r="L17" s="15" t="s">
        <v>40</v>
      </c>
      <c r="M17" s="15" t="s">
        <v>41</v>
      </c>
      <c r="N17" s="371"/>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5"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5"/>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5"/>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5"/>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5"/>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5"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5"/>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55"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55"/>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55"/>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55"/>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5"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5"/>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5"/>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5"/>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5"/>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24" t="s">
        <v>332</v>
      </c>
      <c r="C53" s="356" t="s">
        <v>93</v>
      </c>
      <c r="D53" s="66" t="s">
        <v>183</v>
      </c>
      <c r="E53" s="91"/>
      <c r="F53" s="91"/>
      <c r="G53" s="91" t="s">
        <v>77</v>
      </c>
      <c r="H53" s="91"/>
      <c r="I53" s="102" t="s">
        <v>284</v>
      </c>
      <c r="J53" s="92"/>
      <c r="K53" s="90"/>
      <c r="L53" s="98">
        <v>43109</v>
      </c>
      <c r="M53" s="98">
        <v>43131</v>
      </c>
      <c r="N53" s="25"/>
      <c r="O53" s="29"/>
      <c r="P53" s="29"/>
      <c r="Q53" s="29"/>
    </row>
    <row r="54" spans="1:17" x14ac:dyDescent="0.2">
      <c r="B54" s="414"/>
      <c r="C54" s="358"/>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55"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55"/>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55"/>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55"/>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55"/>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5"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5"/>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5"/>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5"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55"/>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55"/>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5"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5"/>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5" t="s">
        <v>114</v>
      </c>
      <c r="D70" s="408" t="s">
        <v>118</v>
      </c>
      <c r="E70" s="359"/>
      <c r="F70" s="359"/>
      <c r="G70" s="359"/>
      <c r="H70" s="359" t="s">
        <v>77</v>
      </c>
      <c r="I70" s="103" t="s">
        <v>287</v>
      </c>
      <c r="J70" s="91"/>
      <c r="K70" s="90"/>
      <c r="L70" s="98">
        <v>43102</v>
      </c>
      <c r="M70" s="98">
        <v>43130</v>
      </c>
      <c r="N70" s="25"/>
      <c r="O70" s="29"/>
      <c r="P70" s="29"/>
      <c r="Q70" s="29"/>
    </row>
    <row r="71" spans="1:17" ht="45" x14ac:dyDescent="0.2">
      <c r="A71" s="82" t="s">
        <v>270</v>
      </c>
      <c r="B71" s="143" t="s">
        <v>281</v>
      </c>
      <c r="C71" s="355"/>
      <c r="D71" s="408"/>
      <c r="E71" s="359"/>
      <c r="F71" s="359"/>
      <c r="G71" s="359"/>
      <c r="H71" s="35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5" t="s">
        <v>155</v>
      </c>
      <c r="D74" s="84" t="s">
        <v>122</v>
      </c>
      <c r="E74" s="359"/>
      <c r="F74" s="359"/>
      <c r="G74" s="359" t="s">
        <v>77</v>
      </c>
      <c r="H74" s="359"/>
      <c r="I74" s="103" t="s">
        <v>324</v>
      </c>
      <c r="J74" s="90"/>
      <c r="K74" s="90"/>
      <c r="L74" s="98">
        <v>43100</v>
      </c>
      <c r="M74" s="98">
        <v>43131</v>
      </c>
      <c r="N74" s="25"/>
      <c r="O74" s="29"/>
      <c r="P74" s="29"/>
      <c r="Q74" s="29"/>
    </row>
    <row r="75" spans="1:17" ht="15" customHeight="1" x14ac:dyDescent="0.2">
      <c r="A75" s="82" t="s">
        <v>273</v>
      </c>
      <c r="B75" s="143" t="s">
        <v>157</v>
      </c>
      <c r="C75" s="355"/>
      <c r="D75" s="84" t="s">
        <v>122</v>
      </c>
      <c r="E75" s="359"/>
      <c r="F75" s="359"/>
      <c r="G75" s="359"/>
      <c r="H75" s="359"/>
      <c r="I75" s="103" t="s">
        <v>283</v>
      </c>
      <c r="J75" s="90"/>
      <c r="K75" s="90"/>
      <c r="L75" s="98">
        <v>43190</v>
      </c>
      <c r="M75" s="98">
        <v>43220</v>
      </c>
      <c r="N75" s="25"/>
      <c r="O75" s="29"/>
      <c r="P75" s="29"/>
      <c r="Q75" s="29"/>
    </row>
    <row r="76" spans="1:17" ht="15" customHeight="1" x14ac:dyDescent="0.2">
      <c r="A76" s="82" t="s">
        <v>274</v>
      </c>
      <c r="B76" s="143" t="s">
        <v>157</v>
      </c>
      <c r="C76" s="355"/>
      <c r="D76" s="84" t="s">
        <v>122</v>
      </c>
      <c r="E76" s="359"/>
      <c r="F76" s="359"/>
      <c r="G76" s="359"/>
      <c r="H76" s="359"/>
      <c r="I76" s="103" t="s">
        <v>283</v>
      </c>
      <c r="J76" s="90"/>
      <c r="K76" s="90"/>
      <c r="L76" s="98">
        <v>43281</v>
      </c>
      <c r="M76" s="98">
        <v>43311</v>
      </c>
      <c r="N76" s="25"/>
      <c r="O76" s="29"/>
      <c r="P76" s="29"/>
      <c r="Q76" s="29"/>
    </row>
    <row r="77" spans="1:17" ht="15" customHeight="1" x14ac:dyDescent="0.2">
      <c r="A77" s="82" t="s">
        <v>275</v>
      </c>
      <c r="B77" s="143" t="s">
        <v>157</v>
      </c>
      <c r="C77" s="355"/>
      <c r="D77" s="84" t="s">
        <v>122</v>
      </c>
      <c r="E77" s="359"/>
      <c r="F77" s="359"/>
      <c r="G77" s="359"/>
      <c r="H77" s="359"/>
      <c r="I77" s="103" t="s">
        <v>283</v>
      </c>
      <c r="J77" s="90"/>
      <c r="K77" s="90"/>
      <c r="L77" s="98">
        <v>43373</v>
      </c>
      <c r="M77" s="98">
        <v>43403</v>
      </c>
      <c r="N77" s="25"/>
      <c r="O77" s="29"/>
      <c r="P77" s="29"/>
      <c r="Q77" s="29"/>
    </row>
    <row r="78" spans="1:17" ht="30" x14ac:dyDescent="0.2">
      <c r="A78" s="82" t="s">
        <v>276</v>
      </c>
      <c r="B78" s="143" t="s">
        <v>157</v>
      </c>
      <c r="C78" s="355"/>
      <c r="D78" s="84" t="s">
        <v>122</v>
      </c>
      <c r="E78" s="359"/>
      <c r="F78" s="359"/>
      <c r="G78" s="359"/>
      <c r="H78" s="35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5" t="s">
        <v>168</v>
      </c>
      <c r="D85" s="408" t="s">
        <v>191</v>
      </c>
      <c r="E85" s="359" t="s">
        <v>77</v>
      </c>
      <c r="F85" s="359" t="s">
        <v>77</v>
      </c>
      <c r="G85" s="359" t="s">
        <v>77</v>
      </c>
      <c r="H85" s="359" t="s">
        <v>77</v>
      </c>
      <c r="I85" s="103" t="s">
        <v>329</v>
      </c>
      <c r="J85" s="90"/>
      <c r="K85" s="90"/>
      <c r="L85" s="98">
        <v>43102</v>
      </c>
      <c r="M85" s="98">
        <v>43112</v>
      </c>
      <c r="N85" s="14"/>
      <c r="O85" s="14"/>
      <c r="P85" s="14"/>
      <c r="Q85" s="14"/>
    </row>
    <row r="86" spans="1:17" ht="30" x14ac:dyDescent="0.2">
      <c r="B86" s="143" t="s">
        <v>202</v>
      </c>
      <c r="C86" s="355"/>
      <c r="D86" s="408"/>
      <c r="E86" s="359"/>
      <c r="F86" s="359"/>
      <c r="G86" s="359"/>
      <c r="H86" s="359"/>
      <c r="I86" s="103" t="s">
        <v>329</v>
      </c>
      <c r="J86" s="90"/>
      <c r="K86" s="90"/>
      <c r="L86" s="98">
        <v>43221</v>
      </c>
      <c r="M86" s="98">
        <v>43232</v>
      </c>
      <c r="N86" s="29"/>
      <c r="O86" s="29"/>
      <c r="P86" s="29"/>
      <c r="Q86" s="29"/>
    </row>
    <row r="87" spans="1:17" ht="30" x14ac:dyDescent="0.2">
      <c r="B87" s="143" t="s">
        <v>202</v>
      </c>
      <c r="C87" s="355"/>
      <c r="D87" s="408"/>
      <c r="E87" s="359"/>
      <c r="F87" s="359"/>
      <c r="G87" s="359"/>
      <c r="H87" s="35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5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8"/>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5" t="s">
        <v>167</v>
      </c>
      <c r="D123" s="84" t="s">
        <v>118</v>
      </c>
      <c r="E123" s="359"/>
      <c r="F123" s="359" t="s">
        <v>77</v>
      </c>
      <c r="G123" s="359" t="s">
        <v>77</v>
      </c>
      <c r="H123" s="359"/>
      <c r="I123" s="103" t="s">
        <v>292</v>
      </c>
      <c r="J123" s="90"/>
      <c r="K123" s="90"/>
      <c r="L123" s="98">
        <v>43281</v>
      </c>
      <c r="M123" s="98">
        <v>43306</v>
      </c>
      <c r="N123" s="25"/>
      <c r="O123" s="29"/>
      <c r="P123" s="29"/>
      <c r="Q123" s="29"/>
    </row>
    <row r="124" spans="2:17" ht="30.75" customHeight="1" x14ac:dyDescent="0.25">
      <c r="B124" s="143" t="s">
        <v>212</v>
      </c>
      <c r="C124" s="355"/>
      <c r="D124" s="84" t="s">
        <v>118</v>
      </c>
      <c r="E124" s="359"/>
      <c r="F124" s="359"/>
      <c r="G124" s="359"/>
      <c r="H124" s="35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2023-12-04T17:26:48Z</dcterms:modified>
  <dc:language>es</dc:language>
</cp:coreProperties>
</file>