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PERFIL KMAYOR\Desktop\"/>
    </mc:Choice>
  </mc:AlternateContent>
  <bookViews>
    <workbookView xWindow="0" yWindow="0" windowWidth="28800" windowHeight="11730" firstSheet="10" activeTab="15"/>
  </bookViews>
  <sheets>
    <sheet name="1. USAQUEN " sheetId="24" r:id="rId1"/>
    <sheet name="2. CHAPINERO " sheetId="25" r:id="rId2"/>
    <sheet name="3. SANTA FE " sheetId="26" r:id="rId3"/>
    <sheet name="5. USME" sheetId="42" r:id="rId4"/>
    <sheet name="6. TUNJUELITO" sheetId="29" r:id="rId5"/>
    <sheet name="7. BOSA" sheetId="30" r:id="rId6"/>
    <sheet name="8. KENNEDY" sheetId="43" r:id="rId7"/>
    <sheet name="9. FONTIBON  " sheetId="31" r:id="rId8"/>
    <sheet name="11. SUBA " sheetId="33" r:id="rId9"/>
    <sheet name="12. BARRIOS UNIDOS " sheetId="34" r:id="rId10"/>
    <sheet name="13. TEUSAQUILLO" sheetId="35" r:id="rId11"/>
    <sheet name="15. ANTONIO NARIÑO" sheetId="37" r:id="rId12"/>
    <sheet name="17. LA CANDELARIA" sheetId="41" r:id="rId13"/>
    <sheet name="18. RAFAEL URIBE " sheetId="38" r:id="rId14"/>
    <sheet name="19. CIUDAD BOLIVAR" sheetId="39" r:id="rId15"/>
    <sheet name="SOLICITUDES DICIEMBRE 2021" sheetId="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1" i="35" l="1"/>
  <c r="Q10" i="35"/>
  <c r="Q9" i="35"/>
  <c r="Q8" i="35"/>
  <c r="Q7" i="35"/>
  <c r="V28" i="1" l="1"/>
  <c r="F58" i="1" s="1"/>
  <c r="AD27" i="1"/>
  <c r="V27" i="1"/>
  <c r="F57" i="1" s="1"/>
  <c r="V26" i="1"/>
  <c r="F56" i="1" s="1"/>
  <c r="V25" i="1"/>
  <c r="F55" i="1" s="1"/>
  <c r="V24" i="1"/>
  <c r="F54" i="1" s="1"/>
  <c r="AB23" i="1"/>
  <c r="V23" i="1"/>
  <c r="F53" i="1" s="1"/>
  <c r="AC22" i="1"/>
  <c r="V22" i="1"/>
  <c r="F52" i="1" s="1"/>
  <c r="V21" i="1"/>
  <c r="F51" i="1" s="1"/>
  <c r="V20" i="1"/>
  <c r="F50" i="1" s="1"/>
  <c r="V19" i="1"/>
  <c r="F49" i="1" s="1"/>
  <c r="V18" i="1"/>
  <c r="F48" i="1" s="1"/>
  <c r="V17" i="1"/>
  <c r="F47" i="1" s="1"/>
  <c r="V16" i="1"/>
  <c r="F46" i="1" s="1"/>
  <c r="V15" i="1"/>
  <c r="F45" i="1" s="1"/>
  <c r="V14" i="1"/>
  <c r="F44" i="1" s="1"/>
  <c r="V13" i="1"/>
  <c r="F43" i="1" s="1"/>
  <c r="V12" i="1"/>
  <c r="F42" i="1" s="1"/>
  <c r="V11" i="1"/>
  <c r="F41" i="1" s="1"/>
  <c r="V10" i="1"/>
  <c r="F40" i="1" s="1"/>
  <c r="V9" i="1"/>
  <c r="F39" i="1" s="1"/>
  <c r="V8" i="1"/>
  <c r="F38" i="1" s="1"/>
  <c r="V7" i="1"/>
  <c r="F37" i="1" s="1"/>
  <c r="V6" i="1"/>
  <c r="F36" i="1" s="1"/>
  <c r="V5" i="1"/>
  <c r="F35" i="1" s="1"/>
  <c r="V4" i="1"/>
  <c r="F34" i="1" s="1"/>
  <c r="V3" i="1"/>
  <c r="F33" i="1" l="1"/>
</calcChain>
</file>

<file path=xl/comments1.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2.xml><?xml version="1.0" encoding="utf-8"?>
<comments xmlns="http://schemas.openxmlformats.org/spreadsheetml/2006/main">
  <authors>
    <author/>
  </authors>
  <commentList>
    <comment ref="B1" authorId="0" shapeId="0">
      <text>
        <r>
          <rPr>
            <sz val="11"/>
            <color theme="1"/>
            <rFont val="Arial"/>
          </rPr>
          <t>======
ID#AAAAMSJKHg0
CRISTIAN GIRALDO    (2021-05-03 17:30:59)
DD-MM-AA</t>
        </r>
      </text>
    </comment>
  </commentList>
</comments>
</file>

<file path=xl/comments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4.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5.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6.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sharedStrings.xml><?xml version="1.0" encoding="utf-8"?>
<sst xmlns="http://schemas.openxmlformats.org/spreadsheetml/2006/main" count="2732" uniqueCount="789">
  <si>
    <t>LOCALIDAD</t>
  </si>
  <si>
    <t>TOTAL</t>
  </si>
  <si>
    <t>NÚMERO</t>
  </si>
  <si>
    <t>TOTAL SOLICITUDES</t>
  </si>
  <si>
    <t xml:space="preserve">ATENDIDAS </t>
  </si>
  <si>
    <t>EN PROCESO</t>
  </si>
  <si>
    <t>1. IEP/MAL PARQUEO</t>
  </si>
  <si>
    <t>USAQUEN</t>
  </si>
  <si>
    <t>2. ARREGLO DE VIAS</t>
  </si>
  <si>
    <t>CHAPINERO</t>
  </si>
  <si>
    <t>3. SEÑALIZACION</t>
  </si>
  <si>
    <t>SANTA FE</t>
  </si>
  <si>
    <t>4. MANTENIMIENTO A SEÑALES</t>
  </si>
  <si>
    <t>SAN CRISTOBAL</t>
  </si>
  <si>
    <t>5. CIERRE VIALES POR EVENTO</t>
  </si>
  <si>
    <t>USME</t>
  </si>
  <si>
    <t>6. SEMAFORIZACION</t>
  </si>
  <si>
    <t>TUNJUELITO</t>
  </si>
  <si>
    <t>7. CAMBIO DE SENTIDO</t>
  </si>
  <si>
    <t>BOSA</t>
  </si>
  <si>
    <t>8. TRANSMILENIO</t>
  </si>
  <si>
    <t>KENNEDY</t>
  </si>
  <si>
    <t>9. SITP</t>
  </si>
  <si>
    <t>FONTIBON</t>
  </si>
  <si>
    <t>10. RUTAS DE TRANSPORTE</t>
  </si>
  <si>
    <t>ENGATIVA</t>
  </si>
  <si>
    <t>11. INFORMACION SOBRE SDM</t>
  </si>
  <si>
    <t>SUBA</t>
  </si>
  <si>
    <t>12. CAPACITACIONES</t>
  </si>
  <si>
    <t>BARRIOS UNIDOS</t>
  </si>
  <si>
    <t>13. BICITAXIS Y TRANSPORTE INFORMAL</t>
  </si>
  <si>
    <t>TEUSAQUILLO</t>
  </si>
  <si>
    <t>14, REGISTRO DE BICICLETAS</t>
  </si>
  <si>
    <t>MARTIRES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</si>
  <si>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</si>
  <si>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</si>
  <si>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</si>
  <si>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</si>
  <si>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</si>
  <si>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</si>
  <si>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</si>
  <si>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</si>
  <si>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</si>
  <si>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</si>
  <si>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</si>
  <si>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</si>
  <si>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</si>
  <si>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</si>
  <si>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</si>
  <si>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</si>
  <si>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</si>
  <si>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</si>
  <si>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</si>
  <si>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FECHA</t>
  </si>
  <si>
    <t>NOMBRE PETICIONARIO</t>
  </si>
  <si>
    <t>CONTACTO</t>
  </si>
  <si>
    <t>DIRECCION DEL PETICIONARIO</t>
  </si>
  <si>
    <t>TEMA</t>
  </si>
  <si>
    <t>DIRECCION DE LA SOLICITUD</t>
  </si>
  <si>
    <t>UPZ / UPR</t>
  </si>
  <si>
    <t>BARRIO SOLICITUD</t>
  </si>
  <si>
    <t>CIUDADANOS ATENDIDOS</t>
  </si>
  <si>
    <t>TRÁMITE</t>
  </si>
  <si>
    <t>AREA RESPONSABLE</t>
  </si>
  <si>
    <t>ESTADO</t>
  </si>
  <si>
    <t>FECHA LIMITE DE RESPUESTA SOLICITUD</t>
  </si>
  <si>
    <t>FECHA DE RESPUESTA SOLICITUD</t>
  </si>
  <si>
    <t>DIAS DE RETRASO DE RESPUESTA</t>
  </si>
  <si>
    <t>RESULTADO / OBSERVACION</t>
  </si>
  <si>
    <t>N/A</t>
  </si>
  <si>
    <t>Usaquén</t>
  </si>
  <si>
    <t>Los Cedros</t>
  </si>
  <si>
    <t>Santa Bárbara</t>
  </si>
  <si>
    <t>SEÑALIZACION - IMPLEMENTACIÓN</t>
  </si>
  <si>
    <t>IEP/MAL PARQUEO</t>
  </si>
  <si>
    <t>Atendida</t>
  </si>
  <si>
    <t>NO HAY INFORMACION</t>
  </si>
  <si>
    <t>REGISTRO DE BICICLETAS</t>
  </si>
  <si>
    <t>Santa_Fe</t>
  </si>
  <si>
    <t>Las Nieves</t>
  </si>
  <si>
    <t>CLM3</t>
  </si>
  <si>
    <t>ANONIMO</t>
  </si>
  <si>
    <t>Bosa</t>
  </si>
  <si>
    <t>Bosa Occidental</t>
  </si>
  <si>
    <t>NA</t>
  </si>
  <si>
    <t>Fontibón</t>
  </si>
  <si>
    <t>OGS</t>
  </si>
  <si>
    <t>OTRAS SOLICITUDES</t>
  </si>
  <si>
    <t>Suba</t>
  </si>
  <si>
    <t>Los Alcázares</t>
  </si>
  <si>
    <t>PROCESO DE REGISTRO BICI</t>
  </si>
  <si>
    <t>CLM</t>
  </si>
  <si>
    <t>CLM 13</t>
  </si>
  <si>
    <t>NR</t>
  </si>
  <si>
    <t>Teusaquillo</t>
  </si>
  <si>
    <t>Antonio_Nariño</t>
  </si>
  <si>
    <t>Restrepo</t>
  </si>
  <si>
    <t>Tunjuelito</t>
  </si>
  <si>
    <t>CLM 15</t>
  </si>
  <si>
    <t>Quiroga</t>
  </si>
  <si>
    <t>14. REGISTRO DE BICICLETAS</t>
  </si>
  <si>
    <t>Atendido</t>
  </si>
  <si>
    <t>En Proceso</t>
  </si>
  <si>
    <t>El Porvenir</t>
  </si>
  <si>
    <t>COMUNIDAD</t>
  </si>
  <si>
    <t>CLM 07</t>
  </si>
  <si>
    <t>COMISION DE MOVILIDAD</t>
  </si>
  <si>
    <t>Fontibon</t>
  </si>
  <si>
    <t>INFORMACION SOBRE SDM</t>
  </si>
  <si>
    <t>SEMAFORIZACION</t>
  </si>
  <si>
    <t>Los Andes</t>
  </si>
  <si>
    <t>ANDES</t>
  </si>
  <si>
    <t>12 de Octubre</t>
  </si>
  <si>
    <t>ARREGLO DE VIAS</t>
  </si>
  <si>
    <t>CLM 19</t>
  </si>
  <si>
    <t>Ciudad_Bolivar</t>
  </si>
  <si>
    <t>CAPACITACIONES</t>
  </si>
  <si>
    <t>ACTA</t>
  </si>
  <si>
    <t>Chapinero</t>
  </si>
  <si>
    <t>ALCALDIA LOCAL</t>
  </si>
  <si>
    <t>CRA 13 # 54-74</t>
  </si>
  <si>
    <t>PEDRO VICENTE OSORIO</t>
  </si>
  <si>
    <t>Bosa Central</t>
  </si>
  <si>
    <t>BOSA CENTRO</t>
  </si>
  <si>
    <t>CAMBIO DE SENTIDO</t>
  </si>
  <si>
    <t>BICITAXIS Y TRANSPORTE INFORMAL</t>
  </si>
  <si>
    <t>Fontibón Centro</t>
  </si>
  <si>
    <t>Zona Franca</t>
  </si>
  <si>
    <t>KR 93C No. 129C-15</t>
  </si>
  <si>
    <t>CLB</t>
  </si>
  <si>
    <t>CICLORRRUTAS - USO DE BICICLETA</t>
  </si>
  <si>
    <t xml:space="preserve">REUNION CON LA CIUDADANIA </t>
  </si>
  <si>
    <t xml:space="preserve">N/A </t>
  </si>
  <si>
    <t>Ciudad Jardín</t>
  </si>
  <si>
    <t>ESTACIONAMIENTO INTELIGENTE EN VÍA</t>
  </si>
  <si>
    <t>San Francisco</t>
  </si>
  <si>
    <t>El Mochuelo</t>
  </si>
  <si>
    <t>LIDER COMUNAL</t>
  </si>
  <si>
    <t>MULTICENTRO</t>
  </si>
  <si>
    <t>Remitir el listado con los líderes interesados en el proyecto de estacionamiento en vía a la gerente del proyecto, Lina Henao. - Elevar con su supervisora la solicitud de la ciudadana Berta Valero frente al aumento en las unidades de tránsito. - Remitir la solicitud de la comisionada Alba Astrid Cruz a la ingeniera de área a ver de qué otra manera se puede abarcar este punto que no sea con la instalación de material preventivo sino con el arreglo correspondiente a las barandas del sumidero</t>
  </si>
  <si>
    <t>CLM2 - PROYECTO ESTACIONAMIENTO EN VÍA</t>
  </si>
  <si>
    <t>PEDRO OSORIO</t>
  </si>
  <si>
    <t>LA LIBERTAD</t>
  </si>
  <si>
    <t>EL PORVENIR</t>
  </si>
  <si>
    <t>ANTONIA SANTOS</t>
  </si>
  <si>
    <t>Tintal Sur</t>
  </si>
  <si>
    <t>JUAN AVELLANEDA</t>
  </si>
  <si>
    <t>DG. 59A SUR # 81C 90. INT, 8</t>
  </si>
  <si>
    <t>ARGELIA II SECTOR</t>
  </si>
  <si>
    <t>EL CIUDADANO ASISTE AL CENTRO LOCAL DE MOVILIDAD CON EL PROPÓSITO DE COMPLETAR EL REGISTRO DE SU BICICLETA A TRAVÉS DE LA PÁG WWW.REGISTROBICIBOGOTA.GOV.CO</t>
  </si>
  <si>
    <t>JORGE HERNANDEZ</t>
  </si>
  <si>
    <t>MANTENIMIENTO A SEÑALES</t>
  </si>
  <si>
    <t>Información sobre bicitaxistas</t>
  </si>
  <si>
    <t>Modelia</t>
  </si>
  <si>
    <t>Tintal Norte</t>
  </si>
  <si>
    <t>Versalles</t>
  </si>
  <si>
    <t>Hayuelos</t>
  </si>
  <si>
    <t>Capellanía</t>
  </si>
  <si>
    <t>Fontibón centro</t>
  </si>
  <si>
    <t>PMT</t>
  </si>
  <si>
    <t xml:space="preserve">cdi.bunidos@gobiernobogota.gov.co </t>
  </si>
  <si>
    <t>Barrios_Unidos</t>
  </si>
  <si>
    <t>CLM 12</t>
  </si>
  <si>
    <t>Ciudad Jardin</t>
  </si>
  <si>
    <t>Na</t>
  </si>
  <si>
    <t>TRANSMILENIO</t>
  </si>
  <si>
    <t>Rafael_Uribe</t>
  </si>
  <si>
    <t>La_Candelaria</t>
  </si>
  <si>
    <t>La Candelaria</t>
  </si>
  <si>
    <t>SANTA BARBARA</t>
  </si>
  <si>
    <t>CONSEJO LOCAL DE LA BICICLETA</t>
  </si>
  <si>
    <t>CLM-18</t>
  </si>
  <si>
    <t>Diagonal 62 sur N° 20 F -20</t>
  </si>
  <si>
    <t>SOLICITUDES  CLM CUARTO TRIMESTRE 2021</t>
  </si>
  <si>
    <t>CARRERA 7 CON CALLE 171</t>
  </si>
  <si>
    <t>La Uribe</t>
  </si>
  <si>
    <t>LA CITA</t>
  </si>
  <si>
    <t>15/102021</t>
  </si>
  <si>
    <t>SEGURIDAD VIAL</t>
  </si>
  <si>
    <t>15/102022</t>
  </si>
  <si>
    <t>CARRERA 7 CON CALLE 171 Y 175</t>
  </si>
  <si>
    <t>PUENTE PEATONAL</t>
  </si>
  <si>
    <t>CARRERA 13 CON 127 Y KRA 13 CON 119</t>
  </si>
  <si>
    <t>Country Club</t>
  </si>
  <si>
    <t>CARRERA 13 CON CALLE 124</t>
  </si>
  <si>
    <t>CALLES 195 A LA 197 ENTRE CARRERAS 20 Y 19</t>
  </si>
  <si>
    <t>Verbenal</t>
  </si>
  <si>
    <t>CANAIMA</t>
  </si>
  <si>
    <t>CARRERA 17 CON CALLE 155A</t>
  </si>
  <si>
    <t>VILLAMAGDALA</t>
  </si>
  <si>
    <t>CALLE 159 CON KRA 19</t>
  </si>
  <si>
    <t>CALLE 127 CON KRA 7</t>
  </si>
  <si>
    <t>REDUCTORES DE VELOCIDAD, SEÑAL DE
PROHIBIDO PARQUEAR Y SEÑAL VERTICAL Y HORIZONTAL</t>
  </si>
  <si>
    <t>CARRERA 7C CON CALLE 127C BIS</t>
  </si>
  <si>
    <t>BELLA SUIZA</t>
  </si>
  <si>
    <t>CARRERA 7D CON CALLE 127 C BIS</t>
  </si>
  <si>
    <t>CARRERA 7 D # 127A-93</t>
  </si>
  <si>
    <t>RESIDENCIAL CALLE 128 CON CARRERA 8</t>
  </si>
  <si>
    <t>CARRERA 8 CON CALLE 127 B</t>
  </si>
  <si>
    <t>CARRERA 9 CON CALLE 127 B</t>
  </si>
  <si>
    <t>CARRERA 8 CON CALLE 127C</t>
  </si>
  <si>
    <t>CALLE 129 CON KRA 9</t>
  </si>
  <si>
    <t>CALLE 129 # 7d</t>
  </si>
  <si>
    <t>CALLE 128 CON KRA 7 D</t>
  </si>
  <si>
    <t>LA CALLE 127 B BIS CON 7 B</t>
  </si>
  <si>
    <t>CARRERA 11 CON CALLE 140</t>
  </si>
  <si>
    <t>CEDRITOS</t>
  </si>
  <si>
    <t>CARRERA 13 CON CALLE 141</t>
  </si>
  <si>
    <t>CARRERA 12 CON CALLE 142</t>
  </si>
  <si>
    <t>CARRERA 8C ENTRE CALLES186 Y 189</t>
  </si>
  <si>
    <t>SAN ANTONIO</t>
  </si>
  <si>
    <t>CARRERA 8C ENTRE CALLES186 Y 190</t>
  </si>
  <si>
    <t>CALLE 156 ENTRE CARRERAS 7 Y 9</t>
  </si>
  <si>
    <t>San Cristóbal Norte</t>
  </si>
  <si>
    <t>BARRANCAS</t>
  </si>
  <si>
    <t>JAL</t>
  </si>
  <si>
    <t>MAPA PUNTOS CRITICOS</t>
  </si>
  <si>
    <t>USAQUÉN</t>
  </si>
  <si>
    <t>ACCIONES INSTITUCIONALES</t>
  </si>
  <si>
    <t>CARGUE Y DESCARGUE DE LA LOCALIDAD</t>
  </si>
  <si>
    <t>COMO FUNCIONA EL PARQUEO EN VIA</t>
  </si>
  <si>
    <t>COLEGIO</t>
  </si>
  <si>
    <t>CARRERA 8D CON CALLES 161 Y 161A</t>
  </si>
  <si>
    <t>KRA 7B # 127C-05</t>
  </si>
  <si>
    <t>KRA 19A CON 105</t>
  </si>
  <si>
    <t>CALLE 134 CON KRA 9</t>
  </si>
  <si>
    <t>CONTADOR</t>
  </si>
  <si>
    <t>CALLE 134 A CON KRA 9</t>
  </si>
  <si>
    <t>CALLE 146 CON KRA 13</t>
  </si>
  <si>
    <t>No</t>
  </si>
  <si>
    <t>JORGE MUÑOZ</t>
  </si>
  <si>
    <t>CALLE 60A CARRERA 7</t>
  </si>
  <si>
    <t>Gestionar una nueva mesa de trabajo en la cual la empresa contratista socialice los avances del proyecto piloto si llega a aprobarse y las conclusiones de la reunión que tendrán con la Universidad Manuela Beltrán.</t>
  </si>
  <si>
    <t>MARIO ORTIZ</t>
  </si>
  <si>
    <t>312 4579012</t>
  </si>
  <si>
    <t>Gestionar una nueva mesa de trabajo.</t>
  </si>
  <si>
    <t>Definir la fecha para la aplicación del instrumento de caracterización de la instancia de participación.</t>
  </si>
  <si>
    <t>CLM2</t>
  </si>
  <si>
    <t>MAYOR GUTIERREZ</t>
  </si>
  <si>
    <t>320 4552561</t>
  </si>
  <si>
    <t>Remitir esta solicitud con el área de señalización. - Realizar una jornada de información sobre invasión del espacio público en los alrededores del hospital</t>
  </si>
  <si>
    <t>Gestionar una nueva mesa de trabajo. - Realizar una jornada de seguimiento a la empresa contratista en compañía de la referente Patricia Muñoz, en búsqueda de generar una reunión con el coordinador de la empresa contratista y el referente de la Universidad.</t>
  </si>
  <si>
    <t>31/11/2021</t>
  </si>
  <si>
    <t>MANUEL ARENAS</t>
  </si>
  <si>
    <t>316 4229252</t>
  </si>
  <si>
    <t>CALLE 100 CON CARRERA 13</t>
  </si>
  <si>
    <t>Estar atenta ante la convocatoria a la mesa de trabajo</t>
  </si>
  <si>
    <t>PATRICIA MUÑOZ</t>
  </si>
  <si>
    <t>316 4726150</t>
  </si>
  <si>
    <t>CALLE 60NCON CARRERA 7</t>
  </si>
  <si>
    <t>Generar una reunión de seguimiento con el coordinador de las rutas de la Universidad Manuela Beltrán.</t>
  </si>
  <si>
    <t>Definir la fecha para la próxima sesión extraordinaria del Consejo Local de la Bicicleta.</t>
  </si>
  <si>
    <t>BEATRIZ ARANGO</t>
  </si>
  <si>
    <t>315 7869717</t>
  </si>
  <si>
    <t>CALLE 88 CON CARRERA 19</t>
  </si>
  <si>
    <t>Generar una reunión de seguimiento y trasmitir lo visualizado durante el recorrido.</t>
  </si>
  <si>
    <t>EDUARDO SILVA</t>
  </si>
  <si>
    <t>314 2793502</t>
  </si>
  <si>
    <t>Transmitir las respuestas brindadas por la ingeniera de área al edil Eduardo Silva.</t>
  </si>
  <si>
    <t>Solicitar a la Subdirección de semaforización la verificación de los tiempos del semáforo ubicado en la calle 86 con carrera 16 - Agendar una jornada de información por Invasión del Espacio Público en la bahía ubicada en la calle 86 entre carrera 7 y 8 - Gestionar la participación de un profesional de la Subdirección de la Bicicleta y la Secretaría Distrital de Seguridad, Convivencia y Justicia durante la próxima comisión. - Realizar el seguimiento a la obra que contempla la colocación de semáforos por parte de la Clínica del Country. - Agendar un recorrido con la ciudadanía en el calle 90 entre la carrera 15 y la paralela</t>
  </si>
  <si>
    <t>REUNION CON LA CIUDADANIA PARA EL CONTROL SOCIAL DE PROYECTOS BARRIO LAS CRUCES</t>
  </si>
  <si>
    <t>NO REPORTA INFORMACION</t>
  </si>
  <si>
    <t xml:space="preserve">CLM 03 SOLICITARA SEGUIMIENTO E INTERVENCIÓN DE LAS ENTIDADES COMPETENTES EN A CARRERA 6 DESDE LA CALLE 1 HASTA LA 2B 
</t>
  </si>
  <si>
    <t>REUNION INTERINSTITUCIONAL /SEGURIDAD Y CONVIVENCIA</t>
  </si>
  <si>
    <t>CLM 03 SE COMPROMETE A REALIZAR REGISTRO DE BICI</t>
  </si>
  <si>
    <t>REUNION INTERINSTITUCIONAL /BARRIO LA MACARENA</t>
  </si>
  <si>
    <t>CLM 03 Y SGV ASISTIRAN A SIGUIENTE MESA DE TRABAJO EN EL BARRIO LA MACARENA</t>
  </si>
  <si>
    <t>ACCIONES DE RECONOCIMIENTO TERRITORIAL</t>
  </si>
  <si>
    <t>EL CENTRO LOCAL DE MOVILIDAD REALIZARA CONVOCATORIA PARA LA MESA DEL MES DE OCTUBRE A LA SDM CON EL FIN DE SOCIALIZAR EL PROGRAMA NIÑOS Y NIÑAS PRIMERO</t>
  </si>
  <si>
    <t>COMITÉ DE AREA</t>
  </si>
  <si>
    <t>El CENTRO LOCAL DE MOVILIDAD Y LA SGV REALIZARAN REUNION CON LA CIUDADANIA PARA RENDIR BALANCE DE LAS ACCIONES DE LA SDM PARA SAN VICTORINO</t>
  </si>
  <si>
    <t xml:space="preserve">SECRETARIA TÉCNICA REALIZARA LA MODIFICACIÓN Y ENVIÓ DE NUEVO AJUSTE AL REGLAMENTO INTERNO PARTICIPACIÓN EN SESIÓN DE LA JAL EN DONDE SE DARÁ A CONOCER EL BALANCE DE LAS ACTIVIDADES REALIZADAS EN LA SEMANA DE LA BICI
CLM 03 REALIZARA ARTICULACIÓN CON LOS CLM 13 Y CLM 04 PARA REALIZAR ACCIONES DE REGISTRO BICI, PEDAGOGÍA Y PREVENCIÓN DE HURTOS EN ZONAS DE FRONTERA LOCAL. 
</t>
  </si>
  <si>
    <t>REUNION CON LA CIUDADANIA PARA EL CONTROL SOCIAL DE PROYECTOS BARRIO LA MACARENA</t>
  </si>
  <si>
    <t>MACARENA</t>
  </si>
  <si>
    <t>CLM REALIZARA JORNADAS IEP EN EL SECTOR COMERCIAL DE LA MACARENA</t>
  </si>
  <si>
    <t>REUNION CON LA CIUDADANIA PARA EL CONTROL SOCIAL DE PROYECTOS ASOSANDIEGO</t>
  </si>
  <si>
    <t>CLM 03 REALIZARA SOLICITUD DE OP POR INVASIÓN DE ESPACIO PÚBLICO Y VERIFICACIÓN DE CARGUE Y DESCARGUE EN LA ZONA DE LA CALLE 24 ENTRE 5ª, Y 9ª</t>
  </si>
  <si>
    <t>REUNION CON LA CIUDADANIA PARA EL CONTROL SOCIAL DE PROYECTOS SAN VICTORINO</t>
  </si>
  <si>
    <t>NIEVES</t>
  </si>
  <si>
    <t>CLM 03 REALIZARA SOCIALIZACIÓN A COMERCIANTES DEL SECTOR DE SAN VICTORINO CUANDO SE CUENTE CON EL MATERIAL POP</t>
  </si>
  <si>
    <t>REUNION CON LA CIUDADANIA PARA EL CONTROL SOCIAL DE PROYECTOS BARRIO SAN BERNARDO</t>
  </si>
  <si>
    <t xml:space="preserve">CLM 03 SOLICITARÁ OP EN LA CALLE 1B # 13ª Y EL SECTOR DE LA AVENIDA CARACAS POR IEP. 
CLM 03 ENVIARÁ A ALCALDÍA LOCAL, INVITACIÓN A LA SESIÓN DE LA COMISIÓN DE MOVILIDAD DEL MES DE NOVIEMBRE PARA LA PARTICIPACIÓN DE LA COMUNIDAD.
</t>
  </si>
  <si>
    <t>REUNION INTERINSTITUCIONAL</t>
  </si>
  <si>
    <t xml:space="preserve">SE TRABAJARÁN DOCUMENTOS PARA RETROALIMENTACIÓN DE LA INFORMACIÓN Y 
SE DARÁ ENTREGA EN EL MES DE NOVIEMBRE 2021 A REFERENTE LOCAL DEL CLGR- CC
</t>
  </si>
  <si>
    <t>REUNION INTERINSTITUCIONAL MLEE</t>
  </si>
  <si>
    <t xml:space="preserve">CLM PROGRAMARA REUNION DE SOCIALIZACION A RECTORES DE COLEGIOS DE LA LOCALIDAD CON EL PROGRAMA NIÑOS Y NIÑAS PRIMERO.
- CLM REALIZARÁ SDQS A SECTOR MOVILIDAD CON EL FIN DE OBTENER RESPUESTA DE MANTENIMIENTO DE LA VÍA DEL COLEGIO ANTONIO JOSÉ URIBE 
</t>
  </si>
  <si>
    <t>REUNION CON CIUDADANIA</t>
  </si>
  <si>
    <t>ELEVAR PETICION A SDM.SDS.SGV PARA VIABILIDAD DE SEÑALIZACION -CONSULTAR VIABILIDAD PROGRAMA CALLES MAGICAS</t>
  </si>
  <si>
    <t>GESTION DE RIESGO</t>
  </si>
  <si>
    <t>CLM DEBE ENVIAR AL CLGR-CC EVIDENCIAS REALIZADAS DESDE LA SECRETARIA DE MOVILIDAD A CORTE 30 DE OCTUBRE 2021</t>
  </si>
  <si>
    <t>PARTICIPACIÓN DE ACTIVIDAD CONMEMORACIÓN 4 DE DICIEMBRE DEL 2021 DIVULGACIÓN DE VOTACIONES PARA EL CLB</t>
  </si>
  <si>
    <t>EL CLM REALIZA RECORRIDO EL DIA 19 DE NOVIEMBBRE AL COLEGIO ESCUELA MAYOR DE COMERCIO</t>
  </si>
  <si>
    <t>EL CENTRO LOCAL DE MOVILIDAD Y REFERENTE DEL CONSEJO LOCAL DE GESTIÓN DE RIESGO FREDY SALAMANCA PROPONDRÁN EN EL PRÓXIMO CONSEJO REALIZAR ACCIONES DE RECONOCIMIENTO PARA LA VÍA CHOACHÍ - BOGOTÁ CON EL FIN DE IDENTIFICAR FACTORES DE RIESGO VIAL
SE ADJUNTARÁ HISTÓRICO DE OPERATIVOS DE TRÁNSITO EN LA LOCALIDAD A CORTE DEL 30 DE OCTUBRE 2021</t>
  </si>
  <si>
    <t>RECORRIDO</t>
  </si>
  <si>
    <t>CLM ELEVARA PETICIONES A SUBDIRECCIÓN DE SEÑALIZACIÓN PARA ACTUALIZACIÓN ESCOLAR Y MANTENIMIENTO DE LAS MISMAS</t>
  </si>
  <si>
    <t>REUNION CON CUIDADANIA</t>
  </si>
  <si>
    <t>ELEVAR PETICIÓN A LA SUBDIRECCIÓN DE GESTIÓN EN VÍA PARA TRÁMITE CORRESPONDIENTE A LA REGULACIÓN DEL TRÁFICO EN EL SECTOR TURÍSTICO</t>
  </si>
  <si>
    <t>CADEL</t>
  </si>
  <si>
    <t>mesa entornos escolares</t>
  </si>
  <si>
    <t>Secretaria de educaciioin</t>
  </si>
  <si>
    <t>Calle 97 sur N. 14 B 05 Colegio san Jose de Usme</t>
  </si>
  <si>
    <t>Usme</t>
  </si>
  <si>
    <t>Ciudad Usme</t>
  </si>
  <si>
    <t>usme pueblo</t>
  </si>
  <si>
    <t>El CentroLocal de Movilidad informara a Transmilenio vía correo electrónico de lasolicitud de la Coordinadora del Colegio Francisco Zea con el correo de contacto aroblesheducacionbogota.gov.co, revisarel parqueo de los SITP a la entrada de las veredas al ingreso de Pueblo de Usmey revisar la velocidad de los SITP y el transporte tradicional con quetransitan por la vía principal de Usme Pueblo.</t>
  </si>
  <si>
    <t>CLM 05</t>
  </si>
  <si>
    <t>mesa comision de movilidad</t>
  </si>
  <si>
    <t>estella Diaz</t>
  </si>
  <si>
    <t>vitual</t>
  </si>
  <si>
    <t>El Centrolocal de Usme, Trasmilenio, sus operadores y los líderes de la comisión demovilidad, reprograman la reunión para el día jueves 28 de octubre modo virtual.</t>
  </si>
  <si>
    <t>Se realizo reunion con trasmilenio y sus operadores</t>
  </si>
  <si>
    <t>REUNION INTERINSTITUCIONAL COLEV</t>
  </si>
  <si>
    <t>COMUNIDAD EN GENERAL</t>
  </si>
  <si>
    <t>PRESENCIAL</t>
  </si>
  <si>
    <t>El equipo del CLM05 enviara vía correo Electrónico La solicitud de verificación de los semáforos del Cruce Yomasa ya que son muy demorados y hay demasiada congestión y en el tema de revisión de la vía Av. Caracas para mantenimiento se remite la solicitud a IDU para las acciones correspondientes y hará la gestión telefónicamente para que un Funcionario de Policía de Tránsito nos acompañe a la reunión del COLEV de diciembre y les socialice acciones adelantas en territorio y atienda las diferentes inquietudes por parte de la comunidad</t>
  </si>
  <si>
    <t>Se envia a señalizacion la solicitud via correo</t>
  </si>
  <si>
    <t>MESA DE COMPOSTELA</t>
  </si>
  <si>
    <t>ENTIDADES DISTRITALES</t>
  </si>
  <si>
    <t>Se coordinó tercera mesa de trabajo de Compostela presencial en la Alcaldía Local, para el día 16 de diciembre a las 9: 00am donde cada entidad traerá su equipo técnico y jurídico para dar continuidad a la temática.</t>
  </si>
  <si>
    <t>Queda confirmada la reunion para el dia 16 de nov en el auditori de la alcaldia local a las 2 pm</t>
  </si>
  <si>
    <t>MESA USME PUEBLO</t>
  </si>
  <si>
    <t>Se coordina actividad de control operativo en la vía principal de Usme Centro, en articulación con las entidades presentes, próximo 12 de diciembre a la 1:00pm punto de encuentro Estación de Policía de Monte Blanco.</t>
  </si>
  <si>
    <t>Se programo actividad para realizarla con transito y acompañamiento de gestion en via.</t>
  </si>
  <si>
    <t xml:space="preserve">Se realizo gestion ante esta soliocitud </t>
  </si>
  <si>
    <t>Carlos Vacca</t>
  </si>
  <si>
    <t>fernando80365@hotmail.com</t>
  </si>
  <si>
    <t>Es tan amable quedo registrada una bicicleta con los siguientes dais en el portal de Movilidad, me podrían confirmar si la información está registrada y a donde nos podemos dirigir por el sticker ,gracias</t>
  </si>
  <si>
    <t>CLM 06</t>
  </si>
  <si>
    <t>El numero de Stiker apararece automaticamente en la pagina una vez registrada la bicicleta, sin embargo atendemos los dias lunes y jueves en horarios de 08: 00 am a 04: 00 pm en la alcaldia local de Tunjuelito</t>
  </si>
  <si>
    <t>Comunidad Isla del Sol</t>
  </si>
  <si>
    <t>Calle 67 # 62-23 Sur</t>
  </si>
  <si>
    <t>Venecia</t>
  </si>
  <si>
    <t>ISLA DEL SOL</t>
  </si>
  <si>
    <t>La Secretaría Distrital de Movilidad Iniciara a la mayor brevedad posible por parte de los ingenieros e ingenieras especialistas de la subdirección técnica de semáforos, el estudio técnico que se ha descrito, para determinar la viabilidad técnica de la intersección semafórica en el punto donde se desarrolló la obra del puente sobre el río Tunjuelo, ubicado en la calle 67B sur con carrera 62.</t>
  </si>
  <si>
    <t>La Subdirección de Señalización emitirá concepto para la propuesta del diseño de señalización del Contrato de obra 184 de 2018 de acuerdo con lo establecido en los tiempos de ley.</t>
  </si>
  <si>
    <t>Realizar la visita técnica de campo el día martes 23 de noviembre de 2021 a las 9:00 am por parte de la gerencia local de gestión en vía de Tunjuelito, en el sitio de la obra en compañía de la ingeniera especialista de la subdirección técnica de señalización Laura Daniela Rodríguez García, de los representantes de la alcaldía local y del Fondo Local de Desarrollo de Tunjuelito, centro local de movilidad de Tunjuelito y representantes de la comunidad.</t>
  </si>
  <si>
    <t xml:space="preserve">Se realizo el recorrido por algunas vías internas del barrio Isla del Sol y las vías adyacentes del sector industrial conocido como la sevillana quedando concertados los siguientes cambios de sentidos viales con su respectiva señalización: 1. Carrera 62 entre calle 67B sur y calle 67 A sur – Pasa de doble sentido a sentido oriente – Occidente.
2. Calle 67 A entre carreras 62 y 63 – pasa de doble sentido a sentido Norte – Sur.
</t>
  </si>
  <si>
    <t>EL COMISIONADO SE ACERCA PARA SOLICITAR INFORMACIÓN SOBRE SDQSD VILLA JAVIER</t>
  </si>
  <si>
    <t>DE ACUERDO A LA SOLICITUD DEL COMISIONADO SE INFORMA QUE DE ACUERDO A LA RESPUESTA SE DIO TRASLADO A TMSA Y SE REALIZA ENTREGA DE LA RESPUESTA IMPRESA.</t>
  </si>
  <si>
    <t>JHON RODRIGUEZ</t>
  </si>
  <si>
    <t>CALLE 65C SUR # 81F 49</t>
  </si>
  <si>
    <t>CALLE 65 SUR # 81F 06</t>
  </si>
  <si>
    <t>EL SEÑOR PRESIDENTE DE LA JAC DEL BARRIO ANTONIA SANTOS SE ACERCA A SOLICITAR JORNADA DE REGISTRO BICI PARA SU COMUNIDAD.</t>
  </si>
  <si>
    <t>SE DA INFORMACIÓN AL SR. PRESIDENTE SOBRE EL CRONOGRAMA DE LOS REGISTROS BICI PARA LA LOCALIDAD DE BOSA, Y EL CLM SE PONDRÁ EN CONTACTO PARA EL AGENDAMIENTO DE DICHA JORNADA A REALIZARSE EN SU COMUNIDAD, EL DÍA 08-10-2021 SE PROGRAMA JORNADA DE REGISTRO BICI, PARA EL DÍA 19-11-2021, EN LA Calle 65 sur No. 81 F - 06.</t>
  </si>
  <si>
    <t>JAIME ALAPE</t>
  </si>
  <si>
    <t>ATENDIENDO A LA SOLICITUD DEL CIUDADANO SE COMPLETA EL REGISTRO DE LA BICI ASIGNANDO EL # DE STICKER AAAIPNW</t>
  </si>
  <si>
    <t>JOSÉ M. ALBORNOZ</t>
  </si>
  <si>
    <t>ATENDIENDO A LA SOLICITUD DEL CIUDADANO SE COMPLETA EL REGISTRO DE LA BICI ASIGNANDO EL # DE STICKER AAAIPQI</t>
  </si>
  <si>
    <t>LUÍS E. CHINGATE</t>
  </si>
  <si>
    <t>ATENDIENDO A LA SOLICITUD DEL CIUDADANO SE COMPLETA EL REGISTRO DE LA BICI ASIGNANDO EL # DE STICKER AAAIPTX</t>
  </si>
  <si>
    <t>EDITH NOVA BORJA</t>
  </si>
  <si>
    <t>3158890977 / 320 867 33 92</t>
  </si>
  <si>
    <t>CALLE 60 SUR # 78 B 17</t>
  </si>
  <si>
    <t>ESTACIÓN</t>
  </si>
  <si>
    <t>LA CIUDADANA SOLICITA OPERATIVO DE CONTROL DE TRÁNSITO EN LA CALLE 60 SUR # 78 B 17 DEBIDO A QUE UN CARRO COLECTIVO CON PLACAS OMF 86 ESTÁ ABANDONADO HACE 15 DÍAS Y GENERA PREOCUPACIÓN E INSEGURIDAD EN EL SECTOR</t>
  </si>
  <si>
    <t>SE SOLICITA MEDIANTE LA PLATAFORMA BOGOTÁ TE ESCUCHA LA EJECUCIÓN DE OPERATIVOS DE CONTROL EN EL BARRIO ESTACIÓN EN RAZON A QUE UN CARRO COLECTIVO CON PLACAS OMF 86 ESTÁ ABANDONADO HACE 15 DÍAS Y GENERA PREOCUPACIÓN E INSEGURIDAD EN EL SECTOR. CON # DE RADICADO 3243192021 DEL DÍA 07-10-2021. SE INDICA AL PETICIONARIO NÚMERO DE RADICADO Y PROCESO PARA REALIZAR TRAZABILIDAD DE LA SOLICITUD.</t>
  </si>
  <si>
    <t>JUNTA ZONAL DE SEGURIDAD</t>
  </si>
  <si>
    <t>CALLE 56 F # 106-22</t>
  </si>
  <si>
    <t>PORVENIR</t>
  </si>
  <si>
    <t>SE SOLICITA MEDIANTE LA PLATAFORMA BOGOTÁ TE ESCUCHA LA EJECUCIÓN DE OPERATIVOS DE CONTROL A EL GREMIO DE BICITAXISMO EN LA CALLE 56 F # 106-22 POR MAL USO Y A MOTOR</t>
  </si>
  <si>
    <t>NUMERO DE RADICADO # 3312612021 SE INDICA AL PETICIONARIO NÚMERO DE RADICADO Y PROCESO PARA REALIZAR TRAZABILIDAD DE LA SOLICITUD MEDIANTE CORREO ELECTRÓNICO.</t>
  </si>
  <si>
    <t>AK 80CON 58 I</t>
  </si>
  <si>
    <t>EL GALAN</t>
  </si>
  <si>
    <t>SE SOLICITA MEDIANTE LA PLATAFORMA BOGOTÁ TE ESCUCHA LA EJECUCIÓN Y VERIFICACION DE TIEMPOS DE SEMAFORO DE LA AK 80CON 58 I</t>
  </si>
  <si>
    <t># DE RADICADO 3308852021 DEL DÍA 14-10-2021. SE INDICA AL PETICIONARIO NÚMERO DE RADICADO Y PROCESO PARA REALIZAR TRAZABILIDAD DE LA SOLICITUD.</t>
  </si>
  <si>
    <t>KRA 77 L CON 65 37 SUR</t>
  </si>
  <si>
    <t>PARQUES DE BOGOTA</t>
  </si>
  <si>
    <t>SE SOLICITA MEDIANTE LA PLATAFORMA BOGOTÁ TE ESCUCHA LA EJECUCIÓN DE OPERATIVOS DE CONTROL A EL GREMIO DE BICITAXISMO EN LA KRA 77 L CON 65- 37 SUR POR MAL USO DE BICITAXIS A MOTOR</t>
  </si>
  <si>
    <t>NUMERO DE RADICADO # 3332072021 SE INDICA AL PETICIONARIO NÚMERO DE RADICADO Y PROCESO PARA REALIZAR TRAZABILIDAD DE LA SOLICITUD MEDIANTE CORREO ELECTRÓNICO.</t>
  </si>
  <si>
    <t>CRA 87L DESDE AV. BOSA HASTA CALLE 61A SUR</t>
  </si>
  <si>
    <t>EL COMISIONADO SOLICITA OPERATIVOS DE CONTROL POR IEP EN LA CRA 87L DESDE AV. BOSA HASTA CALLE 61A SUR Y REVISIÓN DEL TALLER DE MECÁNICA QUE DESARROLLA SUS ACTIVIDADES EN VÍA.</t>
  </si>
  <si>
    <t>SE SOLICITA MEDIANTE LA PLATAFORMA BOGOTÁ TE ESCUCHA LA EJECUCIÓN DE OPERATIVOS DE CONTROL EN EL BARRIO LA LIBERTAD CRA 87L DESDE AV. BOSA HASTA CALLE 61A SUR, Y REVISIÓN DEL TALLER DE MECÁNICA QUE DESARROLLA SUS ACTIVIDADES EN VÍA CON # DE RADICADO 3369272021 DEL DÍA 19-10-2021. SE INDICA AL PETICIONARIO NÚMERO DE RADICADO Y PROCESO PARA REALIZAR TRAZABILIDAD DE LA SOLICITUD.</t>
  </si>
  <si>
    <t>CIUDADANO ANONIMO</t>
  </si>
  <si>
    <t>CALLE 71 SUR CON KRA 81</t>
  </si>
  <si>
    <t>CIUDADANO SOLICITA VERIFICACION DE TIEMPO DE ELSEMAFORO UBICADO EN LA CALLE 71 SUR # CON KTRA 81 SE DEMORA TRES MINUTOS Y ARREGLO DE GRIETA QUE SE DEJO DESPUES DE LA INSTALACION DEL SEMAFORO</t>
  </si>
  <si>
    <t>ATENDIDO</t>
  </si>
  <si>
    <t>SE SOLICITA MEDIANTE LA PLATAFORMA BOGOTÁ TE ESCUCHA VERIFICACION DE TIEMPO DE ELSEMAFORO UBICADO EN LA CALLE 71 SUR # CON KRA 81 SE DEMORA TRES MINUTOS Y ARREGLO DE GRIETA QUE SE DEJO DESPUES DE LA INSTALACION DEL SEMAFORO. CON # DE RADICADO 3554682021 DEL DÍA 02-11-2021. SE INDICA AL PETICIONARIO NÚMERO DE RADICADO Y PROCESO PARA REALIZAR TRAZABILIDAD DE LA SOLICITUD.</t>
  </si>
  <si>
    <t>CALLE 60A SUR CON AUTOPISTA SUR</t>
  </si>
  <si>
    <t>CIUDADANO SOLICITA EL MANTENIMIENTO DELPUENTE PEATONAL UBICADO ENLAAUTOPISTA SUR CON CALLE 60 A SUR EN RAZON A QUE SE ENCUENTRA EN MAL ESTADO</t>
  </si>
  <si>
    <t>SE SOLICITA MEDIANTE LA PLATAFORMA BOGOTÁ TE ESCUCHA MANTENIMIENTO DELPUENTE PEATONAL UBICADO ENLAAUTOPISTA SUR CON CALLE 60 A SUR EN RAZON A QUE SE ENCUENTRA EN MAL ESTADO. CON NUMERO DE RADICADO 3636172021 DEL DÍA 08-11-2021. SE INDICA AL PETICIONARIO NÚMERO DE RADICADO Y PROCESO PARA REALIZAR TRAZABILIDAD DE LA SOLICITUD.</t>
  </si>
  <si>
    <t>COMISIONADO ASISTE AL CENTRO LOCAL DEMOVILIDAD CON EL PROPOSITO DE SOLICITAR AVANCES DE SOLICITUDES ANTERIORES FRENTEAL SECTOR MOVILIDAD</t>
  </si>
  <si>
    <t>SE REVISAN SEGUIMIENTO A SOLICITUDES DEL COMISIONADO Y DE DA A CONOCER EL RESULTADO</t>
  </si>
  <si>
    <t>CL 78 SUR KR 79 A - CL 78 SUR KR 86</t>
  </si>
  <si>
    <t>EN EL MARCO DE LA COMISIÓN DE MOVILIDAD,SE SOLICITAR LA EJECUCIÓN DE OPERATIVOS DE CONTROL A TRANSPORTE INFORMAL, EN LA CL 78 SUR KR 79 A, CL 78 SUR KR 86 AMBOS Y EN LA LOCALIDAD EN GENERAL, DEBIDO A LAS MALAS PRÁCTICAS DE SEGURIDAD VIAL EJERCIDAS POR LOS MISMOS, Y LAS CUALES GENERAN SINIESTROS VIALES Y SU VEZ PROBLEMAS DE INSEGURIDAD.</t>
  </si>
  <si>
    <t>SE SOLICITA MEDIANTE LA PLATAFORMA BOGOTÁ TE ESCUCHA LA EJECUCIÓN DE OPERATIVOS DE CONTROL A TRANSPORTE INFORMAL, EN LA CL 78 SUR KR 79 A, CL 78 SUR KR 86 Y EN LA LOCALIDAD EN GENERAL, DEBIDO A LAS MALAS PRÁCTICAS DE SEGURIDAD VIAL EJERCIDAS POR LOS MISMOS, Y LAS CUALES GENERAN SINIESTROS VIALES Y SU VEZ PROBLEMAS DE INSEGURIDAD. CON # DE RADICADO 3744292021. DEL DÍA 18-11-2021. SE INDICA AL PETICIONARIO NÚMERO DE RADICADO Y PROCESO PARA REALIZAR TRAZABILIDAD DE LA SOLICITUD.</t>
  </si>
  <si>
    <t>CALLE 84 A SUR CON KRARERA 87 B</t>
  </si>
  <si>
    <t>SAN BERNARDINO</t>
  </si>
  <si>
    <t>SE SOLICITA LA EJECUCION DE OPERATIVOS DE CONTROL EN EL SECTOR DE SAN BERNARDINO EN LA CALLE 84 A SUR CON KARRERA 87 B SE PRESENTA INVASION DEL ESPACIO PUBLICO GENERANDO INSEGURIDAD Y MALA MOVILIDAD.</t>
  </si>
  <si>
    <t>SE SOLICITA MEDIANTE LA PLATAFORMA BOGOTA TE ESCUCHA LA EJECUCION DE OPERATIVOS DE CONTROL EN EL SECTOR DE SAN BERNARDINO EN LA CALLE 84 A SUR CON KARRERA 87 B SE PRESENTA INVASION DEL ESPACIO PUBLICO GENERANDO INSEGURIDAD Y MALA MOVILIDAD. MEDIANTE RADICADO 3753222021 DEL DÍA 18-11-2021. SE INDICA AL PETICIONARIO NÚMERO DE RADICADO Y PROCESO PARA REALIZAR TRAZABILIDAD DE LA SOLICITUD.</t>
  </si>
  <si>
    <t>KRA 95 A # 49 C 80 SUR</t>
  </si>
  <si>
    <t>SE SOLICITA LA EJECUCION DE OPERATIVOS DE CONTROL EN LA KRA 95 A # 49 C 80 SUR TRANSPORTE ILEGAL EN LA ZONA</t>
  </si>
  <si>
    <t>SE SOLICITA MEDIANTE LA PLATAFORMA BOGOTA TE ESCUCHA LA EJECUCION DE OPERATIVOS DE CONTROL EN LA KRA 95 A # 49 C 80 SUR TRANSPORTE ILEGAL EN LA ZONA. MEDIANTE RADICADO 3753432021
DEL DÍA 18-11-2021. SE INDICA AL PETICIONARIO NÚMERO DE RADICADO Y PROCESO PARA REALIZAR TRAZABILIDAD DE LA SOLICITUD.</t>
  </si>
  <si>
    <t>CC TRÉBOLIS</t>
  </si>
  <si>
    <t>CARRERA 95ª DESDE LA CALLE 52 HASTA LA CALLE 49 SUR</t>
  </si>
  <si>
    <t>SE SOLICITA VALIDAR LA VIABILIDAD DE IMPLEMENTACIÓN DE SR -28 EN LA CARRERA 95ª DESDE LA CALLE 52 HASTA LA CALLE 49 SUR. DE IGUAL MODO, SEÑALIZACIÓN PASO PEATONAL EN LA CARRERA 95ª CON CALLE 50 SUR</t>
  </si>
  <si>
    <t>SE SOLICITA MEDIANTE LA PLATAFORMA BOGOTA TE ESCUCHA VALIDAR LA VIABILIDAD DE IMPLEMENTACIÓN DE SR -28 EN LA CARRERA 95ª DESDE LA CALLE 52 HASTA LA CALLE 49 SUR. DE IGUAL MODO, SEÑALIZACIÓN PASO PEATONAL EN LA CARRERA 95ª CON CALLE 50 SUR. MEDIANTE RADICADO 3844902021.
DEL DÍA 26-11-2021. SE INDICA AL PETICIONARIO NÚMERO DE RADICADO Y PROCESO PARA REALIZAR TRAZABILIDAD DE LA SOLICITUD.</t>
  </si>
  <si>
    <t>EL COMISIONADO SEACERCAAL CLMA SOLICITAR EL ACTA DE LA COMISIÓN DEL MES DE NOVIEMBRE</t>
  </si>
  <si>
    <t>DE ACUERDO A LA SOLICITUD DEL COMISIONADO SE ENTREGA IMPRESA COPIA DEL ACTA DE LA COMISIÓN DE MOVILIDAD CORRESPONDIENTE AL MES DE NOVIEMBRE 2021.</t>
  </si>
  <si>
    <t>DG. 59A SUR # 81C 90</t>
  </si>
  <si>
    <t>EL CIUDADANO SE ACERCA A REALIZAR SEGUIMIENTO DE SU SOLICITUD SDQS # 2742802021 REALIZADA EL 30-08-2021 REFERENTE A IEP</t>
  </si>
  <si>
    <t>DE ACUERDO A LA SOLICITUD DEL CIUDADANO SE DA IMPRESA LA REPUESTA POR TRASLADO DEL SDQS ENCONTRANDO QUE LA SDM EMITE RESPUESTA DEFINITIVA DESDE LA SUBDIRECCIÓN DE CONTROL DE TRÁNSITO Y TRANSPORTE EL DÍA 3-09-2021. OP-112050-20</t>
  </si>
  <si>
    <t>LUIS SANTIUSTI</t>
  </si>
  <si>
    <t>EL CIUDADANO SE ACERCA PARA REALIZAR EL REGISTRO DE SU BICICLETA.</t>
  </si>
  <si>
    <t>ATENDIENDO A LA SOLICITUD DEL CIUDADANO SE COMPLETA EL REGISTRO DE LA BICI ASIGNANDO EL # DE STICKER AAAJISI</t>
  </si>
  <si>
    <t>MARTHA PATRICIA MESA ZOTO</t>
  </si>
  <si>
    <t>CARRERA 81G # 71A 55 SUR</t>
  </si>
  <si>
    <t>LA CIUDADANA SOLICITA INFORMACIÓN DE LA COMISIÓN DE MOVILIDAD (ACTAS DE TODO EL AÑO) POR TEMAS DE VEEDURÍA CIUDADANA. REFIERE QTE TIENE SOLICITUD PERO QUE NO TIENE LA DIRECCIÓN DE LA MISMA</t>
  </si>
  <si>
    <t>SE DA RESPUESTA A LA CIUDADANA EXPLICÁNDOLE QUE DEBE ENVIAR SU SOLICITUD AL CORREO CONTACTOCIUDADANO@MOVILIDADBOGOTA.GOV.CO EN ARAS DE DAR RESPUESTA . ADICIONAL SE DA INFORMACIÓN DEL NÚMERO DE CELULAR DEL CLM BOSA EN ARAS DE ATENDER LA SOLICITUD Y DE LA CUAL NO CUENTA CON LA INFORMACIÓN EN EL MOMENTO Y CORREO DEL CLM CLBOSA@MOVILIDADBGOTA.GOV.CO</t>
  </si>
  <si>
    <t>DAVID BARRERA PEREIRA</t>
  </si>
  <si>
    <t>KR 98 B # 69 - 6 S 176</t>
  </si>
  <si>
    <t>ATENDIENDO A LA SOLICITUD DEL CIUDADANO SE COMPLETA EL REGISTRO DE LA BICI ASIGNANDO EL # DE STICKER AAAJLQD</t>
  </si>
  <si>
    <t>JOSÉ PARDO</t>
  </si>
  <si>
    <t>KRA 89B # 71B 09 SUR</t>
  </si>
  <si>
    <t>VILLAS DEL PROGRESO</t>
  </si>
  <si>
    <t>EL CIUDADANO SE ACERCA AL CLM REPORTAR UN CARRO MATERA, PARA QUE SEA RETIRADO DEL LUGAR</t>
  </si>
  <si>
    <t>SE INFORMA AL CIUDADANO QUE SE HARÁ ACCIONES DE RECONOCIMIENTO EN LA DIRECCIÓN INDICADA PARA VERIFICAR LA PROBLEMÁTICA Y POSTERIORMENTE SE REALIZARÁN LAS ACCIONES PERTINENTES DE ACUERDO AL HALLAZGO.</t>
  </si>
  <si>
    <t>ERNESTOVERGARA</t>
  </si>
  <si>
    <t>CALLE 73 BSU 78-B 14</t>
  </si>
  <si>
    <t>CARLOS ALBAN</t>
  </si>
  <si>
    <t>CIUDADANO DE LA LOCALIDAD DE BOSA SOLICITA COMPROBANTE DE REGISDTRO DE BICICLETA</t>
  </si>
  <si>
    <t>SE RECUPERA CONTRASEÑA DE USUARIO Y SE DESCARGA COMPROBANTE DE REGISTRO</t>
  </si>
  <si>
    <t>RAUL ROSO BENITES</t>
  </si>
  <si>
    <t>CALLE 73 B SUR # 78B -20</t>
  </si>
  <si>
    <t>LLANO ORIENTAL</t>
  </si>
  <si>
    <t>CIUDADANO DE LA LOCALIDAD DE BOSA SOLICITA COMPROBANTE DE REGISTRO DEBICICLETA</t>
  </si>
  <si>
    <t>CIUDADANO DE LA LOCALIDAD DE BOSA SOLICITA ELMANTENIMIENTO O INSTALACION DE REDUCTORES DE VELOCIDAD FRENTE AL COLEGIO LLANO ORIENTAL EN RAZON A QUE SE ESTAN PRESENTANDO ACCIDENTES DE TRANSITO POR LOS ALTOS INDICES DEVELOCIDAD CON LOS QUE PASANLOS VEHICULOS POR ESTA ZONA</t>
  </si>
  <si>
    <t>SE SOLICITA MEDIANTE LA PLATAFORMA BOGOTA TE ESCUCHA ELMANTENIMIENTO O INSTALACION DE REDUCTORES DE VELOCIDAD FRENTE AL COLEGIO LLANO ORIENTAL EN RAZON A QUE SE ESTAN PRESENTANDO ACCIDENTES DE TRANSITO POR LOS ALTOS INDICES DEVELOCIDAD CON LOS QUE PASANLOS VEHICULOS POR ESTA ZONA. MEDIANTE RADICADO RADICADO 40213923021 DEL DÍA 13-12-2021. SE INDICA AL PETICIONARIO NÚMERO DE RADICADO Y PROCESO PARA REALIZAR TRAZABILIDAD DE LA SOLICITUD.</t>
  </si>
  <si>
    <t>JOSE MARTINEZ</t>
  </si>
  <si>
    <t>PATIO BONITO</t>
  </si>
  <si>
    <t>CLONFLICTO EN VIA</t>
  </si>
  <si>
    <t>Patio Bonito</t>
  </si>
  <si>
    <t>REUNION 21 DE OCTUBRE 3:00PM EN SDM CON REPRESENTANTES SECTOR, SDM Y TRANSPORTE</t>
  </si>
  <si>
    <t>EJECUTADA</t>
  </si>
  <si>
    <t>EL DIA 21/10/2021 SE REALIZA REUNION CON BICITAXIXTAS Y MINISTERIO DE TRANSPORTE DONDE SE HABLA DE LOS POSIBLES TIEMPOS DE HOMOLOGACION Y SE VINCULAN A L TRABAJO DE LA OGS A TRA VES DE ENCUENTROS DE SEGUIMIENTO MENSUAL</t>
  </si>
  <si>
    <t>JORGE VELASQUEZ</t>
  </si>
  <si>
    <t>Cl. 26 Sur # 93D - 12</t>
  </si>
  <si>
    <t>INVASION DE ESPACIO PUBLICO</t>
  </si>
  <si>
    <t>TIERRA BUENA</t>
  </si>
  <si>
    <t>REALIZAR ACCIONES DE RECONOCIMIENTO TERRITORIAL, RECORRIDO Y JORNADAS INFORMATIVAS POR INVASION DE ESPACIO PUBLICO</t>
  </si>
  <si>
    <t>CLM 08</t>
  </si>
  <si>
    <t>EL DIA 27/10/2021 SE REALIZA ACCIONES DE RECONOCIMIENTO TERRITORIAL, Y JORNADAS INFORMATIVAS POR IEP EN EL SECTOR DE TIERRA BUENA.</t>
  </si>
  <si>
    <t>CESAR CUERVO</t>
  </si>
  <si>
    <t>ROMA</t>
  </si>
  <si>
    <t>CALLE 41 D SUR CON KR 79 Y 78 P</t>
  </si>
  <si>
    <t>Timiza</t>
  </si>
  <si>
    <t>ASISTIR A LA REUNION EN EL PUNTO DE LA OBRE DE INTERVENCION CL 41 D SUR CON KR 79 Y 78 P</t>
  </si>
  <si>
    <t>EL DIA 06/12/2021 SE ASISTE A REUNION EN EL PUNTO DE LA OBRA EN LA CL 41 D SUR CON KR 79 Y 78 P</t>
  </si>
  <si>
    <t>Jorge Delgado</t>
  </si>
  <si>
    <t>cl 23d # 103-57</t>
  </si>
  <si>
    <t>fontibón</t>
  </si>
  <si>
    <t>La giralda</t>
  </si>
  <si>
    <t>Información registro bici</t>
  </si>
  <si>
    <t>Se brinda información sobre cambios en el paso del sticker</t>
  </si>
  <si>
    <t>Jorge Rojas</t>
  </si>
  <si>
    <t>Cl 22k 7-19</t>
  </si>
  <si>
    <t>Jaime Robayo Sanchez</t>
  </si>
  <si>
    <t>CL 22j # 197-31</t>
  </si>
  <si>
    <t>Carlos Alberto Kronfly Angel</t>
  </si>
  <si>
    <t>Tv. 85g # 24c -56</t>
  </si>
  <si>
    <t>Fabian Gonzalez Charry</t>
  </si>
  <si>
    <t>Cl17a # 93-39</t>
  </si>
  <si>
    <t>Anderson Lopez</t>
  </si>
  <si>
    <t>Cl 20b # 112a -24</t>
  </si>
  <si>
    <t>Pedregal</t>
  </si>
  <si>
    <t>Javier Rodriguez</t>
  </si>
  <si>
    <t>Cl 22# 92-35</t>
  </si>
  <si>
    <t>Capellania</t>
  </si>
  <si>
    <t>Jose Manuel Caballero</t>
  </si>
  <si>
    <t>Kr 123 # 14b-70</t>
  </si>
  <si>
    <t>Recodo</t>
  </si>
  <si>
    <t>Se imprime y se entrega resolución 3256/18 para su conocimiento</t>
  </si>
  <si>
    <t>William Bermudez</t>
  </si>
  <si>
    <t>Cl 16h 102-25</t>
  </si>
  <si>
    <t>El Carmen</t>
  </si>
  <si>
    <t>Luis Angel Rincón</t>
  </si>
  <si>
    <t>Kr. 135 # 15b-15</t>
  </si>
  <si>
    <t>Kassandra</t>
  </si>
  <si>
    <t>Diego Alenjandro Alba</t>
  </si>
  <si>
    <t>Kr. 97 # 24-15</t>
  </si>
  <si>
    <t>Cofradia</t>
  </si>
  <si>
    <t>Gabriel Rairan</t>
  </si>
  <si>
    <t>Cl 22j # 114a-46</t>
  </si>
  <si>
    <t>atahualpa</t>
  </si>
  <si>
    <t>Alberto Jose Rojas</t>
  </si>
  <si>
    <t>Kr. 111# 23a -57</t>
  </si>
  <si>
    <t>Betty Grisales</t>
  </si>
  <si>
    <t>kr. 103# 16-18</t>
  </si>
  <si>
    <t>Se brinda información sobre cambios en el paso del sticker y se realiza acompañamiento en el registro</t>
  </si>
  <si>
    <t>Juan Sebastian Morales</t>
  </si>
  <si>
    <t>Cl 21h # 1-50</t>
  </si>
  <si>
    <t>Granjas de Techo</t>
  </si>
  <si>
    <t>Jeisson Palacios</t>
  </si>
  <si>
    <t>Kr. 99 # 19-43</t>
  </si>
  <si>
    <t>Información comparendo</t>
  </si>
  <si>
    <t>Se brinda infoemación sobre Comparendo</t>
  </si>
  <si>
    <t>Katerine Cortés</t>
  </si>
  <si>
    <t>kr. 112 # 16h-14</t>
  </si>
  <si>
    <t>Bahía Solano</t>
  </si>
  <si>
    <t>Francis Cuellar</t>
  </si>
  <si>
    <t>Se brinda información sobre cambios en el paso del sticker, y se ayuda a registrar bicicleta</t>
  </si>
  <si>
    <t>Antonio Zanahabria</t>
  </si>
  <si>
    <t>Kr.98 # 1969p-2</t>
  </si>
  <si>
    <t>El Rincón</t>
  </si>
  <si>
    <t>RINCON ESCUELA</t>
  </si>
  <si>
    <t>• Realizar jornada informativa en sector San José de Bavaria Av Boyacá con CL 163</t>
  </si>
  <si>
    <t>CLM 11</t>
  </si>
  <si>
    <t>Se realiza jornada informativa en el sector San José de Bavaría Av. Boyaca con CL 163</t>
  </si>
  <si>
    <t>• Gestionar mesa de trabajo con el gerente de área Gerardo Cortes y Centro Comercial Subazar para la semana del 11 al 15 de octubre 2021</t>
  </si>
  <si>
    <t>Se realiza mesa de trabajo con el ing. Gerardo Cortes en el lapso de tiempo requerido.</t>
  </si>
  <si>
    <t>• Recorrido puntos críticos con ciudadanía, punto de encuentro KR 117 #151B-10</t>
  </si>
  <si>
    <t>Se efectua recorrido por los puntos criticos de la KR 117 CON KR 151 .</t>
  </si>
  <si>
    <t>• Gestionar la totalidad de 14 solicitudes a través de Bogotá té escucha, con el gerente de área y acciones en territorio.</t>
  </si>
  <si>
    <t>Se realizaron la totalidad de las 14 solicitudes por la plataforma SDQS Bogota te escucha, con el Gerente de Area y demas acciones en territorio.</t>
  </si>
  <si>
    <t xml:space="preserve">• Realizar jornadas informativas en KR 94 HASTA KR 96 CON CL 128C 
• Solicitud de operativos en KR 94 HASTA KR 96 CON CL 128C 
</t>
  </si>
  <si>
    <t>Se realizaron la totalidad de lo solicitudes por la plataforma SDQS Bogota te escucha, con el Gerente de Area y demas acciones en territorio.</t>
  </si>
  <si>
    <t>1. Realizar jornada informativa en sector San José de Bavaria Av. Boyacá con CL 163</t>
  </si>
  <si>
    <t>Se realizaron las jornadas informativas en el sector San José de Bavaria Av. Boyaca con CL 163.</t>
  </si>
  <si>
    <t>• Gestionar solicitud de operativo en la CL 130b con Kr 90 vía cerrada, estrecha y los vecinos del sector parquean carros sobre las vías.</t>
  </si>
  <si>
    <t>Se realiza solicitud por plataforma SDQS con numero 2138792021 De fecha 22 de octubre de 2021.</t>
  </si>
  <si>
    <t xml:space="preserve">Verificar solicitudes de parabólicos en vías alternas Cl 116ª con KR 70C y 71 – CL 117
- Verificar solicitud CL 102ª entre KR 70F KR 70g y enviar respuestas dadas
</t>
  </si>
  <si>
    <t>KR 96 CON cl 161ª – 158,</t>
  </si>
  <si>
    <t>COMPARTIR</t>
  </si>
  <si>
    <t>Gestionar las siguientes solicitudes: Par viales para el cambio de rutas KR 96 CON cl 161ª – 158, Operativos de control CL 158 entre KR 91 y Kr 98, Solicitud tiempo semaforico - Regulación semáforo Cl 158 con KR 92</t>
  </si>
  <si>
    <t>Wuilmer Novoa </t>
  </si>
  <si>
    <t>wuilmernovoa@yahoo.es</t>
  </si>
  <si>
    <t>MEDIANTE CORREO ELECTRONICO SE INDICA DEL PROCESO PARA REGISTRAR LA BICICLETA. EL DIA 4 de noviembre 2021</t>
  </si>
  <si>
    <t>Pablo Piraquive</t>
  </si>
  <si>
    <t>papskaya@gmail.com</t>
  </si>
  <si>
    <t>Claudia Gómez</t>
  </si>
  <si>
    <t>claudiaygb@hotmail.com</t>
  </si>
  <si>
    <t>JOSE VARGAS</t>
  </si>
  <si>
    <t>RIONEGRO</t>
  </si>
  <si>
    <t>CL 97 ENTRE KR 60 Y 57</t>
  </si>
  <si>
    <t>SOLICITA LA ACTUALIZACION E IMPLEMENTACION DE LOS CSV PENDIENTES. REMITIR CORREO A GERENTE DE ZONA.</t>
  </si>
  <si>
    <t>SE REMITIO CORREO A GERENCIA EN VIA SOLICITANDO AVANCE AL CSV. 4 DE NOVIEMBRE</t>
  </si>
  <si>
    <t>LUZ ADRIANA FORERO</t>
  </si>
  <si>
    <t>REVISAR CSV ZONA DE LOS ANDES ATRA DE CAFAM FLORESTA SOBRE CL 94</t>
  </si>
  <si>
    <t>SE REMITIRA CORREO A GERENTE DE ZONA PARA VALIDAR CSV</t>
  </si>
  <si>
    <t>ARTURO RIVEROS</t>
  </si>
  <si>
    <t>CAFAM FLORESTA ENTRADA AV 68</t>
  </si>
  <si>
    <t>SOLICITA ACCIONES QUE MITIGUEN PROBLEMÁTICA POR IEP DE LAS MOTOS EN ANDENES SOBRE CAFAM AV 68 Y RADICACION DE OPERATIVOS EN SDQS</t>
  </si>
  <si>
    <t>SE REMITIO CORREO A GERENCIA EN VIA SOLICITANDO OPERATIVOS 4 DE NOVIEMBRE. SE AGENDA JORNADA DE INFORMACION PARA EL MIERCOLES 10 DE NOVIEMBRE. SE RADICA EN SDQS NO. 3585312021</t>
  </si>
  <si>
    <t>OSCAR SARMIENTO</t>
  </si>
  <si>
    <t>3108842102 ossarmiento@misena.edu.co</t>
  </si>
  <si>
    <t>ROSARIO</t>
  </si>
  <si>
    <t>KR 35 ENTRE CL 63 Y 63A/ CL 63 CON KR 36</t>
  </si>
  <si>
    <t>EL ROSARIO</t>
  </si>
  <si>
    <t>RADICAR OPERATIO DE CONTROL POR SDQS , REALIZAR JORNADAS POR IEP EN LA ZONA</t>
  </si>
  <si>
    <t>SE REMITIO CORREO A GERENCIA EN VIA SOLICITANDO OPERATIVOS 4 DE NOVIEMBRE. SE AGENDA JORNADA DE INFORMACION PARA EL MIERCOLES 10 DE NOVIEMBRE. SE RADICA EN SDQS NO. 3583372021</t>
  </si>
  <si>
    <t>LUIS CARLOS SALAZAR - ADMINISTRADOR IPES</t>
  </si>
  <si>
    <t>PLAZA 7 DE AGOSTO</t>
  </si>
  <si>
    <t>PLAZA DE MERCADO 7 DE AGOSTO</t>
  </si>
  <si>
    <t>SIETE DE AGOSTO</t>
  </si>
  <si>
    <t>SOLICITA RADICACION DE OPERATIVOS PLAZA SIETE DE AGOSTO Y JORNADAS POR IEP</t>
  </si>
  <si>
    <t>SE REMITIO CORREO A GERENCIA EN VIA SOLICITANDO OPERATIVOS 4 DE NOVIEMBRE. SE AGENDA JORNADA DE INFORMACION PARA EL MARTES 9 DE NOVIEMBRE. SE RADICA EN SDQS NO. 3584952021</t>
  </si>
  <si>
    <t>Lina Bernal</t>
  </si>
  <si>
    <t>Luz Andreina Ortiz Bustos</t>
  </si>
  <si>
    <t>Ing.andreina.ortiz@gmail.com
3112502475</t>
  </si>
  <si>
    <t>SALITRE</t>
  </si>
  <si>
    <t>Cl 63 entre kr 60 y 68 iep fds
Kr 60 entre 58 y 63 
Kr 60 63c 21</t>
  </si>
  <si>
    <t>Parque Salitre</t>
  </si>
  <si>
    <t>RADICAR OPERATIVOS POR IEP LOS FINES DE SEMANA</t>
  </si>
  <si>
    <t>SE RADICA EN SDQS NO. 3880202021</t>
  </si>
  <si>
    <t>CARMEN ROSA</t>
  </si>
  <si>
    <t xml:space="preserve">3102667033
</t>
  </si>
  <si>
    <t>KR 28B 67 07</t>
  </si>
  <si>
    <t>RADICAR OPERATIVOS POR CAMION PLACA FTJ334 QUE PERMANECE 24 ESTACIONADO EN ZONA RESIDENCIAL TAPANDO VISIBILIDAD Y GENERANDO INSEGURIDAD.</t>
  </si>
  <si>
    <t>SE RADICA EN SDQS NO. 3880132021</t>
  </si>
  <si>
    <t>cl 74a 63 07</t>
  </si>
  <si>
    <t>cl 65 entre kr 51 y av quito</t>
  </si>
  <si>
    <t>SAN MIGUEL</t>
  </si>
  <si>
    <t>RADICAR EN BOGOTA TE ESCUCHA SOLICITUD DE OPERATIVOS POR IEP. SOBRE LA CICLORUTA.</t>
  </si>
  <si>
    <t>SE RADICA EN SDQS NO. 4073912021</t>
  </si>
  <si>
    <t>JUAN LOPEZ</t>
  </si>
  <si>
    <t>3186009643 // jlopez.empresa@gmail.com</t>
  </si>
  <si>
    <t>cl 87 49a</t>
  </si>
  <si>
    <t>PATRIA</t>
  </si>
  <si>
    <t>RADICAR EN BOGOTA TE ESCUCHA SOLICITUD DE OPERATIVOS POR IEP. EN LAS NOCHES POR VEHICULOS SOBRE ANDENES .</t>
  </si>
  <si>
    <t>SE RADICA EN SDQS NO. 40740422021</t>
  </si>
  <si>
    <t>CARMEN YOLANDA JIMENEZ/ ZULAY JIMENEZ</t>
  </si>
  <si>
    <t>3195984641 // suly59@hotmail.com</t>
  </si>
  <si>
    <t>CL 79 BIS 63 86</t>
  </si>
  <si>
    <t>SIMON BOLIVAR</t>
  </si>
  <si>
    <t>RADICAR EN BOGOTA TE ESCUCHA SOLICITUD DE OPERATIVOS POR IEP. Y SOLICITAR SEÑALIZACION DE PROHIBIDO ESTACIONAR. SOLICITAR A GERENCIA EN VIA REVISAR SI ES PERMITIDO EL PASO DE VEHICULOS PESADOS.</t>
  </si>
  <si>
    <t>SE REMITE CORREO CON LA SOLICITUD A GERENTE DE ZONA. 13 DE DICIEMBRE SDQS NO. 4074242021</t>
  </si>
  <si>
    <t>ANA LUCIA LEON</t>
  </si>
  <si>
    <t>CL 79 62 51</t>
  </si>
  <si>
    <t>SE REQUIERE REMITIR A GERENCIA EN VIA SOLLICITUD PARA VISITA AL PUNTO POR QUE NO SE COMPLEMENTO LA IMPLEMENTACION DE REDUCTORES, LA USUARIA MANIFESTO QUE NO LOS COLOCARON TODOS, Y QUE COLOCARON NUEVA SEÑALIZACION SIN RETIRAR LA ANTIGUA</t>
  </si>
  <si>
    <t>SE REMITE CORREO CON LA SOLICITUD A GERENTE DE ZONA. 13 DE DICIEMBRE SDQS NO. 4074432021</t>
  </si>
  <si>
    <t>LEONARDO AMADOR</t>
  </si>
  <si>
    <t>leoamador@hotmail.com
3005572129</t>
  </si>
  <si>
    <t>CRA. 66 #79 A 82 apartamento 502 Bloque #1 conjunto cerrado unidad 1 de Metrópolis.</t>
  </si>
  <si>
    <t>MEDIANTE CORREO ELECTRONICO SE INDICA DEL PROCESO PARA REGISTRAR LA BICICLETA. EL DIA 16 DE DICIEMBRE 2021</t>
  </si>
  <si>
    <t>DAVID SANDOVAL</t>
  </si>
  <si>
    <t>shadownsandoross@gmail.com</t>
  </si>
  <si>
    <t xml:space="preserve"> callle 24d  entre carrera 40 y 45</t>
  </si>
  <si>
    <t>jornada informativa callle 24d  entre carrera 40 y 45</t>
  </si>
  <si>
    <t>REALIZAR JORMNADAS INFORMATIVASD POR IEP</t>
  </si>
  <si>
    <t xml:space="preserve">SE REALIZAN JORNDAS INFORMATIVAS </t>
  </si>
  <si>
    <t xml:space="preserve">REUNION INTERINSTITUCIONAL </t>
  </si>
  <si>
    <t xml:space="preserve">RATIVOS DE CONTROL ASI: CLINICA SAN DIEGO CLINICA CALLE 33 CON CARRERA 16 </t>
  </si>
  <si>
    <t>REALIZAR OPERATIVOS DE CONTROL ASI: CLINICA SAN DIEGO CLINICA CALLE 33 CON CARRERA 16 PROBLEMATICAS DE AMBULANCIAS</t>
  </si>
  <si>
    <t xml:space="preserve">CALLE 26 CARRERA 65 CERNTRO COMERCIAL GRAN ESTACION </t>
  </si>
  <si>
    <t>JORNADAS INFORMATIVAS POR IEP 2 VECES SPOR SEMANA A PARTIR DE LA PRIMERA SEMANA DE NOVIEMBRE EN EL SECTOR   SOLICITAR OPERATIVOS DE CONTROL DE TAXISTAS FRENTE A LA ENTRADA DE GRAN ESTACION        JORNADAS INFIRMATIVAS 28,29 Y 30  POR HALLOWEEN</t>
  </si>
  <si>
    <t>CARRERA 33 CON CALLE 25</t>
  </si>
  <si>
    <t>ACCIONES DE RECONOCIMIENTO  EN LA CARRERA 33 CON CALLE 25 Y OBRE DE EDIFICIOS PMT     JORNADAS INFORMATIVAS EN LA CARRERA 40 CON  24D</t>
  </si>
  <si>
    <t xml:space="preserve"> CALLE 27 CON CARRERA 33</t>
  </si>
  <si>
    <t>JORNADA INFORMATIVA CALLE 27 CON CARRERA 33</t>
  </si>
  <si>
    <t xml:space="preserve">JAL </t>
  </si>
  <si>
    <t xml:space="preserve">Alcaldia Local </t>
  </si>
  <si>
    <t xml:space="preserve">Jornadas informativas en carrera 21 entre calle 57 y 53; carrera 25 y 24; carrera 57 y calle 51 </t>
  </si>
  <si>
    <t>SDM</t>
  </si>
  <si>
    <t xml:space="preserve">Se programa en el calendario del CLM y por correo </t>
  </si>
  <si>
    <t xml:space="preserve">CLIP </t>
  </si>
  <si>
    <t xml:space="preserve">Acciones de registro de bicicletas en Almirante Padilla </t>
  </si>
  <si>
    <t xml:space="preserve">Recorrido en la Daiagonal 47 con Carrera 20 </t>
  </si>
  <si>
    <t>Evaluación de transmilenio sobre el desvío de la ruta solicitadas
Equipo de gestión en vía a partir del 29 de noviembre en la carrera 23 entre calle 53 y 53 de para socializar el cambio de sentido vial a que el contratista se compromete entregar el domingo 28 la implementación
La sdm realizará la gestión para el despeje de la esquina de la calle 51 con carrera 20
Sdm oficiará a planeación para que por favor certifiquen la tipología de sentido vial de las vías
La sdn oficiará a idiger para solicitud de riesgo de las casas por el paso de los vehículos</t>
  </si>
  <si>
    <t xml:space="preserve">Acercamiento con las instituciones de educacion superior para llegar a acuerdos de estacionamiento en los alrededores de las instituciones </t>
  </si>
  <si>
    <t>SECRETARIA DE SEGURIDAD</t>
  </si>
  <si>
    <t>REALIZAR JORNADA INFORMATIVA POR PARQUEO</t>
  </si>
  <si>
    <t>NICOLAS DE FEDERMAN</t>
  </si>
  <si>
    <t>SE PROGRAMA JORNADA INFORMATIVA PARA EL 15 DE DICIEMBRE</t>
  </si>
  <si>
    <t>REALIZAR JORNADA DE REGISTRO BICI</t>
  </si>
  <si>
    <t>SE ´PROGRAMA JORNADA DE REGISTRO BICI EN LA BIBLIOTECA VIRGILIO BARCO EN DIA 11 DE DICIEMBRE</t>
  </si>
  <si>
    <t>UAT</t>
  </si>
  <si>
    <t>Zona del restrepo</t>
  </si>
  <si>
    <t>Programar recorrido para verificación de señalización para 
personas con discapacidad.</t>
  </si>
  <si>
    <t>Se programo al ingeniero por medio de agenda el di 13 de octubre, para la realizacion del recorrido para el dia 3 de noviembre. Se reprograma para el 5 de noviembre</t>
  </si>
  <si>
    <t>Gerardo hernandez</t>
  </si>
  <si>
    <t>El ciudadano solicita hacer registro bici, pero no recuerda la contraseña.</t>
  </si>
  <si>
    <t>Se le indica que se le envio correo para recuperacion de contraseña pero no le llego por lo cual se pidio en el grupo de registro bici reasignar contraseña los cuales indican que no es posible, el ciudadano indica que pasara el dia 19 de octubre</t>
  </si>
  <si>
    <t>Acciones de reconocimiento territorial</t>
  </si>
  <si>
    <t>calle 16 sur 
entre carre4ra 28 y 29 y por la carrera 28 entre calle 16 sur y 17 sur.</t>
  </si>
  <si>
    <t>la fragua</t>
  </si>
  <si>
    <t>Programar recorrido con el área de gerencia en vía por la calle 16 sur 
entre carre4ra 28 y 29 y por la carrera 28 entre calle 16 sur y 17 sur.</t>
  </si>
  <si>
    <t>Se programo al ingeniero por medio de agenda el dia 18 de octubre, para la realizacion del recorrido para el dia 3 de noviembre. Se reprograma para el 5 de noviembre</t>
  </si>
  <si>
    <t>Sesion de la JAL</t>
  </si>
  <si>
    <t>Carrera 24 g entre calle 22 sur y calle 13 sur</t>
  </si>
  <si>
    <t>Enviar respuesta del cuestionario de la JAL antes del 27 de 
octubre.</t>
  </si>
  <si>
    <t>Se remitio respuesta mediante correo electronico a la JAL al correo jal.anarino@gobiernobogota.gov.co</t>
  </si>
  <si>
    <t>Comunidad de ciudad jardin</t>
  </si>
  <si>
    <t>Av. Primera de mayo con carrera 11</t>
  </si>
  <si>
    <t>Enviar solicitud de operativo en la carrera 11 con avenida primero de mayo</t>
  </si>
  <si>
    <t>Se remitio correo al gerente de area para solicitud de operativos al correo rsabogal@movilidadbogota.gov.co</t>
  </si>
  <si>
    <t>Enviar respuesta a la JAL por medio de correo electrónico</t>
  </si>
  <si>
    <t>GIMNASIO MANUEL MARIA 
CAMARGO.</t>
  </si>
  <si>
    <t>CALLE 6 SUR N. 14-49</t>
  </si>
  <si>
    <t>Reunión en el mes de enero con la coordinadora del colegio para 
programar actividades, frente a lo evidenciado en la jornada.</t>
  </si>
  <si>
    <t>Se programara reunion para el mes de enero según lo conversado en las misma jornada informativa, para seguir trabajando en las problematicas del colegio poa la IEP pero cuando el colegio retome actividades a solicitud de ellos mismos</t>
  </si>
  <si>
    <t>Consejo Local de La Bici</t>
  </si>
  <si>
    <t>Centro comercial Centro Mayor</t>
  </si>
  <si>
    <t>Villa Mayor</t>
  </si>
  <si>
    <t>Se programará y agendará reunión con administrador de Centro 
mayor y alcaldía local para jornada cuidadadna.</t>
  </si>
  <si>
    <t>Se programa acercamiento con el gerente del centro comercial por medio del calendario del CLM para el dia 3 de noviembre</t>
  </si>
  <si>
    <t>Comision de Movilidad</t>
  </si>
  <si>
    <t>carrera 10, Av. 1 de mayo 
y Av. Caracas</t>
  </si>
  <si>
    <t>¿si con el decreto socializado y teniendo en cuenta la cantidad 
de rutas del SITP estas rutas intermunicipales están haciendo su 
recorrido de forma legal?
Visita de campo para implementación de reductores de 
velocidad en los límites del barrio en la carrera 10, Av. 1 de mayo 
y Av. caracas que ayuden a disminuir el índice delictivo del 
sector. Buscando generar un plan cando.</t>
  </si>
  <si>
    <t>Se dio la informacion correspondiente en las misma reunion de la comision donde se indico las actividades a ejecutar por el area de gerencia en cia</t>
  </si>
  <si>
    <t>Farid Monsalve</t>
  </si>
  <si>
    <t>Cl. 38A Sur #34d-51</t>
  </si>
  <si>
    <t>Alrededores de Centro Mayor</t>
  </si>
  <si>
    <t>Realizar reunión con la ciudadanía para presentar la propuesta de las jornadas cuidadanas y temas de invasión al espacio publico</t>
  </si>
  <si>
    <t>Se programo reunion para el dia 4 de noviembre con el profesional de la SDM Flabio Caucali y Richard Sabogal de gerencia en via para ver temas de espacio publico</t>
  </si>
  <si>
    <t>Realizar un recorrido de verificación por los alrededores del Centro Comercial de Centro Mayor para ver las problemáticas de IEP</t>
  </si>
  <si>
    <t>Se programo y realizo accion de reconocimiento territorial con el gerente de area de la SDM y el encargado del CC Centro Mayor</t>
  </si>
  <si>
    <t>Realización de jornadas informativas en la Calle 38ª sur entre Transversal 35 bis y Transversal 33 así como en la carrera 27 con Diagonal 39ª desde el 10 de noviembre cada ocho días.</t>
  </si>
  <si>
    <t>Se programa jornadas informativas desde el 10 de noviembre en adelante por los alrededores del Centro Comercial de Centro Mayor</t>
  </si>
  <si>
    <t>UAT Edwin Mendosa</t>
  </si>
  <si>
    <t>Calle 17 sur # 18-49</t>
  </si>
  <si>
    <t>Av primera de mayo entre carrera 24 y avenida NQS</t>
  </si>
  <si>
    <t>Realización de recorrido el día 18 de noviembre en horas de la tarde punto de encuentro Alcaldía Local de Antonio Nariño</t>
  </si>
  <si>
    <t>Se programo recorrido pero el ciudadano lo cancelo el mismo dia por que no podian asistir ni el de la UAT Edwin Mendoza por lo cual se indico que se programara para el otro año por agenda llena de actividades hasta diciembre</t>
  </si>
  <si>
    <t>JAL y comunidad de Ciudada Jardin</t>
  </si>
  <si>
    <t>Calle 14 sur Carrera 11 Carrera 17 Reductores de velocidad 
Calle 17 sur Carrera 10 Avenida caracas Reductores de velocidad 
Carrera 11 Calle 14 sur Avenida 1º de 
mayo
Reductores de velocidad y Re parcheo Calle 17 sur con carrera 11
Calle 18 sur Avenida 
caracas 
Carrera 10 Reductores de velocidad E Invasión 
de vehículos de academias en el 
parque fundadores 
Calle 19 sur Carrera 11b Carrera 11b Huecos en la vía 
Calle 20 sur Carrera 11b Carrera 12 bis Carrera 12b con Calle 20 sur 
Calle 19 sur Carrera 11 Reductores de velocidad en mal 
estado 
Calle 13ª sur Carrera 12d Reductores de velocidad</t>
  </si>
  <si>
    <t>ngeniero remite correo para las solicitudes de las comunidades</t>
  </si>
  <si>
    <t>El ingeniero remitio correo al CLM para dar respuesta al mismo dia al correo de la JAL por medio del CLM lo cual se hizo</t>
  </si>
  <si>
    <t>Angelo Vargas</t>
  </si>
  <si>
    <t>Calle 4 sur # 10-62</t>
  </si>
  <si>
    <t>Diagonal 21 sur sur # 20 -52 sur</t>
  </si>
  <si>
    <t>Solicitud del ciudadano en cuanto a saber si se van a poner los estacionamientos inteligentes en la localidad y en que partes ya que el trabaja cuidando vehiculos</t>
  </si>
  <si>
    <t>Se le da la informacion pertinente en cuanto a que este tema de estacionamientos inteligentes iniciada en el primer semestre del año 2022 y que se le indicara a penas este listo a salir</t>
  </si>
  <si>
    <t>CONSEJO LOCAL DE GESTION DE RIESGO</t>
  </si>
  <si>
    <t>Sandra Milena Sanchez Gamba</t>
  </si>
  <si>
    <t>Calle 11 No. 8-17</t>
  </si>
  <si>
    <t>SGV, CLM 17 Y ALC Realizaran reunión de
seguimiento a escenarios de riesgo por siniestros
viales</t>
  </si>
  <si>
    <t>CLM 17</t>
  </si>
  <si>
    <t>SE REALIZA REUNION DE APORBACION Y SEGUIMIENTOS A ESCENARIOS DE RIESGO D ELA LCOALIDAD DE CANDELARIA</t>
  </si>
  <si>
    <t>MESA INTERLOCAL DE ENTORNOS ESCOLARES</t>
  </si>
  <si>
    <t>n/a</t>
  </si>
  <si>
    <t>El centro local de movilidad realizara convocatoria para la
mesa del mes de octubre a la SDM con el fin de socializar
el programa niños y niñas primero</t>
  </si>
  <si>
    <t>CLM REALIZA SOLICITUD VIA CORREO AL AL AREA COMPETENTE PARA SOCIALIZACION DE INFORMACION SOLICITADA EN LA PROXIMA MLEE</t>
  </si>
  <si>
    <t>El CENTRO LOCAL DE MOVILIDAD Y LA SGV REALIZARAN
REUNION CON LA CIUDADANIA PARA RENDIR BALANCE DE LAS
ACCIONES DE LA SDM PARA SAN VICTORINO</t>
  </si>
  <si>
    <t>CLM 03 Y SGV RELAIZA REUNION CON LA CIUDADANIA PARA EL CONTROL SOCIAL DE PROYECTOS EN LA LOCALIDAD DE SANTAFE</t>
  </si>
  <si>
    <t>CLGR-CC</t>
  </si>
  <si>
    <t>Se trabajarán documentos para retroalimentación de la información y 
se dará entrega el 2 de noviembre 2021 a referente local del CLGR-
CC</t>
  </si>
  <si>
    <t>CLM 03 Y SGV TRABAJAN DOCUMENTOS DE COMPONENTES PROGRAMATICOS PARA ACTUALIZACION DE MATRIZ</t>
  </si>
  <si>
    <t>secretaria técnica oficiara las inasistencias presentadas por los 
delegados del CLB del día de hoy.</t>
  </si>
  <si>
    <t>ALCALDIA LOCAL EMITIRA OFICIOS FIRMADOS POR ALCALDESA LOCAL PARA EVIDENCIAS INASISTENCIAS DE DELEGADOS DEL CLB</t>
  </si>
  <si>
    <t>MLEE</t>
  </si>
  <si>
    <t>SANTAFE Y CANDELARIA</t>
  </si>
  <si>
    <t>PROGRAMAR REUNION CON LOS RECTORES PARA SOCIALIZACION DEL PROGRAMA NIÑOS Y NIÑAS PRIMERO 
CLM REALIZARA SDQS PARA VIALBILIZAR MANTENIMIENTO DE LA VIA COLEGIO ANTONIO JOSE URIBE</t>
  </si>
  <si>
    <t>ACCIONES DE RECONOCOMIENTO</t>
  </si>
  <si>
    <t>El CLM realizara recorrido el día 19 de Noviembre al colegio Escuela Nacional de Comercio</t>
  </si>
  <si>
    <t>SE REALIZARAN ACCIONES DE RECONOCIMIENTO TERRITORIAL PARA INTERVENCION DE LA INSTITUCION</t>
  </si>
  <si>
    <t>BICICLETAS</t>
  </si>
  <si>
    <t xml:space="preserve">CONSEJEROS,PRESIDENCIA Y SECRETARIA TÉCNICA REALIZARÁN MESA DE TRABAJO PARA OFICIAR A DELEGADOS LAS INASISTENCIAS 
CONSEJEROS ALCALDIA LOCAL Y SECRETARIA TECNICA REALIZARÁN VIDEO INVITACION A VOTACIONES CLB 2022 
</t>
  </si>
  <si>
    <t>SE REALIZARA MESA DE TRABAJO Y VIDEO DE INVITACION A VOOTACIONES DEL CONSEJO LCOAL DE LA BICILETA 2022</t>
  </si>
  <si>
    <t>ALCALDIA LOCAL LA CANDELARIA- CCONSEJO LOCAL DE GOBIERNO</t>
  </si>
  <si>
    <t>LA CANDELARIA</t>
  </si>
  <si>
    <t>CLM 17 REALIZARA SOCIALIZACION DE LA HERRAMIENTA ORVI EN EL LA OFERTA DE SERVICIOS LOCALES DEL MES DE DICIEMBRE
CLM 17 REALIZARA CONTACTO CON EQUIPOS DE BIENESTAR DE LAS UNIVERSIDADES DE LA LOCALIDAD CON EL FIN DE LLEVAR ACABO ACCIONES DE PROMOCIÓN DE USO D ELA BICICLETA Y ACCIONES DE REGISTRO BICI</t>
  </si>
  <si>
    <t>SE REALIZARON CORREOS DE CONFIRMACION Y VERIFICACION DE INTERVENCION EN LA OFERTA DE SERVICIOS, SE ENVIO INFORMACION A UNIVERSIDADES DE LA LOCALIDAD EN RELACION A LAS ELECCIONES DE LOS OCNSEJOS LOCALES DE LA BICI.</t>
  </si>
  <si>
    <t>SEÑALIZACION</t>
  </si>
  <si>
    <t>COLEGIO ESCUELA NACIONAL DE COMERCIO Y IED LA CONCORDIA</t>
  </si>
  <si>
    <t>BELEN</t>
  </si>
  <si>
    <t>CLM ELEVARA PETICIONES A SUBDIRECCION DE SEÑALIZACION PARA ACTUALIZACIÓN DE DEMARCACIÓN ESCOLAR Y MANTENIMIENTO DE LAS MISMAS</t>
  </si>
  <si>
    <t>SE ENVIA CORREO ELECTRONICO A GERENTE DE AREA PARA TRASLADO DE PETICION</t>
  </si>
  <si>
    <t>COLMYG</t>
  </si>
  <si>
    <t>CL 32 SUR # 23-62</t>
  </si>
  <si>
    <t>realizar acciones de registro bici el 22 de octubre y participar del COLMYG extraordinario</t>
  </si>
  <si>
    <t>CONSORCIO ESPRESS</t>
  </si>
  <si>
    <t>convocar a la sds y alcaldia local a la reunión de la comisión</t>
  </si>
  <si>
    <t>DAVID CIFUENTES</t>
  </si>
  <si>
    <t>Asistir y participar en el CLONNA - COLIA</t>
  </si>
  <si>
    <t>JENNIFER RODRIGUEZ</t>
  </si>
  <si>
    <t>Diligenciar matriz con actividades en torno al cumplimineto del PLGRCC en su componente programático.</t>
  </si>
  <si>
    <t>VANESSA HERNANDEZ</t>
  </si>
  <si>
    <t>REGISTRO DE DISCAPACIDAD</t>
  </si>
  <si>
    <t>Realizar inscripción local para los nuevos delegados del Consejo de discapacidad.</t>
  </si>
  <si>
    <t>JHON ARIAS</t>
  </si>
  <si>
    <t>CL 51 SUR CON Cr. 9</t>
  </si>
  <si>
    <t>Marruecos</t>
  </si>
  <si>
    <t>Molinos</t>
  </si>
  <si>
    <t>Realizar Jornadas de Información por IEP</t>
  </si>
  <si>
    <t>HUGO CUERVO</t>
  </si>
  <si>
    <t>CARMEN DEL SOL</t>
  </si>
  <si>
    <t>Enviar vía correo electrónico documentos radicados en años anteriores por comisionados de movilidad al IDU.</t>
  </si>
  <si>
    <t>LILIANA VARGAS</t>
  </si>
  <si>
    <t>Realizar acciones de registro de bicicletas</t>
  </si>
  <si>
    <t>JAVIER FERNANDO CAICEDO</t>
  </si>
  <si>
    <t>CRA. 5 CON DG. 48 I SUR</t>
  </si>
  <si>
    <t>PRINCIPE DE BOCHICA</t>
  </si>
  <si>
    <t>Realizar acciones de recocimiento territorial</t>
  </si>
  <si>
    <t>EDUAR QUINTANA</t>
  </si>
  <si>
    <t>CL. 32 SUR # 23 - 62</t>
  </si>
  <si>
    <t xml:space="preserve">
Invitar a reunión interlocal a gestora de Secretaria de Movilidad de la localidad Antonio Nariño.
</t>
  </si>
  <si>
    <t>Consejo CLIP</t>
  </si>
  <si>
    <t>Asistir a Mesa de trabjo</t>
  </si>
  <si>
    <t>Se da cumplimiento a compromiso asistiendo a mesa de trabajo</t>
  </si>
  <si>
    <t>Consejo UAT</t>
  </si>
  <si>
    <t>Asistir a reuniòn mecanismos de participaciòn de instancias</t>
  </si>
  <si>
    <t>Se da cumplimiento a compromiso asistiendo Reunion mecanismos de participaciòn de instancias</t>
  </si>
  <si>
    <t>Consejo Discapacidad</t>
  </si>
  <si>
    <t>Realizar acciones de registro de bicicletas en el marco de la celebraciòn del mes de la discapacidad</t>
  </si>
  <si>
    <t>Se da cumplimiento a compromisorealizando registro bici el dis de la celebraciòn del mes de la discapacidad</t>
  </si>
  <si>
    <t>Helber presidente de la junta de Barrio Paticos</t>
  </si>
  <si>
    <t>Vereda Mochuelo Bajo barrio Paticos</t>
  </si>
  <si>
    <t>Mochelo Bajo</t>
  </si>
  <si>
    <t>Realizar recorrdio de verificaciòn</t>
  </si>
  <si>
    <t>Se agenda el recorrido de verifiaciòn para el dia 9 de octubre</t>
  </si>
  <si>
    <t>Consejo local de la bicicleta</t>
  </si>
  <si>
    <t>1. Realizar la próxima sesión del consejo de forma presencia, y convocar a personería</t>
  </si>
  <si>
    <t>Se agenda proxima seccion del consejo local de la bici de forma presencial, de la misma manera se realiza invitacion al personero local.</t>
  </si>
  <si>
    <t>Apoyo en actividad votatón</t>
  </si>
  <si>
    <t>Se agenda el recorrido de verifiaciòn para el dia 6 de noviembre</t>
  </si>
  <si>
    <t>Alirio Molina</t>
  </si>
  <si>
    <t>Calle 61 sur con kra F</t>
  </si>
  <si>
    <t>• Acciones de reconocimiento territorial.</t>
  </si>
  <si>
    <t>Se realiza recorrido de verificacion con el ingeniero de area y el presidente de la junta de accion comunal de San Francisco el señor Alirio Molina</t>
  </si>
  <si>
    <t>Mauricio Santa Maria</t>
  </si>
  <si>
    <t>Estación de carabineros policia Nacional</t>
  </si>
  <si>
    <t>Ismael Perdomo</t>
  </si>
  <si>
    <t>Sierra Morena</t>
  </si>
  <si>
    <t>• Reunión interinstitucional convocada por Policía Nacional de la localidad Ciudad Bolívar.</t>
  </si>
  <si>
    <t>Se participa en reunion interinstitucional con Policia Nacional en la estacion de carabineros</t>
  </si>
  <si>
    <t>Hugo Roa</t>
  </si>
  <si>
    <t>Calle 67 sur con kr 20 c</t>
  </si>
  <si>
    <t>Calle 68 sur y calle 65 sur</t>
  </si>
  <si>
    <t>Oficiar a alcaldia local para evaluar la viabilidad de realizar mantenimiento al segmento vial de la KR 20 C entre calle 68 sur y calle 65 sur</t>
  </si>
  <si>
    <t>Se cierra compromiso enviando coficioa la alcaldia local</t>
  </si>
  <si>
    <t>calle 61 sur con kra 20 f</t>
  </si>
  <si>
    <t>kra 20 F entre calle 61 sur y calle 64 sur</t>
  </si>
  <si>
    <t>Oficiar a señalización para evaluar la viabilidad de implementar medidas de pacificación</t>
  </si>
  <si>
    <t>Se cierra compromiso enviando solicitud por medio de correo electronico a señalizacion</t>
  </si>
  <si>
    <t>Jorge Rios</t>
  </si>
  <si>
    <t>Estacion de carabineros polica nacional</t>
  </si>
  <si>
    <t>CL 57Q SUR # 75 f -78</t>
  </si>
  <si>
    <t>Perdomo</t>
  </si>
  <si>
    <t>Realizar acciones de registro bici</t>
  </si>
  <si>
    <t>Se da cumplimiento a compromiso realizando acciones de registro de bicicletas el dia 19 de 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</si>
</sst>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6" formatCode="dd/mm/yy;@"/>
  </numFmts>
  <fonts count="27">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8"/>
      <color theme="1"/>
      <name val="Arial"/>
      <family val="2"/>
    </font>
    <font>
      <b/>
      <sz val="8"/>
      <color theme="1"/>
      <name val="Arial"/>
      <family val="2"/>
    </font>
    <font>
      <sz val="10"/>
      <name val="Arial"/>
      <family val="2"/>
    </font>
    <font>
      <b/>
      <sz val="9"/>
      <color indexed="81"/>
      <name val="Tahoma"/>
      <family val="2"/>
    </font>
    <font>
      <sz val="11"/>
      <color theme="1"/>
      <name val="Arial"/>
      <family val="2"/>
    </font>
    <font>
      <sz val="11"/>
      <color theme="1"/>
      <name val="Calibri"/>
      <family val="2"/>
    </font>
    <font>
      <sz val="11"/>
      <color indexed="8"/>
      <name val="Arial"/>
      <family val="2"/>
    </font>
    <font>
      <u/>
      <sz val="11"/>
      <color theme="10"/>
      <name val="Arial"/>
      <family val="2"/>
    </font>
    <font>
      <sz val="8"/>
      <color theme="1"/>
      <name val="Calibri"/>
      <family val="2"/>
      <scheme val="minor"/>
    </font>
    <font>
      <sz val="10"/>
      <color theme="1"/>
      <name val="Arial"/>
      <family val="2"/>
    </font>
    <font>
      <b/>
      <sz val="10"/>
      <color theme="1"/>
      <name val="Calibri"/>
      <family val="2"/>
      <scheme val="minor"/>
    </font>
    <font>
      <b/>
      <sz val="14"/>
      <color theme="1"/>
      <name val="Calibri"/>
      <family val="2"/>
      <scheme val="minor"/>
    </font>
    <font>
      <sz val="11"/>
      <color theme="1"/>
      <name val="Calibri"/>
      <family val="2"/>
      <scheme val="minor"/>
    </font>
    <font>
      <sz val="11"/>
      <color theme="1"/>
      <name val="Arial"/>
    </font>
    <font>
      <b/>
      <sz val="10"/>
      <color theme="1"/>
      <name val="Arial"/>
      <family val="2"/>
    </font>
    <font>
      <sz val="12"/>
      <color theme="1"/>
      <name val="Arial"/>
      <family val="2"/>
    </font>
    <font>
      <sz val="8"/>
      <color theme="1"/>
      <name val="Arial Rounded"/>
    </font>
    <font>
      <sz val="12"/>
      <color rgb="FF202124"/>
      <name val="Calibri"/>
      <family val="2"/>
      <scheme val="minor"/>
    </font>
    <font>
      <sz val="12"/>
      <color theme="1"/>
      <name val="Calibri"/>
      <family val="2"/>
      <scheme val="minor"/>
    </font>
    <font>
      <sz val="8"/>
      <color rgb="FF222222"/>
      <name val="Arial"/>
      <family val="2"/>
    </font>
    <font>
      <u/>
      <sz val="11"/>
      <color rgb="FF0563C1"/>
      <name val="Calibri"/>
      <family val="2"/>
      <scheme val="minor"/>
    </font>
    <font>
      <sz val="9"/>
      <color theme="1"/>
      <name val="Calibri"/>
      <family val="2"/>
      <scheme val="minor"/>
    </font>
    <font>
      <sz val="10"/>
      <color theme="1"/>
      <name val="Times New Roman"/>
      <family val="1"/>
    </font>
  </fonts>
  <fills count="7">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4B083"/>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CCCCCC"/>
      </right>
      <top style="medium">
        <color rgb="FFCCCCCC"/>
      </top>
      <bottom style="medium">
        <color rgb="FFCCCCCC"/>
      </bottom>
      <diagonal/>
    </border>
  </borders>
  <cellStyleXfs count="11">
    <xf numFmtId="0" fontId="0" fillId="0" borderId="0"/>
    <xf numFmtId="0" fontId="3" fillId="0" borderId="0" applyNumberFormat="0" applyFill="0" applyBorder="0" applyAlignment="0" applyProtection="0"/>
    <xf numFmtId="0" fontId="6" fillId="0" borderId="0"/>
    <xf numFmtId="0" fontId="10" fillId="0" borderId="0"/>
    <xf numFmtId="0" fontId="11" fillId="0" borderId="0" applyNumberFormat="0" applyFill="0" applyBorder="0" applyAlignment="0" applyProtection="0"/>
    <xf numFmtId="0" fontId="9" fillId="0" borderId="0"/>
    <xf numFmtId="0" fontId="8" fillId="0" borderId="0"/>
    <xf numFmtId="0" fontId="8" fillId="0" borderId="0"/>
    <xf numFmtId="0" fontId="8" fillId="0" borderId="0"/>
    <xf numFmtId="41" fontId="16" fillId="0" borderId="0" applyFont="0" applyFill="0" applyBorder="0" applyAlignment="0" applyProtection="0"/>
    <xf numFmtId="41" fontId="16" fillId="0" borderId="0" applyFont="0" applyFill="0" applyBorder="0" applyAlignment="0" applyProtection="0"/>
  </cellStyleXfs>
  <cellXfs count="108">
    <xf numFmtId="0" fontId="0" fillId="0" borderId="0" xfId="0"/>
    <xf numFmtId="0" fontId="0" fillId="2" borderId="1" xfId="0" applyFill="1" applyBorder="1" applyAlignment="1">
      <alignment horizontal="center" vertical="center"/>
    </xf>
    <xf numFmtId="0" fontId="0" fillId="0" borderId="1" xfId="0" applyFont="1" applyBorder="1" applyAlignment="1">
      <alignment horizontal="center" vertical="center" wrapText="1"/>
    </xf>
    <xf numFmtId="0" fontId="0" fillId="2" borderId="0" xfId="0" applyFill="1"/>
    <xf numFmtId="0" fontId="5"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1" fillId="2" borderId="0" xfId="0" applyFont="1" applyFill="1" applyAlignment="1">
      <alignment horizontal="center" vertical="center"/>
    </xf>
    <xf numFmtId="0" fontId="0" fillId="2" borderId="1" xfId="0" applyFill="1" applyBorder="1"/>
    <xf numFmtId="0" fontId="0" fillId="2" borderId="0" xfId="0" applyFill="1" applyAlignment="1">
      <alignment horizontal="center" vertical="center"/>
    </xf>
    <xf numFmtId="0" fontId="0" fillId="2" borderId="1" xfId="0" applyFill="1" applyBorder="1" applyAlignment="1">
      <alignment horizontal="left" vertical="top"/>
    </xf>
    <xf numFmtId="0" fontId="0" fillId="2" borderId="2" xfId="0" applyFill="1" applyBorder="1"/>
    <xf numFmtId="0" fontId="0" fillId="2" borderId="1" xfId="0" applyFill="1" applyBorder="1" applyAlignment="1">
      <alignment horizontal="center"/>
    </xf>
    <xf numFmtId="0" fontId="2" fillId="2" borderId="1" xfId="0" applyFont="1" applyFill="1" applyBorder="1" applyAlignment="1">
      <alignment horizontal="center"/>
    </xf>
    <xf numFmtId="0" fontId="2" fillId="3" borderId="1" xfId="0" applyFont="1" applyFill="1" applyBorder="1" applyAlignment="1">
      <alignment horizontal="center" vertical="center"/>
    </xf>
    <xf numFmtId="0" fontId="2" fillId="3" borderId="1" xfId="0" applyFont="1" applyFill="1" applyBorder="1"/>
    <xf numFmtId="0" fontId="0" fillId="3" borderId="1" xfId="0" applyFill="1" applyBorder="1" applyAlignment="1">
      <alignment horizontal="center" vertical="center"/>
    </xf>
    <xf numFmtId="0" fontId="14" fillId="4" borderId="1" xfId="0" applyFont="1" applyFill="1" applyBorder="1" applyAlignment="1">
      <alignment horizontal="center" vertical="center"/>
    </xf>
    <xf numFmtId="0" fontId="18" fillId="0" borderId="1" xfId="0" applyFont="1" applyBorder="1" applyAlignment="1">
      <alignment horizontal="center" vertical="center" wrapText="1"/>
    </xf>
    <xf numFmtId="0" fontId="0" fillId="0" borderId="0" xfId="0" applyAlignment="1">
      <alignment horizontal="center" vertical="center" wrapText="1"/>
    </xf>
    <xf numFmtId="0" fontId="13" fillId="0" borderId="1" xfId="0" applyFont="1" applyBorder="1" applyAlignment="1">
      <alignment horizontal="center" vertical="center" wrapText="1"/>
    </xf>
    <xf numFmtId="0" fontId="0" fillId="0" borderId="0" xfId="0" applyBorder="1"/>
    <xf numFmtId="0" fontId="0" fillId="0" borderId="0" xfId="0"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13"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1" xfId="0" applyFont="1" applyBorder="1" applyAlignment="1">
      <alignment horizontal="center" vertical="center" wrapText="1"/>
    </xf>
    <xf numFmtId="14" fontId="4" fillId="0" borderId="13"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1" xfId="0" applyBorder="1" applyAlignment="1">
      <alignment horizontal="center" vertical="center" wrapText="1"/>
    </xf>
    <xf numFmtId="0" fontId="13" fillId="0" borderId="0" xfId="0" applyFont="1"/>
    <xf numFmtId="0" fontId="8"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8" fillId="0" borderId="13"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1" xfId="0" applyFont="1" applyBorder="1" applyAlignment="1">
      <alignment horizontal="center" vertical="center" wrapText="1"/>
    </xf>
    <xf numFmtId="14" fontId="13" fillId="0" borderId="13"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6" borderId="1" xfId="0" applyFill="1" applyBorder="1" applyAlignment="1">
      <alignment horizontal="center" vertical="center" wrapText="1"/>
    </xf>
    <xf numFmtId="0" fontId="2" fillId="0" borderId="13" xfId="0" applyFont="1" applyBorder="1" applyAlignment="1">
      <alignment horizontal="center" vertical="center" wrapText="1"/>
    </xf>
    <xf numFmtId="14" fontId="0" fillId="6" borderId="1" xfId="0" applyNumberFormat="1" applyFont="1" applyFill="1" applyBorder="1" applyAlignment="1">
      <alignment horizontal="center" vertical="center" wrapText="1"/>
    </xf>
    <xf numFmtId="0" fontId="0" fillId="6" borderId="1" xfId="0" applyFont="1" applyFill="1" applyBorder="1" applyAlignment="1">
      <alignment horizontal="center" vertical="center" wrapText="1"/>
    </xf>
    <xf numFmtId="0" fontId="0" fillId="6" borderId="11" xfId="0" applyFont="1" applyFill="1" applyBorder="1" applyAlignment="1">
      <alignment horizontal="center" vertical="center" wrapText="1"/>
    </xf>
    <xf numFmtId="0" fontId="0" fillId="0" borderId="11" xfId="0" applyFont="1" applyBorder="1" applyAlignment="1">
      <alignment horizontal="center" vertical="center" wrapText="1"/>
    </xf>
    <xf numFmtId="14" fontId="0" fillId="6" borderId="13" xfId="0" applyNumberFormat="1" applyFont="1" applyFill="1" applyBorder="1" applyAlignment="1">
      <alignment horizontal="center" vertical="center" wrapText="1"/>
    </xf>
    <xf numFmtId="0" fontId="0" fillId="6" borderId="13" xfId="0" applyFont="1" applyFill="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14" fontId="4" fillId="6" borderId="1" xfId="0" applyNumberFormat="1" applyFont="1" applyFill="1" applyBorder="1" applyAlignment="1">
      <alignment horizontal="center" vertical="center" wrapText="1"/>
    </xf>
    <xf numFmtId="0" fontId="0" fillId="0" borderId="10"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21" fillId="0" borderId="1" xfId="0" applyFont="1" applyBorder="1" applyAlignment="1">
      <alignment horizontal="center" vertical="center" wrapText="1"/>
    </xf>
    <xf numFmtId="14" fontId="0" fillId="0" borderId="13" xfId="0" applyNumberFormat="1" applyBorder="1" applyAlignment="1">
      <alignment horizontal="center" vertical="center" wrapText="1"/>
    </xf>
    <xf numFmtId="0" fontId="21"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166" fontId="4" fillId="0" borderId="0" xfId="0" applyNumberFormat="1" applyFont="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14" fontId="4" fillId="0" borderId="0" xfId="0" applyNumberFormat="1" applyFont="1" applyBorder="1" applyAlignment="1" applyProtection="1">
      <alignment horizontal="center" vertical="center" wrapText="1"/>
      <protection locked="0"/>
    </xf>
    <xf numFmtId="166"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14" fontId="4" fillId="0" borderId="0" xfId="0" applyNumberFormat="1"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23"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14" fontId="25" fillId="0" borderId="13"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3" fillId="0" borderId="13" xfId="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xf>
    <xf numFmtId="0" fontId="13" fillId="0" borderId="11" xfId="0" applyFont="1" applyBorder="1" applyAlignment="1" applyProtection="1">
      <alignment horizontal="center" vertical="center" wrapText="1"/>
      <protection locked="0"/>
    </xf>
    <xf numFmtId="166" fontId="13" fillId="0" borderId="1" xfId="0" applyNumberFormat="1"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166" fontId="13" fillId="0" borderId="13" xfId="0" applyNumberFormat="1" applyFont="1" applyBorder="1" applyAlignment="1" applyProtection="1">
      <alignment horizontal="center" vertical="center" wrapText="1"/>
      <protection locked="0"/>
    </xf>
    <xf numFmtId="14" fontId="13" fillId="0" borderId="13" xfId="0" applyNumberFormat="1"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xf>
    <xf numFmtId="0" fontId="13" fillId="0" borderId="14" xfId="0"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4" fillId="0" borderId="15" xfId="0" applyFont="1" applyBorder="1" applyAlignment="1">
      <alignment vertical="center" wrapText="1"/>
    </xf>
  </cellXfs>
  <cellStyles count="11">
    <cellStyle name="Hipervínculo" xfId="1" builtinId="8"/>
    <cellStyle name="Hipervínculo 2" xfId="4"/>
    <cellStyle name="Millares [0] 2" xfId="9"/>
    <cellStyle name="Millares [0] 3" xfId="10"/>
    <cellStyle name="Normal" xfId="0" builtinId="0"/>
    <cellStyle name="Normal 2" xfId="2"/>
    <cellStyle name="Normal 2 2" xfId="7"/>
    <cellStyle name="Normal 3" xfId="3"/>
    <cellStyle name="Normal 3 2" xfId="8"/>
    <cellStyle name="Normal 4" xfId="5"/>
    <cellStyle name="Normal 5" xfId="6"/>
  </cellStyles>
  <dxfs count="315">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CC99"/>
      <color rgb="FFCCECFF"/>
      <color rgb="FFCCCCFF"/>
      <color rgb="FF99CC0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500" baseline="0">
                <a:solidFill>
                  <a:schemeClr val="bg1"/>
                </a:solidFill>
              </a:rPr>
              <a:t>Cuarto Trimestre 2021- Solicitudes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'SOLICITUDES DICIEMBRE 2021'!$E$33:$E$58</c:f>
              <c:strCache>
                <c:ptCount val="26"/>
                <c:pt idx="0">
                  <c:v>1. IEP/MAL PARQUEO</c:v>
                </c:pt>
                <c:pt idx="1">
                  <c:v>2. ARREGLO DE VIAS</c:v>
                </c:pt>
                <c:pt idx="2">
                  <c:v>3. SEÑALIZACION</c:v>
                </c:pt>
                <c:pt idx="3">
                  <c:v>4. MANTENIMIENTO A SEÑALES</c:v>
                </c:pt>
                <c:pt idx="4">
                  <c:v>5. CIERRE VIALES POR EVENTO</c:v>
                </c:pt>
                <c:pt idx="5">
                  <c:v>6. SEMAFORIZACION</c:v>
                </c:pt>
                <c:pt idx="6">
                  <c:v>7. CAMBIO DE SENTIDO</c:v>
                </c:pt>
                <c:pt idx="7">
                  <c:v>8. TRANSMILENIO</c:v>
                </c:pt>
                <c:pt idx="8">
                  <c:v>9. SITP</c:v>
                </c:pt>
                <c:pt idx="9">
                  <c:v>10. RUTAS DE TRANSPORTE</c:v>
                </c:pt>
                <c:pt idx="10">
                  <c:v>11. INFORMACION SOBRE SDM</c:v>
                </c:pt>
                <c:pt idx="11">
                  <c:v>12. CAPACITACIONES</c:v>
                </c:pt>
                <c:pt idx="12">
                  <c:v>13. BICITAXIS Y TRANSPORTE INFORMAL</c:v>
                </c:pt>
                <c:pt idx="13">
                  <c:v>14, REGISTRO DE BICICLETAS</c:v>
                </c:pt>
                <c:pt idx="14">
                  <c:v>15. PUENTE PEATONAL</c:v>
                </c:pt>
                <c:pt idx="15">
                  <c:v>16. ACCIDENTALIDAD</c:v>
                </c:pt>
                <c:pt idx="16">
                  <c:v>17. PMT</c:v>
                </c:pt>
                <c:pt idx="17">
                  <c:v>18. BAHIAS</c:v>
                </c:pt>
                <c:pt idx="18">
                  <c:v>19.  REGISTRO DE DISCAPACIDAD </c:v>
                </c:pt>
                <c:pt idx="19">
                  <c:v>20. SEGURIDAD VIAL </c:v>
                </c:pt>
                <c:pt idx="20">
                  <c:v>21. CICLORUTAS- USO DE BICIBLETA </c:v>
                </c:pt>
                <c:pt idx="21">
                  <c:v>22.MICROMOVILIDAD</c:v>
                </c:pt>
                <c:pt idx="22">
                  <c:v>23.ESTACIONAMIENTO INTELIGENTE EN VÍA</c:v>
                </c:pt>
                <c:pt idx="23">
                  <c:v>24.CARGA Y DESCARGA</c:v>
                </c:pt>
                <c:pt idx="24">
                  <c:v>25.ASCENSO Y DESCENSO DE PASAJEROS</c:v>
                </c:pt>
                <c:pt idx="25">
                  <c:v>26. OTRAS SOLICITUDES</c:v>
                </c:pt>
              </c:strCache>
            </c:strRef>
          </c:cat>
          <c:val>
            <c:numRef>
              <c:f>'SOLICITUDES DICIEMBRE 2021'!$F$33:$F$58</c:f>
              <c:numCache>
                <c:formatCode>General</c:formatCode>
                <c:ptCount val="26"/>
                <c:pt idx="0">
                  <c:v>44</c:v>
                </c:pt>
                <c:pt idx="1">
                  <c:v>3</c:v>
                </c:pt>
                <c:pt idx="2">
                  <c:v>26</c:v>
                </c:pt>
                <c:pt idx="3">
                  <c:v>6</c:v>
                </c:pt>
                <c:pt idx="4">
                  <c:v>0</c:v>
                </c:pt>
                <c:pt idx="5">
                  <c:v>9</c:v>
                </c:pt>
                <c:pt idx="6">
                  <c:v>4</c:v>
                </c:pt>
                <c:pt idx="7">
                  <c:v>2</c:v>
                </c:pt>
                <c:pt idx="8">
                  <c:v>0</c:v>
                </c:pt>
                <c:pt idx="9">
                  <c:v>0</c:v>
                </c:pt>
                <c:pt idx="10">
                  <c:v>22</c:v>
                </c:pt>
                <c:pt idx="11">
                  <c:v>2</c:v>
                </c:pt>
                <c:pt idx="12">
                  <c:v>3</c:v>
                </c:pt>
                <c:pt idx="13">
                  <c:v>31</c:v>
                </c:pt>
                <c:pt idx="14">
                  <c:v>2</c:v>
                </c:pt>
                <c:pt idx="15">
                  <c:v>0</c:v>
                </c:pt>
                <c:pt idx="16">
                  <c:v>1</c:v>
                </c:pt>
                <c:pt idx="17">
                  <c:v>0</c:v>
                </c:pt>
                <c:pt idx="18">
                  <c:v>1</c:v>
                </c:pt>
                <c:pt idx="19">
                  <c:v>7</c:v>
                </c:pt>
                <c:pt idx="20">
                  <c:v>2</c:v>
                </c:pt>
                <c:pt idx="21">
                  <c:v>0</c:v>
                </c:pt>
                <c:pt idx="22">
                  <c:v>1</c:v>
                </c:pt>
                <c:pt idx="23">
                  <c:v>0</c:v>
                </c:pt>
                <c:pt idx="24">
                  <c:v>0</c:v>
                </c:pt>
                <c:pt idx="25">
                  <c:v>51</c:v>
                </c:pt>
              </c:numCache>
            </c:numRef>
          </c:val>
          <c:extLst>
            <c:ext xmlns:c16="http://schemas.microsoft.com/office/drawing/2014/chart" uri="{C3380CC4-5D6E-409C-BE32-E72D297353CC}">
              <c16:uniqueId val="{00000000-FA0F-4E68-9B16-5408411C2C91}"/>
            </c:ext>
          </c:extLst>
        </c:ser>
        <c:dLbls>
          <c:showLegendKey val="0"/>
          <c:showVal val="0"/>
          <c:showCatName val="0"/>
          <c:showSerName val="0"/>
          <c:showPercent val="0"/>
          <c:showBubbleSize val="0"/>
        </c:dLbls>
        <c:gapWidth val="150"/>
        <c:shape val="box"/>
        <c:axId val="831629359"/>
        <c:axId val="831629775"/>
        <c:axId val="0"/>
      </c:bar3DChart>
      <c:catAx>
        <c:axId val="831629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775"/>
        <c:crosses val="autoZero"/>
        <c:auto val="1"/>
        <c:lblAlgn val="ctr"/>
        <c:lblOffset val="100"/>
        <c:noMultiLvlLbl val="0"/>
      </c:catAx>
      <c:valAx>
        <c:axId val="83162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359"/>
        <c:crosses val="autoZero"/>
        <c:crossBetween val="between"/>
      </c:valAx>
      <c:spPr>
        <a:noFill/>
        <a:ln>
          <a:noFill/>
        </a:ln>
        <a:effectLst/>
      </c:spPr>
    </c:plotArea>
    <c:plotVisOnly val="1"/>
    <c:dispBlanksAs val="gap"/>
    <c:showDLblsOverMax val="0"/>
  </c:chart>
  <c:spPr>
    <a:solidFill>
      <a:schemeClr val="tx1">
        <a:lumMod val="85000"/>
        <a:lumOff val="1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solidFill>
                  <a:schemeClr val="bg1"/>
                </a:solidFill>
              </a:rPr>
              <a:t>SOLICITUDES</a:t>
            </a:r>
            <a:r>
              <a:rPr lang="es-CO" baseline="0">
                <a:solidFill>
                  <a:schemeClr val="bg1"/>
                </a:solidFill>
              </a:rPr>
              <a:t> CUARTO TRIMESTRE 2021</a:t>
            </a:r>
            <a:endParaRPr lang="es-CO">
              <a:solidFill>
                <a:schemeClr val="bg1"/>
              </a:solidFill>
            </a:endParaRPr>
          </a:p>
        </c:rich>
      </c:tx>
      <c:layout>
        <c:manualLayout>
          <c:xMode val="edge"/>
          <c:yMode val="edge"/>
          <c:x val="0.25773960983884647"/>
          <c:y val="2.450980392156862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70442304396468E-2"/>
          <c:y val="0.16224846894138234"/>
          <c:w val="0.90332811480003006"/>
          <c:h val="0.73627179476581173"/>
        </c:manualLayout>
      </c:layout>
      <c:bar3DChart>
        <c:barDir val="col"/>
        <c:grouping val="clustered"/>
        <c:varyColors val="0"/>
        <c:ser>
          <c:idx val="0"/>
          <c:order val="0"/>
          <c:spPr>
            <a:solidFill>
              <a:schemeClr val="accent1"/>
            </a:solidFill>
            <a:ln>
              <a:noFill/>
            </a:ln>
            <a:effectLst/>
            <a:sp3d/>
          </c:spPr>
          <c:invertIfNegative val="0"/>
          <c:dLbls>
            <c:dLbl>
              <c:idx val="0"/>
              <c:layout>
                <c:manualLayout>
                  <c:x val="-9.7823428711176323E-3"/>
                  <c:y val="0.25809273840769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E-4B5E-8BEE-8BC47062C13E}"/>
                </c:ext>
              </c:extLst>
            </c:dLbl>
            <c:dLbl>
              <c:idx val="1"/>
              <c:layout>
                <c:manualLayout>
                  <c:x val="2.201027146001467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E-4B5E-8BEE-8BC47062C13E}"/>
                </c:ext>
              </c:extLst>
            </c:dLbl>
            <c:spPr>
              <a:noFill/>
              <a:ln>
                <a:noFill/>
              </a:ln>
              <a:effectLst/>
            </c:spPr>
            <c:txPr>
              <a:bodyPr rot="0" spcFirstLastPara="1" vertOverflow="ellipsis" vert="horz" wrap="square" lIns="38100" tIns="19050" rIns="38100" bIns="19050" anchor="ctr" anchorCtr="1">
                <a:spAutoFit/>
              </a:bodyPr>
              <a:lstStyle/>
              <a:p>
                <a:pPr>
                  <a:defRPr sz="101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 DICIEMBRE 2021'!$AC$26:$AD$26</c:f>
              <c:strCache>
                <c:ptCount val="2"/>
                <c:pt idx="0">
                  <c:v>ATENDIDAS </c:v>
                </c:pt>
                <c:pt idx="1">
                  <c:v>EN PROCESO</c:v>
                </c:pt>
              </c:strCache>
            </c:strRef>
          </c:cat>
          <c:val>
            <c:numRef>
              <c:f>'SOLICITUDES DICIEMBRE 2021'!$AC$27:$AD$27</c:f>
              <c:numCache>
                <c:formatCode>General</c:formatCode>
                <c:ptCount val="2"/>
                <c:pt idx="0">
                  <c:v>217</c:v>
                </c:pt>
                <c:pt idx="1">
                  <c:v>0</c:v>
                </c:pt>
              </c:numCache>
            </c:numRef>
          </c:val>
          <c:extLst>
            <c:ext xmlns:c16="http://schemas.microsoft.com/office/drawing/2014/chart" uri="{C3380CC4-5D6E-409C-BE32-E72D297353CC}">
              <c16:uniqueId val="{00000000-C79E-4B5E-8BEE-8BC47062C13E}"/>
            </c:ext>
          </c:extLst>
        </c:ser>
        <c:dLbls>
          <c:showLegendKey val="0"/>
          <c:showVal val="0"/>
          <c:showCatName val="0"/>
          <c:showSerName val="0"/>
          <c:showPercent val="0"/>
          <c:showBubbleSize val="0"/>
        </c:dLbls>
        <c:gapWidth val="150"/>
        <c:shape val="box"/>
        <c:axId val="844260943"/>
        <c:axId val="844244719"/>
        <c:axId val="0"/>
      </c:bar3DChart>
      <c:catAx>
        <c:axId val="8442609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844244719"/>
        <c:crosses val="autoZero"/>
        <c:auto val="1"/>
        <c:lblAlgn val="ctr"/>
        <c:lblOffset val="100"/>
        <c:noMultiLvlLbl val="0"/>
      </c:catAx>
      <c:valAx>
        <c:axId val="844244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260943"/>
        <c:crosses val="autoZero"/>
        <c:crossBetween val="between"/>
      </c:valAx>
      <c:spPr>
        <a:solidFill>
          <a:schemeClr val="tx1">
            <a:lumMod val="75000"/>
            <a:lumOff val="25000"/>
          </a:schemeClr>
        </a:solidFill>
        <a:ln>
          <a:noFill/>
        </a:ln>
        <a:effectLst/>
      </c:spPr>
    </c:plotArea>
    <c:plotVisOnly val="1"/>
    <c:dispBlanksAs val="gap"/>
    <c:showDLblsOverMax val="0"/>
  </c:chart>
  <c:spPr>
    <a:solidFill>
      <a:schemeClr val="tx1">
        <a:lumMod val="75000"/>
        <a:lumOff val="2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19050</xdr:colOff>
      <xdr:row>31</xdr:row>
      <xdr:rowOff>15240</xdr:rowOff>
    </xdr:from>
    <xdr:to>
      <xdr:col>16</xdr:col>
      <xdr:colOff>350520</xdr:colOff>
      <xdr:row>55</xdr:row>
      <xdr:rowOff>144780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15240</xdr:colOff>
      <xdr:row>27</xdr:row>
      <xdr:rowOff>175260</xdr:rowOff>
    </xdr:from>
    <xdr:to>
      <xdr:col>29</xdr:col>
      <xdr:colOff>30480</xdr:colOff>
      <xdr:row>44</xdr:row>
      <xdr:rowOff>175260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japinzon/Documents/GESTI&#211;N%20SOCIAL%20(JAPR)/OGS/Gesti&#243;n%20Local%20y%20Territorial/Procesos/agendas%20locales/2020/FRL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ERFIL%20KMAYOR/Downloads/FORMATO%20L09%20V.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PERFIL%20KMAYOR/Downloads/FORMATO%20L%2011%20V.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FIL%20KMAYOR/Downloads/FORMATO%20L12%20V.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PERFIL%20KMAYOR/Downloads/FORMATO%20L.13%20V.1.%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ERFIL%20KMAYOR/Downloads/FORMATO%20L15%20V.1.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PERSONAL\Downloads\Copia%20de%20BASE%20SEMANAL%20SEPTIEMBRE%20CLM%2017.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ERFIL%20KMAYOR/Downloads/Copia%20de%20FORMATO%20L.17V.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ERFIL%20KMAYOR/Downloads/FORMATO%20L19%20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FIL%20KMAYOR/Downloads/BASE%20FORMATO%20L01%20V.1.1%20%20SEPTIEMB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iblioteca\Downloads\FORMATO%20L02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KMAYOR/Downloads/FORMATO%20L02V.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FIL%20KMAYOR/Downloads/FORMATO%20L03%20V.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Downloads\Copia%20de%20FORMATO%20DE%20ACTIVIDADES%20Noviembre%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ERFIL%20KMAYOR/Downloads/FORMATO%20L06%20V.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apinzon/Documents/GESTI&#211;N%20SOCIAL%20(JAPR)/OGS/Gesti&#243;n%20Local%20y%20Territorial/Procesos/agendas%20locales/2020/FRL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ERFIL%20KMAYOR/Downloads/FORMATO%20L07%20V.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DIRECTORIO"/>
      <sheetName val="SDQS"/>
      <sheetName val="Datos"/>
      <sheetName val="LD"/>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 val="Datos"/>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mailto:linapaolabernalcastro16@gmail.com" TargetMode="External"/><Relationship Id="rId7" Type="http://schemas.openxmlformats.org/officeDocument/2006/relationships/hyperlink" Target="mailto:shadownsandoross@gmail.com" TargetMode="External"/><Relationship Id="rId2" Type="http://schemas.openxmlformats.org/officeDocument/2006/relationships/hyperlink" Target="mailto:claudiaygb@hotmail.com" TargetMode="External"/><Relationship Id="rId1" Type="http://schemas.openxmlformats.org/officeDocument/2006/relationships/hyperlink" Target="mailto:wuilmernovoa@yahoo.es" TargetMode="External"/><Relationship Id="rId6" Type="http://schemas.openxmlformats.org/officeDocument/2006/relationships/hyperlink" Target="mailto:leoamador@hotmail.com3005572129" TargetMode="External"/><Relationship Id="rId5" Type="http://schemas.openxmlformats.org/officeDocument/2006/relationships/hyperlink" Target="mailto:cdi.bunidos@gobiernobogota.gov.co" TargetMode="External"/><Relationship Id="rId4" Type="http://schemas.openxmlformats.org/officeDocument/2006/relationships/hyperlink" Target="mailto:Ing.andreina.ortiz@gmail.com3112502475" TargetMode="External"/></Relationships>
</file>

<file path=xl/worksheets/_rels/sheet13.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hyperlink" Target="mailto:fernando80365@hotmail.co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5"/>
  <sheetViews>
    <sheetView workbookViewId="0">
      <selection activeCell="F2" sqref="F2:F45"/>
    </sheetView>
  </sheetViews>
  <sheetFormatPr baseColWidth="10" defaultRowHeight="15"/>
  <cols>
    <col min="5" max="5" width="13.5703125" customWidth="1"/>
    <col min="6" max="6" width="18" customWidth="1"/>
    <col min="7" max="7" width="18.28515625" customWidth="1"/>
    <col min="17" max="17" width="14.285156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33.75">
      <c r="A2" s="34">
        <v>43</v>
      </c>
      <c r="B2" s="37">
        <v>44470</v>
      </c>
      <c r="C2" s="24" t="s">
        <v>137</v>
      </c>
      <c r="D2" s="24">
        <v>312654789</v>
      </c>
      <c r="E2" s="24"/>
      <c r="F2" s="24" t="s">
        <v>74</v>
      </c>
      <c r="G2" s="24" t="s">
        <v>174</v>
      </c>
      <c r="H2" s="24" t="s">
        <v>70</v>
      </c>
      <c r="I2" s="24" t="s">
        <v>175</v>
      </c>
      <c r="J2" s="24" t="s">
        <v>176</v>
      </c>
      <c r="K2" s="24">
        <v>11</v>
      </c>
      <c r="L2" s="24" t="s">
        <v>117</v>
      </c>
      <c r="M2" s="24" t="s">
        <v>86</v>
      </c>
      <c r="N2" s="24" t="s">
        <v>101</v>
      </c>
      <c r="O2" s="37">
        <v>44484</v>
      </c>
      <c r="P2" s="24" t="s">
        <v>177</v>
      </c>
      <c r="Q2" s="4">
        <v>0</v>
      </c>
      <c r="R2" s="38"/>
    </row>
    <row r="3" spans="1:18" ht="33.75">
      <c r="A3" s="34">
        <v>44</v>
      </c>
      <c r="B3" s="37">
        <v>44470</v>
      </c>
      <c r="C3" s="24" t="s">
        <v>137</v>
      </c>
      <c r="D3" s="24">
        <v>312654790</v>
      </c>
      <c r="E3" s="24"/>
      <c r="F3" s="24" t="s">
        <v>178</v>
      </c>
      <c r="G3" s="24" t="s">
        <v>174</v>
      </c>
      <c r="H3" s="24" t="s">
        <v>70</v>
      </c>
      <c r="I3" s="24" t="s">
        <v>175</v>
      </c>
      <c r="J3" s="24" t="s">
        <v>176</v>
      </c>
      <c r="K3" s="24">
        <v>11</v>
      </c>
      <c r="L3" s="24" t="s">
        <v>117</v>
      </c>
      <c r="M3" s="24" t="s">
        <v>86</v>
      </c>
      <c r="N3" s="24" t="s">
        <v>101</v>
      </c>
      <c r="O3" s="37">
        <v>44484</v>
      </c>
      <c r="P3" s="24" t="s">
        <v>179</v>
      </c>
      <c r="Q3" s="4">
        <v>0</v>
      </c>
      <c r="R3" s="38"/>
    </row>
    <row r="4" spans="1:18" ht="33.75">
      <c r="A4" s="34">
        <v>45</v>
      </c>
      <c r="B4" s="37">
        <v>44470</v>
      </c>
      <c r="C4" s="24" t="s">
        <v>137</v>
      </c>
      <c r="D4" s="24">
        <v>312654791</v>
      </c>
      <c r="E4" s="24"/>
      <c r="F4" s="24" t="s">
        <v>116</v>
      </c>
      <c r="G4" s="24" t="s">
        <v>174</v>
      </c>
      <c r="H4" s="24" t="s">
        <v>70</v>
      </c>
      <c r="I4" s="24" t="s">
        <v>175</v>
      </c>
      <c r="J4" s="24" t="s">
        <v>176</v>
      </c>
      <c r="K4" s="24">
        <v>11</v>
      </c>
      <c r="L4" s="24" t="s">
        <v>117</v>
      </c>
      <c r="M4" s="24" t="s">
        <v>86</v>
      </c>
      <c r="N4" s="24" t="s">
        <v>101</v>
      </c>
      <c r="O4" s="37">
        <v>44484</v>
      </c>
      <c r="P4" s="24" t="s">
        <v>179</v>
      </c>
      <c r="Q4" s="4">
        <v>0</v>
      </c>
      <c r="R4" s="38"/>
    </row>
    <row r="5" spans="1:18" ht="33.75">
      <c r="A5" s="34">
        <v>46</v>
      </c>
      <c r="B5" s="37">
        <v>44470</v>
      </c>
      <c r="C5" s="24" t="s">
        <v>137</v>
      </c>
      <c r="D5" s="24">
        <v>312654792</v>
      </c>
      <c r="E5" s="24"/>
      <c r="F5" s="24" t="s">
        <v>109</v>
      </c>
      <c r="G5" s="24" t="s">
        <v>180</v>
      </c>
      <c r="H5" s="24" t="s">
        <v>70</v>
      </c>
      <c r="I5" s="24" t="s">
        <v>175</v>
      </c>
      <c r="J5" s="24" t="s">
        <v>176</v>
      </c>
      <c r="K5" s="24">
        <v>11</v>
      </c>
      <c r="L5" s="24" t="s">
        <v>117</v>
      </c>
      <c r="M5" s="24" t="s">
        <v>86</v>
      </c>
      <c r="N5" s="24" t="s">
        <v>101</v>
      </c>
      <c r="O5" s="37">
        <v>44484</v>
      </c>
      <c r="P5" s="24" t="s">
        <v>179</v>
      </c>
      <c r="Q5" s="4">
        <v>0</v>
      </c>
      <c r="R5" s="38"/>
    </row>
    <row r="6" spans="1:18" ht="33.75">
      <c r="A6" s="34">
        <v>47</v>
      </c>
      <c r="B6" s="37">
        <v>44470</v>
      </c>
      <c r="C6" s="24" t="s">
        <v>137</v>
      </c>
      <c r="D6" s="24">
        <v>312654793</v>
      </c>
      <c r="E6" s="24"/>
      <c r="F6" s="24" t="s">
        <v>116</v>
      </c>
      <c r="G6" s="24" t="s">
        <v>174</v>
      </c>
      <c r="H6" s="24" t="s">
        <v>70</v>
      </c>
      <c r="I6" s="24" t="s">
        <v>175</v>
      </c>
      <c r="J6" s="24" t="s">
        <v>176</v>
      </c>
      <c r="K6" s="24">
        <v>11</v>
      </c>
      <c r="L6" s="24" t="s">
        <v>117</v>
      </c>
      <c r="M6" s="24" t="s">
        <v>86</v>
      </c>
      <c r="N6" s="24" t="s">
        <v>101</v>
      </c>
      <c r="O6" s="37">
        <v>44484</v>
      </c>
      <c r="P6" s="37">
        <v>44484</v>
      </c>
      <c r="Q6" s="4">
        <v>0</v>
      </c>
      <c r="R6" s="38"/>
    </row>
    <row r="7" spans="1:18" ht="33.75">
      <c r="A7" s="34">
        <v>48</v>
      </c>
      <c r="B7" s="37">
        <v>44470</v>
      </c>
      <c r="C7" s="24" t="s">
        <v>137</v>
      </c>
      <c r="D7" s="24">
        <v>312654794</v>
      </c>
      <c r="E7" s="24"/>
      <c r="F7" s="24" t="s">
        <v>181</v>
      </c>
      <c r="G7" s="24" t="s">
        <v>174</v>
      </c>
      <c r="H7" s="24" t="s">
        <v>70</v>
      </c>
      <c r="I7" s="24" t="s">
        <v>175</v>
      </c>
      <c r="J7" s="24" t="s">
        <v>176</v>
      </c>
      <c r="K7" s="24">
        <v>11</v>
      </c>
      <c r="L7" s="24" t="s">
        <v>117</v>
      </c>
      <c r="M7" s="24" t="s">
        <v>86</v>
      </c>
      <c r="N7" s="24" t="s">
        <v>101</v>
      </c>
      <c r="O7" s="37">
        <v>44484</v>
      </c>
      <c r="P7" s="37">
        <v>44484</v>
      </c>
      <c r="Q7" s="4">
        <v>0</v>
      </c>
      <c r="R7" s="38"/>
    </row>
    <row r="8" spans="1:18" ht="33.75">
      <c r="A8" s="34">
        <v>49</v>
      </c>
      <c r="B8" s="37">
        <v>44470</v>
      </c>
      <c r="C8" s="24" t="s">
        <v>137</v>
      </c>
      <c r="D8" s="24">
        <v>312654795</v>
      </c>
      <c r="E8" s="24"/>
      <c r="F8" s="24" t="s">
        <v>109</v>
      </c>
      <c r="G8" s="24" t="s">
        <v>174</v>
      </c>
      <c r="H8" s="24" t="s">
        <v>70</v>
      </c>
      <c r="I8" s="24" t="s">
        <v>175</v>
      </c>
      <c r="J8" s="24" t="s">
        <v>176</v>
      </c>
      <c r="K8" s="24">
        <v>11</v>
      </c>
      <c r="L8" s="24" t="s">
        <v>117</v>
      </c>
      <c r="M8" s="24" t="s">
        <v>86</v>
      </c>
      <c r="N8" s="24" t="s">
        <v>101</v>
      </c>
      <c r="O8" s="37">
        <v>44484</v>
      </c>
      <c r="P8" s="37">
        <v>44484</v>
      </c>
      <c r="Q8" s="4">
        <v>0</v>
      </c>
      <c r="R8" s="38"/>
    </row>
    <row r="9" spans="1:18" ht="33.75">
      <c r="A9" s="34">
        <v>50</v>
      </c>
      <c r="B9" s="37">
        <v>44470</v>
      </c>
      <c r="C9" s="24" t="s">
        <v>137</v>
      </c>
      <c r="D9" s="24">
        <v>312654796</v>
      </c>
      <c r="E9" s="24"/>
      <c r="F9" s="24" t="s">
        <v>113</v>
      </c>
      <c r="G9" s="24" t="s">
        <v>174</v>
      </c>
      <c r="H9" s="24" t="s">
        <v>70</v>
      </c>
      <c r="I9" s="24" t="s">
        <v>175</v>
      </c>
      <c r="J9" s="24" t="s">
        <v>176</v>
      </c>
      <c r="K9" s="24">
        <v>11</v>
      </c>
      <c r="L9" s="24" t="s">
        <v>117</v>
      </c>
      <c r="M9" s="24" t="s">
        <v>86</v>
      </c>
      <c r="N9" s="24" t="s">
        <v>101</v>
      </c>
      <c r="O9" s="37">
        <v>44484</v>
      </c>
      <c r="P9" s="37">
        <v>44484</v>
      </c>
      <c r="Q9" s="4">
        <v>0</v>
      </c>
      <c r="R9" s="38"/>
    </row>
    <row r="10" spans="1:18" ht="45">
      <c r="A10" s="34">
        <v>51</v>
      </c>
      <c r="B10" s="37">
        <v>44473</v>
      </c>
      <c r="C10" s="24" t="s">
        <v>104</v>
      </c>
      <c r="D10" s="24">
        <v>3205456974</v>
      </c>
      <c r="E10" s="24"/>
      <c r="F10" s="24" t="s">
        <v>109</v>
      </c>
      <c r="G10" s="24" t="s">
        <v>182</v>
      </c>
      <c r="H10" s="24" t="s">
        <v>70</v>
      </c>
      <c r="I10" s="24" t="s">
        <v>183</v>
      </c>
      <c r="J10" s="24" t="s">
        <v>138</v>
      </c>
      <c r="K10" s="24">
        <v>2</v>
      </c>
      <c r="L10" s="24" t="s">
        <v>117</v>
      </c>
      <c r="M10" s="24" t="s">
        <v>86</v>
      </c>
      <c r="N10" s="24" t="s">
        <v>101</v>
      </c>
      <c r="O10" s="37">
        <v>44486</v>
      </c>
      <c r="P10" s="37">
        <v>44486</v>
      </c>
      <c r="Q10" s="4">
        <v>0</v>
      </c>
      <c r="R10" s="38"/>
    </row>
    <row r="11" spans="1:18" ht="33.75">
      <c r="A11" s="34">
        <v>52</v>
      </c>
      <c r="B11" s="37">
        <v>44473</v>
      </c>
      <c r="C11" s="24" t="s">
        <v>104</v>
      </c>
      <c r="D11" s="24">
        <v>3205456974</v>
      </c>
      <c r="E11" s="24"/>
      <c r="F11" s="24" t="s">
        <v>74</v>
      </c>
      <c r="G11" s="24" t="s">
        <v>184</v>
      </c>
      <c r="H11" s="24" t="s">
        <v>70</v>
      </c>
      <c r="I11" s="24" t="s">
        <v>183</v>
      </c>
      <c r="J11" s="24" t="s">
        <v>138</v>
      </c>
      <c r="K11" s="24">
        <v>2</v>
      </c>
      <c r="L11" s="24" t="s">
        <v>117</v>
      </c>
      <c r="M11" s="24" t="s">
        <v>86</v>
      </c>
      <c r="N11" s="24" t="s">
        <v>101</v>
      </c>
      <c r="O11" s="37">
        <v>44486</v>
      </c>
      <c r="P11" s="37">
        <v>44486</v>
      </c>
      <c r="Q11" s="4">
        <v>0</v>
      </c>
      <c r="R11" s="38"/>
    </row>
    <row r="12" spans="1:18" ht="45">
      <c r="A12" s="34">
        <v>53</v>
      </c>
      <c r="B12" s="37">
        <v>44474</v>
      </c>
      <c r="C12" s="24" t="s">
        <v>104</v>
      </c>
      <c r="D12" s="24">
        <v>3133057416</v>
      </c>
      <c r="E12" s="24"/>
      <c r="F12" s="24" t="s">
        <v>73</v>
      </c>
      <c r="G12" s="24" t="s">
        <v>185</v>
      </c>
      <c r="H12" s="24" t="s">
        <v>70</v>
      </c>
      <c r="I12" s="24" t="s">
        <v>186</v>
      </c>
      <c r="J12" s="24" t="s">
        <v>187</v>
      </c>
      <c r="K12" s="24">
        <v>3</v>
      </c>
      <c r="L12" s="24" t="s">
        <v>117</v>
      </c>
      <c r="M12" s="24" t="s">
        <v>86</v>
      </c>
      <c r="N12" s="24" t="s">
        <v>101</v>
      </c>
      <c r="O12" s="37">
        <v>44488</v>
      </c>
      <c r="P12" s="37">
        <v>44488</v>
      </c>
      <c r="Q12" s="4">
        <v>0</v>
      </c>
      <c r="R12" s="38"/>
    </row>
    <row r="13" spans="1:18" ht="33.75">
      <c r="A13" s="34">
        <v>54</v>
      </c>
      <c r="B13" s="37">
        <v>44476</v>
      </c>
      <c r="C13" s="24" t="s">
        <v>104</v>
      </c>
      <c r="D13" s="24">
        <v>315469872</v>
      </c>
      <c r="E13" s="24"/>
      <c r="F13" s="24" t="s">
        <v>74</v>
      </c>
      <c r="G13" s="24" t="s">
        <v>188</v>
      </c>
      <c r="H13" s="24" t="s">
        <v>70</v>
      </c>
      <c r="I13" s="24" t="s">
        <v>71</v>
      </c>
      <c r="J13" s="24" t="s">
        <v>189</v>
      </c>
      <c r="K13" s="24">
        <v>10</v>
      </c>
      <c r="L13" s="24" t="s">
        <v>117</v>
      </c>
      <c r="M13" s="24" t="s">
        <v>86</v>
      </c>
      <c r="N13" s="24" t="s">
        <v>101</v>
      </c>
      <c r="O13" s="37">
        <v>44484</v>
      </c>
      <c r="P13" s="37">
        <v>44484</v>
      </c>
      <c r="Q13" s="4">
        <v>0</v>
      </c>
      <c r="R13" s="38"/>
    </row>
    <row r="14" spans="1:18" ht="22.5">
      <c r="A14" s="34">
        <v>55</v>
      </c>
      <c r="B14" s="37">
        <v>44476</v>
      </c>
      <c r="C14" s="24" t="s">
        <v>104</v>
      </c>
      <c r="D14" s="24">
        <v>315469872</v>
      </c>
      <c r="E14" s="24"/>
      <c r="F14" s="24" t="s">
        <v>109</v>
      </c>
      <c r="G14" s="24" t="s">
        <v>190</v>
      </c>
      <c r="H14" s="24" t="s">
        <v>70</v>
      </c>
      <c r="I14" s="24" t="s">
        <v>71</v>
      </c>
      <c r="J14" s="24" t="s">
        <v>189</v>
      </c>
      <c r="K14" s="24">
        <v>10</v>
      </c>
      <c r="L14" s="24" t="s">
        <v>117</v>
      </c>
      <c r="M14" s="24" t="s">
        <v>86</v>
      </c>
      <c r="N14" s="24" t="s">
        <v>101</v>
      </c>
      <c r="O14" s="37">
        <v>44484</v>
      </c>
      <c r="P14" s="37">
        <v>44484</v>
      </c>
      <c r="Q14" s="4">
        <v>0</v>
      </c>
      <c r="R14" s="38"/>
    </row>
    <row r="15" spans="1:18" ht="22.5">
      <c r="A15" s="34">
        <v>56</v>
      </c>
      <c r="B15" s="37">
        <v>44476</v>
      </c>
      <c r="C15" s="24" t="s">
        <v>104</v>
      </c>
      <c r="D15" s="24">
        <v>3054587158</v>
      </c>
      <c r="E15" s="24"/>
      <c r="F15" s="24" t="s">
        <v>109</v>
      </c>
      <c r="G15" s="24" t="s">
        <v>191</v>
      </c>
      <c r="H15" s="24" t="s">
        <v>70</v>
      </c>
      <c r="I15" s="24" t="s">
        <v>186</v>
      </c>
      <c r="J15" s="24" t="s">
        <v>187</v>
      </c>
      <c r="K15" s="24">
        <v>2</v>
      </c>
      <c r="L15" s="24" t="s">
        <v>117</v>
      </c>
      <c r="M15" s="24" t="s">
        <v>86</v>
      </c>
      <c r="N15" s="24" t="s">
        <v>101</v>
      </c>
      <c r="O15" s="37">
        <v>44484</v>
      </c>
      <c r="P15" s="37">
        <v>44484</v>
      </c>
      <c r="Q15" s="4">
        <v>0</v>
      </c>
      <c r="R15" s="38"/>
    </row>
    <row r="16" spans="1:18" ht="56.25">
      <c r="A16" s="34">
        <v>57</v>
      </c>
      <c r="B16" s="37">
        <v>44477</v>
      </c>
      <c r="C16" s="24" t="s">
        <v>104</v>
      </c>
      <c r="D16" s="24">
        <v>3125896574</v>
      </c>
      <c r="E16" s="24"/>
      <c r="F16" s="25" t="s">
        <v>192</v>
      </c>
      <c r="G16" s="24" t="s">
        <v>193</v>
      </c>
      <c r="H16" s="24" t="s">
        <v>70</v>
      </c>
      <c r="I16" s="24" t="s">
        <v>70</v>
      </c>
      <c r="J16" s="24" t="s">
        <v>194</v>
      </c>
      <c r="K16" s="24">
        <v>8</v>
      </c>
      <c r="L16" s="24" t="s">
        <v>117</v>
      </c>
      <c r="M16" s="24" t="s">
        <v>86</v>
      </c>
      <c r="N16" s="24" t="s">
        <v>101</v>
      </c>
      <c r="O16" s="37">
        <v>44484</v>
      </c>
      <c r="P16" s="37">
        <v>44484</v>
      </c>
      <c r="Q16" s="4">
        <v>0</v>
      </c>
      <c r="R16" s="38"/>
    </row>
    <row r="17" spans="1:18" ht="60">
      <c r="A17" s="34">
        <v>58</v>
      </c>
      <c r="B17" s="37">
        <v>44477</v>
      </c>
      <c r="C17" s="24" t="s">
        <v>104</v>
      </c>
      <c r="D17" s="24">
        <v>3125896574</v>
      </c>
      <c r="E17" s="24"/>
      <c r="F17" s="24" t="s">
        <v>73</v>
      </c>
      <c r="G17" s="42" t="s">
        <v>195</v>
      </c>
      <c r="H17" s="24" t="s">
        <v>70</v>
      </c>
      <c r="I17" s="24" t="s">
        <v>70</v>
      </c>
      <c r="J17" s="24" t="s">
        <v>194</v>
      </c>
      <c r="K17" s="24">
        <v>8</v>
      </c>
      <c r="L17" s="24" t="s">
        <v>117</v>
      </c>
      <c r="M17" s="24" t="s">
        <v>86</v>
      </c>
      <c r="N17" s="24" t="s">
        <v>101</v>
      </c>
      <c r="O17" s="37">
        <v>44484</v>
      </c>
      <c r="P17" s="37">
        <v>44484</v>
      </c>
      <c r="Q17" s="4">
        <v>0</v>
      </c>
      <c r="R17" s="38"/>
    </row>
    <row r="18" spans="1:18" ht="30">
      <c r="A18" s="34">
        <v>59</v>
      </c>
      <c r="B18" s="37">
        <v>44477</v>
      </c>
      <c r="C18" s="24" t="s">
        <v>104</v>
      </c>
      <c r="D18" s="24">
        <v>3125896574</v>
      </c>
      <c r="E18" s="24"/>
      <c r="F18" s="24" t="s">
        <v>151</v>
      </c>
      <c r="G18" s="42" t="s">
        <v>196</v>
      </c>
      <c r="H18" s="24" t="s">
        <v>70</v>
      </c>
      <c r="I18" s="24" t="s">
        <v>70</v>
      </c>
      <c r="J18" s="24" t="s">
        <v>194</v>
      </c>
      <c r="K18" s="24">
        <v>8</v>
      </c>
      <c r="L18" s="24" t="s">
        <v>117</v>
      </c>
      <c r="M18" s="24" t="s">
        <v>86</v>
      </c>
      <c r="N18" s="24" t="s">
        <v>101</v>
      </c>
      <c r="O18" s="37">
        <v>44484</v>
      </c>
      <c r="P18" s="37">
        <v>44484</v>
      </c>
      <c r="Q18" s="4">
        <v>0</v>
      </c>
      <c r="R18" s="38"/>
    </row>
    <row r="19" spans="1:18" ht="60">
      <c r="A19" s="34">
        <v>60</v>
      </c>
      <c r="B19" s="37">
        <v>44477</v>
      </c>
      <c r="C19" s="24" t="s">
        <v>104</v>
      </c>
      <c r="D19" s="24">
        <v>3125896574</v>
      </c>
      <c r="E19" s="24"/>
      <c r="F19" s="24" t="s">
        <v>124</v>
      </c>
      <c r="G19" s="42" t="s">
        <v>197</v>
      </c>
      <c r="H19" s="24" t="s">
        <v>70</v>
      </c>
      <c r="I19" s="24" t="s">
        <v>70</v>
      </c>
      <c r="J19" s="24" t="s">
        <v>194</v>
      </c>
      <c r="K19" s="24">
        <v>8</v>
      </c>
      <c r="L19" s="24" t="s">
        <v>117</v>
      </c>
      <c r="M19" s="24" t="s">
        <v>86</v>
      </c>
      <c r="N19" s="24" t="s">
        <v>101</v>
      </c>
      <c r="O19" s="37">
        <v>44484</v>
      </c>
      <c r="P19" s="37">
        <v>44484</v>
      </c>
      <c r="Q19" s="4">
        <v>0</v>
      </c>
      <c r="R19" s="38"/>
    </row>
    <row r="20" spans="1:18" ht="45">
      <c r="A20" s="34">
        <v>61</v>
      </c>
      <c r="B20" s="37">
        <v>44477</v>
      </c>
      <c r="C20" s="24" t="s">
        <v>104</v>
      </c>
      <c r="D20" s="24">
        <v>3125896574</v>
      </c>
      <c r="E20" s="24"/>
      <c r="F20" s="24" t="s">
        <v>73</v>
      </c>
      <c r="G20" s="42" t="s">
        <v>198</v>
      </c>
      <c r="H20" s="24" t="s">
        <v>70</v>
      </c>
      <c r="I20" s="24" t="s">
        <v>70</v>
      </c>
      <c r="J20" s="24" t="s">
        <v>194</v>
      </c>
      <c r="K20" s="24">
        <v>8</v>
      </c>
      <c r="L20" s="24" t="s">
        <v>117</v>
      </c>
      <c r="M20" s="24" t="s">
        <v>86</v>
      </c>
      <c r="N20" s="24" t="s">
        <v>101</v>
      </c>
      <c r="O20" s="37">
        <v>44484</v>
      </c>
      <c r="P20" s="37">
        <v>44484</v>
      </c>
      <c r="Q20" s="4">
        <v>0</v>
      </c>
      <c r="R20" s="38"/>
    </row>
    <row r="21" spans="1:18" ht="45">
      <c r="A21" s="34">
        <v>62</v>
      </c>
      <c r="B21" s="37">
        <v>44477</v>
      </c>
      <c r="C21" s="24" t="s">
        <v>104</v>
      </c>
      <c r="D21" s="24">
        <v>3125896574</v>
      </c>
      <c r="E21" s="24"/>
      <c r="F21" s="24" t="s">
        <v>151</v>
      </c>
      <c r="G21" s="42" t="s">
        <v>199</v>
      </c>
      <c r="H21" s="24" t="s">
        <v>70</v>
      </c>
      <c r="I21" s="24" t="s">
        <v>70</v>
      </c>
      <c r="J21" s="24" t="s">
        <v>194</v>
      </c>
      <c r="K21" s="24">
        <v>8</v>
      </c>
      <c r="L21" s="24" t="s">
        <v>117</v>
      </c>
      <c r="M21" s="24" t="s">
        <v>86</v>
      </c>
      <c r="N21" s="24" t="s">
        <v>101</v>
      </c>
      <c r="O21" s="37">
        <v>44484</v>
      </c>
      <c r="P21" s="37">
        <v>44484</v>
      </c>
      <c r="Q21" s="4">
        <v>0</v>
      </c>
      <c r="R21" s="38"/>
    </row>
    <row r="22" spans="1:18" ht="45">
      <c r="A22" s="34">
        <v>63</v>
      </c>
      <c r="B22" s="37">
        <v>44477</v>
      </c>
      <c r="C22" s="24" t="s">
        <v>104</v>
      </c>
      <c r="D22" s="24">
        <v>3125896574</v>
      </c>
      <c r="E22" s="24"/>
      <c r="F22" s="24" t="s">
        <v>151</v>
      </c>
      <c r="G22" s="42" t="s">
        <v>200</v>
      </c>
      <c r="H22" s="24" t="s">
        <v>70</v>
      </c>
      <c r="I22" s="24" t="s">
        <v>70</v>
      </c>
      <c r="J22" s="24" t="s">
        <v>194</v>
      </c>
      <c r="K22" s="24">
        <v>8</v>
      </c>
      <c r="L22" s="24" t="s">
        <v>117</v>
      </c>
      <c r="M22" s="24" t="s">
        <v>86</v>
      </c>
      <c r="N22" s="24" t="s">
        <v>101</v>
      </c>
      <c r="O22" s="37">
        <v>44484</v>
      </c>
      <c r="P22" s="37">
        <v>44484</v>
      </c>
      <c r="Q22" s="4">
        <v>0</v>
      </c>
      <c r="R22" s="38"/>
    </row>
    <row r="23" spans="1:18" ht="30">
      <c r="A23" s="34">
        <v>64</v>
      </c>
      <c r="B23" s="37">
        <v>44477</v>
      </c>
      <c r="C23" s="24" t="s">
        <v>104</v>
      </c>
      <c r="D23" s="24">
        <v>3125896575</v>
      </c>
      <c r="E23" s="24"/>
      <c r="F23" s="24" t="s">
        <v>73</v>
      </c>
      <c r="G23" s="42" t="s">
        <v>201</v>
      </c>
      <c r="H23" s="24" t="s">
        <v>70</v>
      </c>
      <c r="I23" s="24" t="s">
        <v>70</v>
      </c>
      <c r="J23" s="24" t="s">
        <v>194</v>
      </c>
      <c r="K23" s="24">
        <v>8</v>
      </c>
      <c r="L23" s="24" t="s">
        <v>117</v>
      </c>
      <c r="M23" s="24" t="s">
        <v>86</v>
      </c>
      <c r="N23" s="24" t="s">
        <v>101</v>
      </c>
      <c r="O23" s="37">
        <v>44484</v>
      </c>
      <c r="P23" s="37">
        <v>44484</v>
      </c>
      <c r="Q23" s="4">
        <v>0</v>
      </c>
      <c r="R23" s="38"/>
    </row>
    <row r="24" spans="1:18" ht="30">
      <c r="A24" s="34">
        <v>65</v>
      </c>
      <c r="B24" s="37">
        <v>44477</v>
      </c>
      <c r="C24" s="24" t="s">
        <v>104</v>
      </c>
      <c r="D24" s="24">
        <v>3125896576</v>
      </c>
      <c r="E24" s="24"/>
      <c r="F24" s="24" t="s">
        <v>73</v>
      </c>
      <c r="G24" s="42" t="s">
        <v>202</v>
      </c>
      <c r="H24" s="24" t="s">
        <v>70</v>
      </c>
      <c r="I24" s="24" t="s">
        <v>70</v>
      </c>
      <c r="J24" s="24" t="s">
        <v>194</v>
      </c>
      <c r="K24" s="24">
        <v>8</v>
      </c>
      <c r="L24" s="24" t="s">
        <v>117</v>
      </c>
      <c r="M24" s="24" t="s">
        <v>86</v>
      </c>
      <c r="N24" s="24" t="s">
        <v>101</v>
      </c>
      <c r="O24" s="37">
        <v>44484</v>
      </c>
      <c r="P24" s="37">
        <v>44484</v>
      </c>
      <c r="Q24" s="4">
        <v>0</v>
      </c>
      <c r="R24" s="38"/>
    </row>
    <row r="25" spans="1:18" ht="45">
      <c r="A25" s="34">
        <v>66</v>
      </c>
      <c r="B25" s="37">
        <v>44477</v>
      </c>
      <c r="C25" s="24" t="s">
        <v>104</v>
      </c>
      <c r="D25" s="24">
        <v>3125896577</v>
      </c>
      <c r="E25" s="24"/>
      <c r="F25" s="24" t="s">
        <v>73</v>
      </c>
      <c r="G25" s="42" t="s">
        <v>203</v>
      </c>
      <c r="H25" s="24" t="s">
        <v>70</v>
      </c>
      <c r="I25" s="24" t="s">
        <v>70</v>
      </c>
      <c r="J25" s="24" t="s">
        <v>194</v>
      </c>
      <c r="K25" s="24">
        <v>8</v>
      </c>
      <c r="L25" s="24" t="s">
        <v>117</v>
      </c>
      <c r="M25" s="24" t="s">
        <v>86</v>
      </c>
      <c r="N25" s="24" t="s">
        <v>101</v>
      </c>
      <c r="O25" s="37">
        <v>44484</v>
      </c>
      <c r="P25" s="37">
        <v>44484</v>
      </c>
      <c r="Q25" s="4">
        <v>0</v>
      </c>
      <c r="R25" s="38"/>
    </row>
    <row r="26" spans="1:18" ht="45">
      <c r="A26" s="34">
        <v>67</v>
      </c>
      <c r="B26" s="37">
        <v>44477</v>
      </c>
      <c r="C26" s="24" t="s">
        <v>104</v>
      </c>
      <c r="D26" s="24">
        <v>3125896578</v>
      </c>
      <c r="E26" s="24"/>
      <c r="F26" s="24" t="s">
        <v>73</v>
      </c>
      <c r="G26" s="42" t="s">
        <v>204</v>
      </c>
      <c r="H26" s="24" t="s">
        <v>70</v>
      </c>
      <c r="I26" s="24" t="s">
        <v>70</v>
      </c>
      <c r="J26" s="24" t="s">
        <v>194</v>
      </c>
      <c r="K26" s="24">
        <v>8</v>
      </c>
      <c r="L26" s="24" t="s">
        <v>117</v>
      </c>
      <c r="M26" s="24" t="s">
        <v>86</v>
      </c>
      <c r="N26" s="24" t="s">
        <v>101</v>
      </c>
      <c r="O26" s="37">
        <v>44484</v>
      </c>
      <c r="P26" s="37">
        <v>44484</v>
      </c>
      <c r="Q26" s="4">
        <v>0</v>
      </c>
      <c r="R26" s="38"/>
    </row>
    <row r="27" spans="1:18" ht="33.75">
      <c r="A27" s="34">
        <v>68</v>
      </c>
      <c r="B27" s="37">
        <v>44480</v>
      </c>
      <c r="C27" s="24" t="s">
        <v>104</v>
      </c>
      <c r="D27" s="24">
        <v>3102456987</v>
      </c>
      <c r="E27" s="24"/>
      <c r="F27" s="24" t="s">
        <v>74</v>
      </c>
      <c r="G27" s="24" t="s">
        <v>205</v>
      </c>
      <c r="H27" s="24" t="s">
        <v>70</v>
      </c>
      <c r="I27" s="24" t="s">
        <v>71</v>
      </c>
      <c r="J27" s="24" t="s">
        <v>206</v>
      </c>
      <c r="K27" s="24">
        <v>6</v>
      </c>
      <c r="L27" s="24" t="s">
        <v>117</v>
      </c>
      <c r="M27" s="24" t="s">
        <v>86</v>
      </c>
      <c r="N27" s="24" t="s">
        <v>101</v>
      </c>
      <c r="O27" s="37">
        <v>44484</v>
      </c>
      <c r="P27" s="37">
        <v>44484</v>
      </c>
      <c r="Q27" s="4">
        <v>0</v>
      </c>
      <c r="R27" s="38"/>
    </row>
    <row r="28" spans="1:18" ht="33.75">
      <c r="A28" s="34">
        <v>69</v>
      </c>
      <c r="B28" s="37">
        <v>44480</v>
      </c>
      <c r="C28" s="24" t="s">
        <v>104</v>
      </c>
      <c r="D28" s="24">
        <v>3102456987</v>
      </c>
      <c r="E28" s="24"/>
      <c r="F28" s="24" t="s">
        <v>74</v>
      </c>
      <c r="G28" s="24" t="s">
        <v>207</v>
      </c>
      <c r="H28" s="24" t="s">
        <v>70</v>
      </c>
      <c r="I28" s="24" t="s">
        <v>71</v>
      </c>
      <c r="J28" s="24" t="s">
        <v>206</v>
      </c>
      <c r="K28" s="24">
        <v>6</v>
      </c>
      <c r="L28" s="24" t="s">
        <v>117</v>
      </c>
      <c r="M28" s="24" t="s">
        <v>86</v>
      </c>
      <c r="N28" s="24" t="s">
        <v>101</v>
      </c>
      <c r="O28" s="37">
        <v>44484</v>
      </c>
      <c r="P28" s="37">
        <v>44484</v>
      </c>
      <c r="Q28" s="4">
        <v>0</v>
      </c>
      <c r="R28" s="38"/>
    </row>
    <row r="29" spans="1:18" ht="33.75">
      <c r="A29" s="34">
        <v>70</v>
      </c>
      <c r="B29" s="37">
        <v>44480</v>
      </c>
      <c r="C29" s="24" t="s">
        <v>104</v>
      </c>
      <c r="D29" s="24">
        <v>3102456988</v>
      </c>
      <c r="E29" s="24"/>
      <c r="F29" s="24" t="s">
        <v>165</v>
      </c>
      <c r="G29" s="24" t="s">
        <v>208</v>
      </c>
      <c r="H29" s="24" t="s">
        <v>70</v>
      </c>
      <c r="I29" s="24" t="s">
        <v>71</v>
      </c>
      <c r="J29" s="24" t="s">
        <v>206</v>
      </c>
      <c r="K29" s="24">
        <v>6</v>
      </c>
      <c r="L29" s="24" t="s">
        <v>117</v>
      </c>
      <c r="M29" s="24" t="s">
        <v>86</v>
      </c>
      <c r="N29" s="24" t="s">
        <v>101</v>
      </c>
      <c r="O29" s="37">
        <v>44484</v>
      </c>
      <c r="P29" s="37">
        <v>44484</v>
      </c>
      <c r="Q29" s="4">
        <v>0</v>
      </c>
      <c r="R29" s="38"/>
    </row>
    <row r="30" spans="1:18" ht="45">
      <c r="A30" s="34">
        <v>71</v>
      </c>
      <c r="B30" s="37">
        <v>44482</v>
      </c>
      <c r="C30" s="24" t="s">
        <v>104</v>
      </c>
      <c r="D30" s="24">
        <v>3187589632</v>
      </c>
      <c r="E30" s="24"/>
      <c r="F30" s="24" t="s">
        <v>74</v>
      </c>
      <c r="G30" s="24" t="s">
        <v>209</v>
      </c>
      <c r="H30" s="24" t="s">
        <v>70</v>
      </c>
      <c r="I30" s="24" t="s">
        <v>186</v>
      </c>
      <c r="J30" s="24" t="s">
        <v>210</v>
      </c>
      <c r="K30" s="24">
        <v>1</v>
      </c>
      <c r="L30" s="24" t="s">
        <v>117</v>
      </c>
      <c r="M30" s="24" t="s">
        <v>86</v>
      </c>
      <c r="N30" s="24" t="s">
        <v>101</v>
      </c>
      <c r="O30" s="37">
        <v>44484</v>
      </c>
      <c r="P30" s="37">
        <v>44484</v>
      </c>
      <c r="Q30" s="4">
        <v>0</v>
      </c>
      <c r="R30" s="38"/>
    </row>
    <row r="31" spans="1:18" ht="45">
      <c r="A31" s="34">
        <v>72</v>
      </c>
      <c r="B31" s="37">
        <v>44482</v>
      </c>
      <c r="C31" s="24" t="s">
        <v>104</v>
      </c>
      <c r="D31" s="24">
        <v>3187589632</v>
      </c>
      <c r="E31" s="24"/>
      <c r="F31" s="24" t="s">
        <v>74</v>
      </c>
      <c r="G31" s="24" t="s">
        <v>211</v>
      </c>
      <c r="H31" s="24" t="s">
        <v>70</v>
      </c>
      <c r="I31" s="24" t="s">
        <v>186</v>
      </c>
      <c r="J31" s="24" t="s">
        <v>210</v>
      </c>
      <c r="K31" s="24">
        <v>1</v>
      </c>
      <c r="L31" s="24" t="s">
        <v>117</v>
      </c>
      <c r="M31" s="24" t="s">
        <v>86</v>
      </c>
      <c r="N31" s="24" t="s">
        <v>101</v>
      </c>
      <c r="O31" s="37">
        <v>44484</v>
      </c>
      <c r="P31" s="37">
        <v>44484</v>
      </c>
      <c r="Q31" s="4">
        <v>0</v>
      </c>
      <c r="R31" s="38"/>
    </row>
    <row r="32" spans="1:18" ht="45">
      <c r="A32" s="34">
        <v>73</v>
      </c>
      <c r="B32" s="37">
        <v>44483</v>
      </c>
      <c r="C32" s="24" t="s">
        <v>104</v>
      </c>
      <c r="D32" s="24">
        <v>3125789632</v>
      </c>
      <c r="E32" s="24"/>
      <c r="F32" s="24" t="s">
        <v>74</v>
      </c>
      <c r="G32" s="24" t="s">
        <v>212</v>
      </c>
      <c r="H32" s="24" t="s">
        <v>70</v>
      </c>
      <c r="I32" s="24" t="s">
        <v>213</v>
      </c>
      <c r="J32" s="24" t="s">
        <v>214</v>
      </c>
      <c r="K32" s="24">
        <v>2</v>
      </c>
      <c r="L32" s="24" t="s">
        <v>117</v>
      </c>
      <c r="M32" s="24" t="s">
        <v>86</v>
      </c>
      <c r="N32" s="24" t="s">
        <v>101</v>
      </c>
      <c r="O32" s="37">
        <v>44484</v>
      </c>
      <c r="P32" s="37">
        <v>44484</v>
      </c>
      <c r="Q32" s="4">
        <v>0</v>
      </c>
      <c r="R32" s="38"/>
    </row>
    <row r="33" spans="1:18" ht="45">
      <c r="A33" s="34">
        <v>74</v>
      </c>
      <c r="B33" s="37">
        <v>44483</v>
      </c>
      <c r="C33" s="24" t="s">
        <v>104</v>
      </c>
      <c r="D33" s="24">
        <v>3125789632</v>
      </c>
      <c r="E33" s="24"/>
      <c r="F33" s="24" t="s">
        <v>113</v>
      </c>
      <c r="G33" s="24" t="s">
        <v>212</v>
      </c>
      <c r="H33" s="24" t="s">
        <v>70</v>
      </c>
      <c r="I33" s="24" t="s">
        <v>213</v>
      </c>
      <c r="J33" s="24" t="s">
        <v>214</v>
      </c>
      <c r="K33" s="24">
        <v>2</v>
      </c>
      <c r="L33" s="24" t="s">
        <v>117</v>
      </c>
      <c r="M33" s="24" t="s">
        <v>86</v>
      </c>
      <c r="N33" s="24" t="s">
        <v>101</v>
      </c>
      <c r="O33" s="37">
        <v>44484</v>
      </c>
      <c r="P33" s="37">
        <v>44484</v>
      </c>
      <c r="Q33" s="4">
        <v>0</v>
      </c>
      <c r="R33" s="38"/>
    </row>
    <row r="34" spans="1:18" ht="33.75">
      <c r="A34" s="34">
        <v>75</v>
      </c>
      <c r="B34" s="37">
        <v>44485</v>
      </c>
      <c r="C34" s="24" t="s">
        <v>104</v>
      </c>
      <c r="D34" s="24" t="s">
        <v>215</v>
      </c>
      <c r="E34" s="24" t="s">
        <v>215</v>
      </c>
      <c r="F34" s="24" t="s">
        <v>87</v>
      </c>
      <c r="G34" s="24" t="s">
        <v>216</v>
      </c>
      <c r="H34" s="24" t="s">
        <v>70</v>
      </c>
      <c r="I34" s="24" t="s">
        <v>70</v>
      </c>
      <c r="J34" s="24" t="s">
        <v>217</v>
      </c>
      <c r="K34" s="24">
        <v>0</v>
      </c>
      <c r="L34" s="24" t="s">
        <v>117</v>
      </c>
      <c r="M34" s="24" t="s">
        <v>86</v>
      </c>
      <c r="N34" s="24" t="s">
        <v>101</v>
      </c>
      <c r="O34" s="37">
        <v>44485</v>
      </c>
      <c r="P34" s="37">
        <v>44485</v>
      </c>
      <c r="Q34" s="4">
        <v>0</v>
      </c>
      <c r="R34" s="38"/>
    </row>
    <row r="35" spans="1:18" ht="33.75">
      <c r="A35" s="34">
        <v>76</v>
      </c>
      <c r="B35" s="37">
        <v>44485</v>
      </c>
      <c r="C35" s="24" t="s">
        <v>104</v>
      </c>
      <c r="D35" s="24" t="s">
        <v>215</v>
      </c>
      <c r="E35" s="24" t="s">
        <v>215</v>
      </c>
      <c r="F35" s="24" t="s">
        <v>87</v>
      </c>
      <c r="G35" s="24" t="s">
        <v>218</v>
      </c>
      <c r="H35" s="24" t="s">
        <v>70</v>
      </c>
      <c r="I35" s="24" t="s">
        <v>70</v>
      </c>
      <c r="J35" s="24" t="s">
        <v>217</v>
      </c>
      <c r="K35" s="24">
        <v>0</v>
      </c>
      <c r="L35" s="24" t="s">
        <v>117</v>
      </c>
      <c r="M35" s="24" t="s">
        <v>86</v>
      </c>
      <c r="N35" s="24" t="s">
        <v>101</v>
      </c>
      <c r="O35" s="37">
        <v>44485</v>
      </c>
      <c r="P35" s="37">
        <v>44485</v>
      </c>
      <c r="Q35" s="4">
        <v>0</v>
      </c>
      <c r="R35" s="38"/>
    </row>
    <row r="36" spans="1:18" ht="45">
      <c r="A36" s="34">
        <v>77</v>
      </c>
      <c r="B36" s="37">
        <v>44485</v>
      </c>
      <c r="C36" s="24" t="s">
        <v>104</v>
      </c>
      <c r="D36" s="24" t="s">
        <v>215</v>
      </c>
      <c r="E36" s="24" t="s">
        <v>215</v>
      </c>
      <c r="F36" s="24" t="s">
        <v>87</v>
      </c>
      <c r="G36" s="24" t="s">
        <v>219</v>
      </c>
      <c r="H36" s="24" t="s">
        <v>70</v>
      </c>
      <c r="I36" s="24" t="s">
        <v>70</v>
      </c>
      <c r="J36" s="24" t="s">
        <v>217</v>
      </c>
      <c r="K36" s="24">
        <v>0</v>
      </c>
      <c r="L36" s="24" t="s">
        <v>117</v>
      </c>
      <c r="M36" s="24" t="s">
        <v>86</v>
      </c>
      <c r="N36" s="24" t="s">
        <v>101</v>
      </c>
      <c r="O36" s="37">
        <v>44485</v>
      </c>
      <c r="P36" s="37">
        <v>44485</v>
      </c>
      <c r="Q36" s="4">
        <v>0</v>
      </c>
      <c r="R36" s="38"/>
    </row>
    <row r="37" spans="1:18" ht="45">
      <c r="A37" s="34">
        <v>78</v>
      </c>
      <c r="B37" s="37">
        <v>44485</v>
      </c>
      <c r="C37" s="24" t="s">
        <v>104</v>
      </c>
      <c r="D37" s="24" t="s">
        <v>215</v>
      </c>
      <c r="E37" s="24" t="s">
        <v>215</v>
      </c>
      <c r="F37" s="24" t="s">
        <v>87</v>
      </c>
      <c r="G37" s="24" t="s">
        <v>220</v>
      </c>
      <c r="H37" s="24" t="s">
        <v>70</v>
      </c>
      <c r="I37" s="24" t="s">
        <v>70</v>
      </c>
      <c r="J37" s="24" t="s">
        <v>217</v>
      </c>
      <c r="K37" s="24">
        <v>0</v>
      </c>
      <c r="L37" s="24" t="s">
        <v>117</v>
      </c>
      <c r="M37" s="24" t="s">
        <v>86</v>
      </c>
      <c r="N37" s="24" t="s">
        <v>101</v>
      </c>
      <c r="O37" s="37">
        <v>44491</v>
      </c>
      <c r="P37" s="37">
        <v>44491</v>
      </c>
      <c r="Q37" s="4">
        <v>0</v>
      </c>
      <c r="R37" s="38"/>
    </row>
    <row r="38" spans="1:18" ht="33.75">
      <c r="A38" s="34">
        <v>79</v>
      </c>
      <c r="B38" s="37">
        <v>44491</v>
      </c>
      <c r="C38" s="24" t="s">
        <v>221</v>
      </c>
      <c r="D38" s="24">
        <v>3125698748</v>
      </c>
      <c r="E38" s="24" t="s">
        <v>104</v>
      </c>
      <c r="F38" s="24" t="s">
        <v>74</v>
      </c>
      <c r="G38" s="24" t="s">
        <v>222</v>
      </c>
      <c r="H38" s="24" t="s">
        <v>70</v>
      </c>
      <c r="I38" s="24" t="s">
        <v>213</v>
      </c>
      <c r="J38" s="24" t="s">
        <v>217</v>
      </c>
      <c r="K38" s="24">
        <v>10</v>
      </c>
      <c r="L38" s="24" t="s">
        <v>117</v>
      </c>
      <c r="M38" s="24" t="s">
        <v>86</v>
      </c>
      <c r="N38" s="24" t="s">
        <v>101</v>
      </c>
      <c r="O38" s="37">
        <v>44491</v>
      </c>
      <c r="P38" s="37">
        <v>44491</v>
      </c>
      <c r="Q38" s="4">
        <v>0</v>
      </c>
      <c r="R38" s="38"/>
    </row>
    <row r="39" spans="1:18" ht="22.5">
      <c r="A39" s="34">
        <v>80</v>
      </c>
      <c r="B39" s="37">
        <v>44509</v>
      </c>
      <c r="C39" s="24" t="s">
        <v>104</v>
      </c>
      <c r="D39" s="24">
        <v>3182654312</v>
      </c>
      <c r="E39" s="24" t="s">
        <v>104</v>
      </c>
      <c r="F39" s="24" t="s">
        <v>74</v>
      </c>
      <c r="G39" s="24" t="s">
        <v>223</v>
      </c>
      <c r="H39" s="24" t="s">
        <v>70</v>
      </c>
      <c r="I39" s="24" t="s">
        <v>183</v>
      </c>
      <c r="J39" s="24" t="s">
        <v>194</v>
      </c>
      <c r="K39" s="24">
        <v>4</v>
      </c>
      <c r="L39" s="24" t="s">
        <v>117</v>
      </c>
      <c r="M39" s="24" t="s">
        <v>86</v>
      </c>
      <c r="N39" s="24" t="s">
        <v>101</v>
      </c>
      <c r="O39" s="37">
        <v>44509</v>
      </c>
      <c r="P39" s="37">
        <v>44509</v>
      </c>
      <c r="Q39" s="4">
        <v>0</v>
      </c>
      <c r="R39" s="38"/>
    </row>
    <row r="40" spans="1:18" ht="22.5">
      <c r="A40" s="34">
        <v>81</v>
      </c>
      <c r="B40" s="37">
        <v>44510</v>
      </c>
      <c r="C40" s="24" t="s">
        <v>104</v>
      </c>
      <c r="D40" s="24">
        <v>3204567890</v>
      </c>
      <c r="E40" s="24" t="s">
        <v>104</v>
      </c>
      <c r="F40" s="24" t="s">
        <v>74</v>
      </c>
      <c r="G40" s="24" t="s">
        <v>224</v>
      </c>
      <c r="H40" s="24" t="s">
        <v>70</v>
      </c>
      <c r="I40" s="24" t="s">
        <v>72</v>
      </c>
      <c r="J40" s="24" t="s">
        <v>169</v>
      </c>
      <c r="K40" s="24">
        <v>2</v>
      </c>
      <c r="L40" s="24" t="s">
        <v>117</v>
      </c>
      <c r="M40" s="24" t="s">
        <v>86</v>
      </c>
      <c r="N40" s="24" t="s">
        <v>101</v>
      </c>
      <c r="O40" s="37">
        <v>44510</v>
      </c>
      <c r="P40" s="37">
        <v>44510</v>
      </c>
      <c r="Q40" s="4">
        <v>0</v>
      </c>
      <c r="R40" s="38"/>
    </row>
    <row r="41" spans="1:18" ht="22.5">
      <c r="A41" s="34">
        <v>82</v>
      </c>
      <c r="B41" s="37">
        <v>44518</v>
      </c>
      <c r="C41" s="24" t="s">
        <v>104</v>
      </c>
      <c r="D41" s="24">
        <v>3114568790</v>
      </c>
      <c r="E41" s="24" t="s">
        <v>104</v>
      </c>
      <c r="F41" s="24" t="s">
        <v>73</v>
      </c>
      <c r="G41" s="24" t="s">
        <v>225</v>
      </c>
      <c r="H41" s="24" t="s">
        <v>70</v>
      </c>
      <c r="I41" s="24" t="s">
        <v>70</v>
      </c>
      <c r="J41" s="24" t="s">
        <v>226</v>
      </c>
      <c r="K41" s="24">
        <v>1</v>
      </c>
      <c r="L41" s="24" t="s">
        <v>117</v>
      </c>
      <c r="M41" s="24" t="s">
        <v>86</v>
      </c>
      <c r="N41" s="24" t="s">
        <v>101</v>
      </c>
      <c r="O41" s="37">
        <v>44523</v>
      </c>
      <c r="P41" s="37">
        <v>44523</v>
      </c>
      <c r="Q41" s="4">
        <v>0</v>
      </c>
      <c r="R41" s="38"/>
    </row>
    <row r="42" spans="1:18" ht="22.5">
      <c r="A42" s="34">
        <v>83</v>
      </c>
      <c r="B42" s="37">
        <v>44518</v>
      </c>
      <c r="C42" s="24" t="s">
        <v>104</v>
      </c>
      <c r="D42" s="24">
        <v>3114568790</v>
      </c>
      <c r="E42" s="24" t="s">
        <v>104</v>
      </c>
      <c r="F42" s="24" t="s">
        <v>109</v>
      </c>
      <c r="G42" s="24" t="s">
        <v>225</v>
      </c>
      <c r="H42" s="24" t="s">
        <v>70</v>
      </c>
      <c r="I42" s="24" t="s">
        <v>70</v>
      </c>
      <c r="J42" s="24" t="s">
        <v>226</v>
      </c>
      <c r="K42" s="24">
        <v>1</v>
      </c>
      <c r="L42" s="24" t="s">
        <v>117</v>
      </c>
      <c r="M42" s="24" t="s">
        <v>86</v>
      </c>
      <c r="N42" s="24" t="s">
        <v>101</v>
      </c>
      <c r="O42" s="37">
        <v>44523</v>
      </c>
      <c r="P42" s="37">
        <v>44523</v>
      </c>
      <c r="Q42" s="4">
        <v>0</v>
      </c>
      <c r="R42" s="38"/>
    </row>
    <row r="43" spans="1:18" ht="22.5">
      <c r="A43" s="34">
        <v>84</v>
      </c>
      <c r="B43" s="37">
        <v>44519</v>
      </c>
      <c r="C43" s="24" t="s">
        <v>104</v>
      </c>
      <c r="D43" s="24">
        <v>3114568790</v>
      </c>
      <c r="E43" s="24" t="s">
        <v>104</v>
      </c>
      <c r="F43" s="24" t="s">
        <v>124</v>
      </c>
      <c r="G43" s="24" t="s">
        <v>227</v>
      </c>
      <c r="H43" s="24" t="s">
        <v>70</v>
      </c>
      <c r="I43" s="24" t="s">
        <v>70</v>
      </c>
      <c r="J43" s="24" t="s">
        <v>169</v>
      </c>
      <c r="K43" s="24">
        <v>1</v>
      </c>
      <c r="L43" s="24" t="s">
        <v>117</v>
      </c>
      <c r="M43" s="24" t="s">
        <v>86</v>
      </c>
      <c r="N43" s="24" t="s">
        <v>101</v>
      </c>
      <c r="O43" s="37">
        <v>44519</v>
      </c>
      <c r="P43" s="37">
        <v>44519</v>
      </c>
      <c r="Q43" s="4">
        <v>0</v>
      </c>
      <c r="R43" s="38"/>
    </row>
    <row r="44" spans="1:18" ht="22.5">
      <c r="A44" s="34">
        <v>85</v>
      </c>
      <c r="B44" s="37">
        <v>44519</v>
      </c>
      <c r="C44" s="24" t="s">
        <v>104</v>
      </c>
      <c r="D44" s="24">
        <v>3114568790</v>
      </c>
      <c r="E44" s="24" t="s">
        <v>104</v>
      </c>
      <c r="F44" s="24" t="s">
        <v>74</v>
      </c>
      <c r="G44" s="24" t="s">
        <v>225</v>
      </c>
      <c r="H44" s="24" t="s">
        <v>70</v>
      </c>
      <c r="I44" s="24" t="s">
        <v>70</v>
      </c>
      <c r="J44" s="24" t="s">
        <v>169</v>
      </c>
      <c r="K44" s="24">
        <v>1</v>
      </c>
      <c r="L44" s="24" t="s">
        <v>117</v>
      </c>
      <c r="M44" s="24" t="s">
        <v>86</v>
      </c>
      <c r="N44" s="24" t="s">
        <v>101</v>
      </c>
      <c r="O44" s="37">
        <v>44519</v>
      </c>
      <c r="P44" s="37">
        <v>44519</v>
      </c>
      <c r="Q44" s="4">
        <v>0</v>
      </c>
      <c r="R44" s="38"/>
    </row>
    <row r="45" spans="1:18" ht="23.25" thickBot="1">
      <c r="A45" s="35">
        <v>86</v>
      </c>
      <c r="B45" s="39">
        <v>44547</v>
      </c>
      <c r="C45" s="40" t="s">
        <v>104</v>
      </c>
      <c r="D45" s="40">
        <v>3143657890</v>
      </c>
      <c r="E45" s="40" t="s">
        <v>104</v>
      </c>
      <c r="F45" s="40" t="s">
        <v>151</v>
      </c>
      <c r="G45" s="40" t="s">
        <v>228</v>
      </c>
      <c r="H45" s="40" t="s">
        <v>70</v>
      </c>
      <c r="I45" s="40" t="s">
        <v>71</v>
      </c>
      <c r="J45" s="40" t="s">
        <v>206</v>
      </c>
      <c r="K45" s="40">
        <v>4</v>
      </c>
      <c r="L45" s="40" t="s">
        <v>117</v>
      </c>
      <c r="M45" s="40" t="s">
        <v>86</v>
      </c>
      <c r="N45" s="40" t="s">
        <v>101</v>
      </c>
      <c r="O45" s="39">
        <v>44547</v>
      </c>
      <c r="P45" s="39">
        <v>44547</v>
      </c>
      <c r="Q45" s="36">
        <v>0</v>
      </c>
      <c r="R45" s="41"/>
    </row>
  </sheetData>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6" zoomScaleNormal="100" workbookViewId="0">
      <selection activeCell="F2" sqref="F2:F18"/>
    </sheetView>
  </sheetViews>
  <sheetFormatPr baseColWidth="10" defaultRowHeight="15"/>
  <cols>
    <col min="4" max="4" width="27.140625" customWidth="1"/>
    <col min="12" max="12" width="24.7109375" customWidth="1"/>
    <col min="18" max="18" width="28.285156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45">
      <c r="A2" s="34">
        <v>71</v>
      </c>
      <c r="B2" s="37">
        <v>44502</v>
      </c>
      <c r="C2" s="24" t="s">
        <v>523</v>
      </c>
      <c r="D2" s="73" t="s">
        <v>524</v>
      </c>
      <c r="E2" s="24" t="s">
        <v>29</v>
      </c>
      <c r="F2" s="24" t="s">
        <v>87</v>
      </c>
      <c r="G2" s="24" t="s">
        <v>29</v>
      </c>
      <c r="H2" s="24" t="s">
        <v>29</v>
      </c>
      <c r="I2" s="24" t="s">
        <v>29</v>
      </c>
      <c r="J2" s="24" t="s">
        <v>29</v>
      </c>
      <c r="K2" s="24">
        <v>1</v>
      </c>
      <c r="L2" s="24" t="s">
        <v>90</v>
      </c>
      <c r="M2" s="24" t="s">
        <v>91</v>
      </c>
      <c r="N2" s="24" t="s">
        <v>75</v>
      </c>
      <c r="O2" s="37">
        <v>44504</v>
      </c>
      <c r="P2" s="37">
        <v>44504</v>
      </c>
      <c r="Q2" s="4">
        <v>0</v>
      </c>
      <c r="R2" s="38" t="s">
        <v>525</v>
      </c>
    </row>
    <row r="3" spans="1:18" ht="45">
      <c r="A3" s="34">
        <v>72</v>
      </c>
      <c r="B3" s="37">
        <v>44502</v>
      </c>
      <c r="C3" s="24" t="s">
        <v>526</v>
      </c>
      <c r="D3" s="90" t="s">
        <v>527</v>
      </c>
      <c r="E3" s="24" t="s">
        <v>29</v>
      </c>
      <c r="F3" s="24" t="s">
        <v>87</v>
      </c>
      <c r="G3" s="24" t="s">
        <v>29</v>
      </c>
      <c r="H3" s="24" t="s">
        <v>29</v>
      </c>
      <c r="I3" s="24" t="s">
        <v>29</v>
      </c>
      <c r="J3" s="24" t="s">
        <v>29</v>
      </c>
      <c r="K3" s="24">
        <v>1</v>
      </c>
      <c r="L3" s="24" t="s">
        <v>90</v>
      </c>
      <c r="M3" s="24" t="s">
        <v>91</v>
      </c>
      <c r="N3" s="24" t="s">
        <v>75</v>
      </c>
      <c r="O3" s="37">
        <v>44504</v>
      </c>
      <c r="P3" s="37">
        <v>44504</v>
      </c>
      <c r="Q3" s="4">
        <v>0</v>
      </c>
      <c r="R3" s="38" t="s">
        <v>525</v>
      </c>
    </row>
    <row r="4" spans="1:18" ht="45">
      <c r="A4" s="34">
        <v>73</v>
      </c>
      <c r="B4" s="37">
        <v>44502</v>
      </c>
      <c r="C4" s="24" t="s">
        <v>528</v>
      </c>
      <c r="D4" s="73" t="s">
        <v>529</v>
      </c>
      <c r="E4" s="24" t="s">
        <v>29</v>
      </c>
      <c r="F4" s="24" t="s">
        <v>87</v>
      </c>
      <c r="G4" s="24" t="s">
        <v>29</v>
      </c>
      <c r="H4" s="24" t="s">
        <v>29</v>
      </c>
      <c r="I4" s="24" t="s">
        <v>29</v>
      </c>
      <c r="J4" s="24" t="s">
        <v>29</v>
      </c>
      <c r="K4" s="24">
        <v>1</v>
      </c>
      <c r="L4" s="24" t="s">
        <v>90</v>
      </c>
      <c r="M4" s="24" t="s">
        <v>91</v>
      </c>
      <c r="N4" s="24" t="s">
        <v>75</v>
      </c>
      <c r="O4" s="37">
        <v>44504</v>
      </c>
      <c r="P4" s="37">
        <v>44504</v>
      </c>
      <c r="Q4" s="4">
        <v>0</v>
      </c>
      <c r="R4" s="38" t="s">
        <v>525</v>
      </c>
    </row>
    <row r="5" spans="1:18" ht="123.75">
      <c r="A5" s="34">
        <v>74</v>
      </c>
      <c r="B5" s="37">
        <v>44504</v>
      </c>
      <c r="C5" s="24" t="s">
        <v>530</v>
      </c>
      <c r="D5" s="24">
        <v>3153572310</v>
      </c>
      <c r="E5" s="24" t="s">
        <v>531</v>
      </c>
      <c r="F5" s="24" t="s">
        <v>124</v>
      </c>
      <c r="G5" s="24" t="s">
        <v>532</v>
      </c>
      <c r="H5" s="24" t="s">
        <v>161</v>
      </c>
      <c r="I5" s="24" t="s">
        <v>110</v>
      </c>
      <c r="J5" s="24" t="s">
        <v>531</v>
      </c>
      <c r="K5" s="24">
        <v>1</v>
      </c>
      <c r="L5" s="24" t="s">
        <v>533</v>
      </c>
      <c r="M5" s="24" t="s">
        <v>91</v>
      </c>
      <c r="N5" s="24" t="s">
        <v>75</v>
      </c>
      <c r="O5" s="37">
        <v>44504</v>
      </c>
      <c r="P5" s="37">
        <v>44504</v>
      </c>
      <c r="Q5" s="4">
        <v>0</v>
      </c>
      <c r="R5" s="38" t="s">
        <v>534</v>
      </c>
    </row>
    <row r="6" spans="1:18" ht="67.5">
      <c r="A6" s="34">
        <v>76</v>
      </c>
      <c r="B6" s="37">
        <v>44504</v>
      </c>
      <c r="C6" s="24" t="s">
        <v>535</v>
      </c>
      <c r="D6" s="24">
        <v>3105675695</v>
      </c>
      <c r="E6" s="24" t="s">
        <v>111</v>
      </c>
      <c r="F6" s="24" t="s">
        <v>124</v>
      </c>
      <c r="G6" s="24" t="s">
        <v>536</v>
      </c>
      <c r="H6" s="24" t="s">
        <v>161</v>
      </c>
      <c r="I6" s="24" t="s">
        <v>110</v>
      </c>
      <c r="J6" s="24" t="s">
        <v>111</v>
      </c>
      <c r="K6" s="24">
        <v>1</v>
      </c>
      <c r="L6" s="24" t="s">
        <v>537</v>
      </c>
      <c r="M6" s="24" t="s">
        <v>91</v>
      </c>
      <c r="N6" s="24" t="s">
        <v>75</v>
      </c>
      <c r="O6" s="37">
        <v>44515</v>
      </c>
      <c r="P6" s="37">
        <v>44504</v>
      </c>
      <c r="Q6" s="4">
        <v>0</v>
      </c>
      <c r="R6" s="38" t="s">
        <v>534</v>
      </c>
    </row>
    <row r="7" spans="1:18" ht="157.5">
      <c r="A7" s="34">
        <v>79</v>
      </c>
      <c r="B7" s="37">
        <v>44504</v>
      </c>
      <c r="C7" s="24" t="s">
        <v>538</v>
      </c>
      <c r="D7" s="24">
        <v>3017561399</v>
      </c>
      <c r="E7" s="24" t="s">
        <v>531</v>
      </c>
      <c r="F7" s="24" t="s">
        <v>74</v>
      </c>
      <c r="G7" s="24" t="s">
        <v>539</v>
      </c>
      <c r="H7" s="24" t="s">
        <v>161</v>
      </c>
      <c r="I7" s="24" t="s">
        <v>110</v>
      </c>
      <c r="J7" s="24" t="s">
        <v>111</v>
      </c>
      <c r="K7" s="24">
        <v>1</v>
      </c>
      <c r="L7" s="24" t="s">
        <v>540</v>
      </c>
      <c r="M7" s="24" t="s">
        <v>91</v>
      </c>
      <c r="N7" s="24"/>
      <c r="O7" s="37">
        <v>44515</v>
      </c>
      <c r="P7" s="24"/>
      <c r="Q7" s="4">
        <v>0</v>
      </c>
      <c r="R7" s="38" t="s">
        <v>541</v>
      </c>
    </row>
    <row r="8" spans="1:18" ht="90">
      <c r="A8" s="34">
        <v>80</v>
      </c>
      <c r="B8" s="37">
        <v>44504</v>
      </c>
      <c r="C8" s="24" t="s">
        <v>542</v>
      </c>
      <c r="D8" s="24" t="s">
        <v>543</v>
      </c>
      <c r="E8" s="24" t="s">
        <v>544</v>
      </c>
      <c r="F8" s="24" t="s">
        <v>74</v>
      </c>
      <c r="G8" s="24" t="s">
        <v>545</v>
      </c>
      <c r="H8" s="24" t="s">
        <v>29</v>
      </c>
      <c r="I8" s="24" t="s">
        <v>29</v>
      </c>
      <c r="J8" s="24" t="s">
        <v>546</v>
      </c>
      <c r="K8" s="24">
        <v>1</v>
      </c>
      <c r="L8" s="24" t="s">
        <v>547</v>
      </c>
      <c r="M8" s="24" t="s">
        <v>91</v>
      </c>
      <c r="N8" s="24"/>
      <c r="O8" s="37">
        <v>44515</v>
      </c>
      <c r="P8" s="24"/>
      <c r="Q8" s="4">
        <v>0</v>
      </c>
      <c r="R8" s="38" t="s">
        <v>548</v>
      </c>
    </row>
    <row r="9" spans="1:18" ht="90">
      <c r="A9" s="34">
        <v>81</v>
      </c>
      <c r="B9" s="37">
        <v>44504</v>
      </c>
      <c r="C9" s="24" t="s">
        <v>549</v>
      </c>
      <c r="D9" s="24">
        <v>3183607522</v>
      </c>
      <c r="E9" s="24" t="s">
        <v>550</v>
      </c>
      <c r="F9" s="24" t="s">
        <v>74</v>
      </c>
      <c r="G9" s="24" t="s">
        <v>551</v>
      </c>
      <c r="H9" s="24" t="s">
        <v>29</v>
      </c>
      <c r="I9" s="24" t="s">
        <v>89</v>
      </c>
      <c r="J9" s="24" t="s">
        <v>552</v>
      </c>
      <c r="K9" s="24">
        <v>1</v>
      </c>
      <c r="L9" s="24" t="s">
        <v>553</v>
      </c>
      <c r="M9" s="24" t="s">
        <v>91</v>
      </c>
      <c r="N9" s="24"/>
      <c r="O9" s="37">
        <v>44515</v>
      </c>
      <c r="P9" s="24"/>
      <c r="Q9" s="4">
        <v>0</v>
      </c>
      <c r="R9" s="38" t="s">
        <v>554</v>
      </c>
    </row>
    <row r="10" spans="1:18" ht="45">
      <c r="A10" s="34">
        <v>82</v>
      </c>
      <c r="B10" s="37">
        <v>44504</v>
      </c>
      <c r="C10" s="24" t="s">
        <v>555</v>
      </c>
      <c r="D10" s="73"/>
      <c r="E10" s="24" t="s">
        <v>29</v>
      </c>
      <c r="F10" s="24" t="s">
        <v>87</v>
      </c>
      <c r="G10" s="24" t="s">
        <v>29</v>
      </c>
      <c r="H10" s="24" t="s">
        <v>29</v>
      </c>
      <c r="I10" s="24" t="s">
        <v>29</v>
      </c>
      <c r="J10" s="24" t="s">
        <v>29</v>
      </c>
      <c r="K10" s="24">
        <v>1</v>
      </c>
      <c r="L10" s="24" t="s">
        <v>90</v>
      </c>
      <c r="M10" s="24" t="s">
        <v>91</v>
      </c>
      <c r="N10" s="24" t="s">
        <v>75</v>
      </c>
      <c r="O10" s="37">
        <v>44504</v>
      </c>
      <c r="P10" s="37">
        <v>44504</v>
      </c>
      <c r="Q10" s="4">
        <v>0</v>
      </c>
      <c r="R10" s="38" t="s">
        <v>525</v>
      </c>
    </row>
    <row r="11" spans="1:18" ht="56.25">
      <c r="A11" s="34">
        <v>83</v>
      </c>
      <c r="B11" s="37">
        <v>44529</v>
      </c>
      <c r="C11" s="24" t="s">
        <v>556</v>
      </c>
      <c r="D11" s="73" t="s">
        <v>557</v>
      </c>
      <c r="E11" s="24" t="s">
        <v>558</v>
      </c>
      <c r="F11" s="24" t="s">
        <v>74</v>
      </c>
      <c r="G11" s="24" t="s">
        <v>559</v>
      </c>
      <c r="H11" s="24" t="s">
        <v>161</v>
      </c>
      <c r="I11" s="24" t="s">
        <v>560</v>
      </c>
      <c r="J11" s="24" t="s">
        <v>558</v>
      </c>
      <c r="K11" s="24">
        <v>1</v>
      </c>
      <c r="L11" s="24" t="s">
        <v>561</v>
      </c>
      <c r="M11" s="24" t="s">
        <v>162</v>
      </c>
      <c r="N11" s="24" t="s">
        <v>75</v>
      </c>
      <c r="O11" s="37">
        <v>44529</v>
      </c>
      <c r="P11" s="37">
        <v>44529</v>
      </c>
      <c r="Q11" s="4">
        <v>0</v>
      </c>
      <c r="R11" s="38" t="s">
        <v>562</v>
      </c>
    </row>
    <row r="12" spans="1:18" ht="157.5">
      <c r="A12" s="34">
        <v>84</v>
      </c>
      <c r="B12" s="37">
        <v>44529</v>
      </c>
      <c r="C12" s="24" t="s">
        <v>563</v>
      </c>
      <c r="D12" s="24" t="s">
        <v>564</v>
      </c>
      <c r="E12" s="24" t="s">
        <v>552</v>
      </c>
      <c r="F12" s="24" t="s">
        <v>74</v>
      </c>
      <c r="G12" s="24" t="s">
        <v>565</v>
      </c>
      <c r="H12" s="24" t="s">
        <v>161</v>
      </c>
      <c r="I12" s="24" t="s">
        <v>89</v>
      </c>
      <c r="J12" s="24" t="s">
        <v>552</v>
      </c>
      <c r="K12" s="24">
        <v>1</v>
      </c>
      <c r="L12" s="24" t="s">
        <v>566</v>
      </c>
      <c r="M12" s="24" t="s">
        <v>162</v>
      </c>
      <c r="N12" s="24" t="s">
        <v>75</v>
      </c>
      <c r="O12" s="37">
        <v>44529</v>
      </c>
      <c r="P12" s="37">
        <v>44529</v>
      </c>
      <c r="Q12" s="4">
        <v>0</v>
      </c>
      <c r="R12" s="38" t="s">
        <v>567</v>
      </c>
    </row>
    <row r="13" spans="1:18" ht="90">
      <c r="A13" s="34">
        <v>85</v>
      </c>
      <c r="B13" s="37">
        <v>44532</v>
      </c>
      <c r="C13" s="24" t="s">
        <v>119</v>
      </c>
      <c r="D13" s="73" t="s">
        <v>160</v>
      </c>
      <c r="E13" s="24" t="s">
        <v>568</v>
      </c>
      <c r="F13" s="24" t="s">
        <v>74</v>
      </c>
      <c r="G13" s="24" t="s">
        <v>569</v>
      </c>
      <c r="H13" s="24" t="s">
        <v>161</v>
      </c>
      <c r="I13" s="24" t="s">
        <v>89</v>
      </c>
      <c r="J13" s="24" t="s">
        <v>570</v>
      </c>
      <c r="K13" s="24">
        <v>1</v>
      </c>
      <c r="L13" s="91" t="s">
        <v>571</v>
      </c>
      <c r="M13" s="24" t="s">
        <v>162</v>
      </c>
      <c r="N13" s="24" t="s">
        <v>75</v>
      </c>
      <c r="O13" s="37">
        <v>44532</v>
      </c>
      <c r="P13" s="37">
        <v>44532</v>
      </c>
      <c r="Q13" s="4">
        <v>0</v>
      </c>
      <c r="R13" s="38" t="s">
        <v>572</v>
      </c>
    </row>
    <row r="14" spans="1:18" ht="123.75">
      <c r="A14" s="34">
        <v>86</v>
      </c>
      <c r="B14" s="37">
        <v>44532</v>
      </c>
      <c r="C14" s="24" t="s">
        <v>573</v>
      </c>
      <c r="D14" s="24" t="s">
        <v>574</v>
      </c>
      <c r="E14" s="24" t="s">
        <v>575</v>
      </c>
      <c r="F14" s="24" t="s">
        <v>74</v>
      </c>
      <c r="G14" s="24" t="s">
        <v>575</v>
      </c>
      <c r="H14" s="24" t="s">
        <v>161</v>
      </c>
      <c r="I14" s="24" t="s">
        <v>112</v>
      </c>
      <c r="J14" s="24" t="s">
        <v>576</v>
      </c>
      <c r="K14" s="24">
        <v>1</v>
      </c>
      <c r="L14" s="91" t="s">
        <v>577</v>
      </c>
      <c r="M14" s="24" t="s">
        <v>162</v>
      </c>
      <c r="N14" s="24" t="s">
        <v>75</v>
      </c>
      <c r="O14" s="37">
        <v>44532</v>
      </c>
      <c r="P14" s="37">
        <v>44532</v>
      </c>
      <c r="Q14" s="4">
        <v>0</v>
      </c>
      <c r="R14" s="38" t="s">
        <v>578</v>
      </c>
    </row>
    <row r="15" spans="1:18" ht="213.75">
      <c r="A15" s="34">
        <v>88</v>
      </c>
      <c r="B15" s="88">
        <v>44543</v>
      </c>
      <c r="C15" s="24" t="s">
        <v>579</v>
      </c>
      <c r="D15" s="24" t="s">
        <v>580</v>
      </c>
      <c r="E15" s="24" t="s">
        <v>581</v>
      </c>
      <c r="F15" s="24" t="s">
        <v>74</v>
      </c>
      <c r="G15" s="24" t="s">
        <v>581</v>
      </c>
      <c r="H15" s="24" t="s">
        <v>161</v>
      </c>
      <c r="I15" s="24" t="s">
        <v>112</v>
      </c>
      <c r="J15" s="24" t="s">
        <v>582</v>
      </c>
      <c r="K15" s="24">
        <v>2</v>
      </c>
      <c r="L15" s="91" t="s">
        <v>583</v>
      </c>
      <c r="M15" s="24" t="s">
        <v>162</v>
      </c>
      <c r="N15" s="24" t="s">
        <v>75</v>
      </c>
      <c r="O15" s="37">
        <v>44543</v>
      </c>
      <c r="P15" s="37">
        <v>44543</v>
      </c>
      <c r="Q15" s="4">
        <v>0</v>
      </c>
      <c r="R15" s="38" t="s">
        <v>584</v>
      </c>
    </row>
    <row r="16" spans="1:18" ht="281.25">
      <c r="A16" s="34">
        <v>89</v>
      </c>
      <c r="B16" s="88">
        <v>44543</v>
      </c>
      <c r="C16" s="24" t="s">
        <v>585</v>
      </c>
      <c r="D16" s="24">
        <v>2507225</v>
      </c>
      <c r="E16" s="24" t="s">
        <v>586</v>
      </c>
      <c r="F16" s="24" t="s">
        <v>151</v>
      </c>
      <c r="G16" s="24" t="s">
        <v>586</v>
      </c>
      <c r="H16" s="24" t="s">
        <v>161</v>
      </c>
      <c r="I16" s="24" t="s">
        <v>112</v>
      </c>
      <c r="J16" s="24" t="s">
        <v>582</v>
      </c>
      <c r="K16" s="24">
        <v>1</v>
      </c>
      <c r="L16" s="91" t="s">
        <v>587</v>
      </c>
      <c r="M16" s="24" t="s">
        <v>162</v>
      </c>
      <c r="N16" s="24" t="s">
        <v>75</v>
      </c>
      <c r="O16" s="37">
        <v>44543</v>
      </c>
      <c r="P16" s="37">
        <v>44543</v>
      </c>
      <c r="Q16" s="4">
        <v>0</v>
      </c>
      <c r="R16" s="38" t="s">
        <v>588</v>
      </c>
    </row>
    <row r="17" spans="1:18" ht="90">
      <c r="A17" s="34">
        <v>90</v>
      </c>
      <c r="B17" s="88">
        <v>44546</v>
      </c>
      <c r="C17" s="24" t="s">
        <v>589</v>
      </c>
      <c r="D17" s="73" t="s">
        <v>590</v>
      </c>
      <c r="E17" s="24" t="s">
        <v>591</v>
      </c>
      <c r="F17" s="24" t="s">
        <v>87</v>
      </c>
      <c r="G17" s="24" t="s">
        <v>29</v>
      </c>
      <c r="H17" s="24" t="s">
        <v>29</v>
      </c>
      <c r="I17" s="24" t="s">
        <v>29</v>
      </c>
      <c r="J17" s="24" t="s">
        <v>29</v>
      </c>
      <c r="K17" s="24">
        <v>1</v>
      </c>
      <c r="L17" s="24" t="s">
        <v>90</v>
      </c>
      <c r="M17" s="24" t="s">
        <v>91</v>
      </c>
      <c r="N17" s="24" t="s">
        <v>75</v>
      </c>
      <c r="O17" s="37">
        <v>44546</v>
      </c>
      <c r="P17" s="37">
        <v>44546</v>
      </c>
      <c r="Q17" s="4">
        <v>0</v>
      </c>
      <c r="R17" s="38" t="s">
        <v>592</v>
      </c>
    </row>
    <row r="18" spans="1:18" ht="45.75" thickBot="1">
      <c r="A18" s="35">
        <v>91</v>
      </c>
      <c r="B18" s="89">
        <v>44546</v>
      </c>
      <c r="C18" s="40" t="s">
        <v>593</v>
      </c>
      <c r="D18" s="92" t="s">
        <v>594</v>
      </c>
      <c r="E18" s="40" t="s">
        <v>29</v>
      </c>
      <c r="F18" s="40" t="s">
        <v>87</v>
      </c>
      <c r="G18" s="40" t="s">
        <v>29</v>
      </c>
      <c r="H18" s="40" t="s">
        <v>29</v>
      </c>
      <c r="I18" s="40" t="s">
        <v>29</v>
      </c>
      <c r="J18" s="40" t="s">
        <v>29</v>
      </c>
      <c r="K18" s="40">
        <v>1</v>
      </c>
      <c r="L18" s="40" t="s">
        <v>90</v>
      </c>
      <c r="M18" s="40" t="s">
        <v>91</v>
      </c>
      <c r="N18" s="40" t="s">
        <v>75</v>
      </c>
      <c r="O18" s="39">
        <v>44546</v>
      </c>
      <c r="P18" s="39">
        <v>44546</v>
      </c>
      <c r="Q18" s="36">
        <v>0</v>
      </c>
      <c r="R18" s="41" t="s">
        <v>592</v>
      </c>
    </row>
  </sheetData>
  <hyperlinks>
    <hyperlink ref="D2" r:id="rId1" display="mailto:wuilmernovoa@yahoo.es"/>
    <hyperlink ref="D4" r:id="rId2" display="mailto:claudiaygb@hotmail.com"/>
    <hyperlink ref="D10" r:id="rId3" display="mailto:linapaolabernalcastro16@gmail.com"/>
    <hyperlink ref="D11" r:id="rId4" display="mailto:Ing.andreina.ortiz@gmail.com3112502475"/>
    <hyperlink ref="D13" r:id="rId5" display="mailto:cdi.bunidos@gobiernobogota.gov.co"/>
    <hyperlink ref="D17" r:id="rId6" display="mailto:leoamador@hotmail.com3005572129"/>
    <hyperlink ref="D18" r:id="rId7" display="mailto:shadownsandoross@gmail.com"/>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opLeftCell="A11" zoomScaleNormal="100" workbookViewId="0">
      <selection activeCell="F2" sqref="F2:F13"/>
    </sheetView>
  </sheetViews>
  <sheetFormatPr baseColWidth="10" defaultRowHeight="12.75"/>
  <cols>
    <col min="1" max="6" width="11.42578125" style="43"/>
    <col min="7" max="7" width="15.7109375" style="43" customWidth="1"/>
    <col min="8" max="11" width="11.42578125" style="43"/>
    <col min="12" max="12" width="47.7109375" style="43" customWidth="1"/>
    <col min="13" max="17" width="11.42578125" style="43"/>
    <col min="18" max="18" width="52.5703125" style="43" customWidth="1"/>
    <col min="19" max="16384" width="11.42578125" style="43"/>
  </cols>
  <sheetData>
    <row r="1" spans="1:18" ht="63.75">
      <c r="A1" s="46" t="s">
        <v>229</v>
      </c>
      <c r="B1" s="47" t="s">
        <v>53</v>
      </c>
      <c r="C1" s="47" t="s">
        <v>54</v>
      </c>
      <c r="D1" s="47" t="s">
        <v>55</v>
      </c>
      <c r="E1" s="47" t="s">
        <v>56</v>
      </c>
      <c r="F1" s="47" t="s">
        <v>57</v>
      </c>
      <c r="G1" s="47" t="s">
        <v>58</v>
      </c>
      <c r="H1" s="47" t="s">
        <v>0</v>
      </c>
      <c r="I1" s="47" t="s">
        <v>59</v>
      </c>
      <c r="J1" s="47" t="s">
        <v>60</v>
      </c>
      <c r="K1" s="47" t="s">
        <v>61</v>
      </c>
      <c r="L1" s="47" t="s">
        <v>62</v>
      </c>
      <c r="M1" s="47" t="s">
        <v>63</v>
      </c>
      <c r="N1" s="47" t="s">
        <v>64</v>
      </c>
      <c r="O1" s="47" t="s">
        <v>65</v>
      </c>
      <c r="P1" s="47" t="s">
        <v>66</v>
      </c>
      <c r="Q1" s="47" t="s">
        <v>67</v>
      </c>
      <c r="R1" s="48" t="s">
        <v>68</v>
      </c>
    </row>
    <row r="2" spans="1:18" ht="76.5">
      <c r="A2" s="96">
        <v>36</v>
      </c>
      <c r="B2" s="97">
        <v>44473</v>
      </c>
      <c r="C2" s="94" t="s">
        <v>131</v>
      </c>
      <c r="D2" s="94" t="s">
        <v>132</v>
      </c>
      <c r="E2" s="94" t="s">
        <v>595</v>
      </c>
      <c r="F2" s="94" t="s">
        <v>74</v>
      </c>
      <c r="G2" s="94" t="s">
        <v>595</v>
      </c>
      <c r="H2" s="94" t="s">
        <v>94</v>
      </c>
      <c r="I2" s="94" t="s">
        <v>94</v>
      </c>
      <c r="J2" s="23" t="s">
        <v>31</v>
      </c>
      <c r="K2" s="94">
        <v>0</v>
      </c>
      <c r="L2" s="94" t="s">
        <v>596</v>
      </c>
      <c r="M2" s="94" t="s">
        <v>92</v>
      </c>
      <c r="N2" s="94" t="s">
        <v>101</v>
      </c>
      <c r="O2" s="97">
        <v>44473</v>
      </c>
      <c r="P2" s="97" t="s">
        <v>597</v>
      </c>
      <c r="Q2" s="98">
        <v>0</v>
      </c>
      <c r="R2" s="99" t="s">
        <v>598</v>
      </c>
    </row>
    <row r="3" spans="1:18" ht="140.25">
      <c r="A3" s="96">
        <v>37</v>
      </c>
      <c r="B3" s="97">
        <v>44484</v>
      </c>
      <c r="C3" s="94" t="s">
        <v>599</v>
      </c>
      <c r="D3" s="94" t="s">
        <v>132</v>
      </c>
      <c r="E3" s="94" t="s">
        <v>600</v>
      </c>
      <c r="F3" s="94" t="s">
        <v>74</v>
      </c>
      <c r="G3" s="94" t="s">
        <v>600</v>
      </c>
      <c r="H3" s="94" t="s">
        <v>94</v>
      </c>
      <c r="I3" s="94" t="s">
        <v>94</v>
      </c>
      <c r="J3" s="23" t="s">
        <v>31</v>
      </c>
      <c r="K3" s="94">
        <v>0</v>
      </c>
      <c r="L3" s="19" t="s">
        <v>601</v>
      </c>
      <c r="M3" s="94" t="s">
        <v>92</v>
      </c>
      <c r="N3" s="94" t="s">
        <v>101</v>
      </c>
      <c r="O3" s="97">
        <v>44484</v>
      </c>
      <c r="P3" s="97" t="s">
        <v>597</v>
      </c>
      <c r="Q3" s="98">
        <v>0</v>
      </c>
      <c r="R3" s="99" t="s">
        <v>598</v>
      </c>
    </row>
    <row r="4" spans="1:18" ht="89.25">
      <c r="A4" s="96">
        <v>38</v>
      </c>
      <c r="B4" s="97">
        <v>44490</v>
      </c>
      <c r="C4" s="94" t="s">
        <v>599</v>
      </c>
      <c r="D4" s="94" t="s">
        <v>132</v>
      </c>
      <c r="E4" s="94" t="s">
        <v>602</v>
      </c>
      <c r="F4" s="94" t="s">
        <v>74</v>
      </c>
      <c r="G4" s="94" t="s">
        <v>602</v>
      </c>
      <c r="H4" s="94" t="s">
        <v>94</v>
      </c>
      <c r="I4" s="94" t="s">
        <v>94</v>
      </c>
      <c r="J4" s="23" t="s">
        <v>31</v>
      </c>
      <c r="K4" s="94">
        <v>0</v>
      </c>
      <c r="L4" s="19" t="s">
        <v>603</v>
      </c>
      <c r="M4" s="94" t="s">
        <v>92</v>
      </c>
      <c r="N4" s="94" t="s">
        <v>101</v>
      </c>
      <c r="O4" s="97">
        <v>44490</v>
      </c>
      <c r="P4" s="97" t="s">
        <v>597</v>
      </c>
      <c r="Q4" s="98">
        <v>0</v>
      </c>
      <c r="R4" s="99" t="s">
        <v>598</v>
      </c>
    </row>
    <row r="5" spans="1:18" ht="76.5">
      <c r="A5" s="96">
        <v>39</v>
      </c>
      <c r="B5" s="97">
        <v>44490</v>
      </c>
      <c r="C5" s="94" t="s">
        <v>599</v>
      </c>
      <c r="D5" s="94" t="s">
        <v>132</v>
      </c>
      <c r="E5" s="94" t="s">
        <v>604</v>
      </c>
      <c r="F5" s="94" t="s">
        <v>74</v>
      </c>
      <c r="G5" s="94" t="s">
        <v>604</v>
      </c>
      <c r="H5" s="94" t="s">
        <v>94</v>
      </c>
      <c r="I5" s="94" t="s">
        <v>94</v>
      </c>
      <c r="J5" s="23" t="s">
        <v>31</v>
      </c>
      <c r="K5" s="94">
        <v>0</v>
      </c>
      <c r="L5" s="19" t="s">
        <v>605</v>
      </c>
      <c r="M5" s="94" t="s">
        <v>92</v>
      </c>
      <c r="N5" s="94" t="s">
        <v>101</v>
      </c>
      <c r="O5" s="97">
        <v>44490</v>
      </c>
      <c r="P5" s="97" t="s">
        <v>597</v>
      </c>
      <c r="Q5" s="98">
        <v>0</v>
      </c>
      <c r="R5" s="99" t="s">
        <v>598</v>
      </c>
    </row>
    <row r="6" spans="1:18" ht="76.5">
      <c r="A6" s="96">
        <v>40</v>
      </c>
      <c r="B6" s="97">
        <v>44496</v>
      </c>
      <c r="C6" s="94" t="s">
        <v>599</v>
      </c>
      <c r="D6" s="94" t="s">
        <v>132</v>
      </c>
      <c r="E6" s="19" t="s">
        <v>606</v>
      </c>
      <c r="F6" s="94" t="s">
        <v>74</v>
      </c>
      <c r="G6" s="19" t="s">
        <v>606</v>
      </c>
      <c r="H6" s="94" t="s">
        <v>94</v>
      </c>
      <c r="I6" s="94" t="s">
        <v>94</v>
      </c>
      <c r="J6" s="23" t="s">
        <v>31</v>
      </c>
      <c r="K6" s="94">
        <v>0</v>
      </c>
      <c r="L6" s="19" t="s">
        <v>607</v>
      </c>
      <c r="M6" s="94" t="s">
        <v>92</v>
      </c>
      <c r="N6" s="94" t="s">
        <v>101</v>
      </c>
      <c r="O6" s="97">
        <v>44496</v>
      </c>
      <c r="P6" s="19" t="s">
        <v>607</v>
      </c>
      <c r="Q6" s="98">
        <v>0</v>
      </c>
      <c r="R6" s="99" t="s">
        <v>598</v>
      </c>
    </row>
    <row r="7" spans="1:18" ht="114.75">
      <c r="A7" s="96">
        <v>41</v>
      </c>
      <c r="B7" s="97">
        <v>44509</v>
      </c>
      <c r="C7" s="94" t="s">
        <v>608</v>
      </c>
      <c r="D7" s="94" t="s">
        <v>132</v>
      </c>
      <c r="E7" s="94" t="s">
        <v>609</v>
      </c>
      <c r="F7" s="94" t="s">
        <v>74</v>
      </c>
      <c r="G7" s="94" t="s">
        <v>610</v>
      </c>
      <c r="H7" s="94" t="s">
        <v>94</v>
      </c>
      <c r="I7" s="94" t="s">
        <v>94</v>
      </c>
      <c r="J7" s="23" t="s">
        <v>31</v>
      </c>
      <c r="K7" s="94">
        <v>0</v>
      </c>
      <c r="L7" s="94" t="s">
        <v>610</v>
      </c>
      <c r="M7" s="94" t="s">
        <v>611</v>
      </c>
      <c r="N7" s="94" t="s">
        <v>101</v>
      </c>
      <c r="O7" s="97">
        <v>44509</v>
      </c>
      <c r="P7" s="97">
        <v>44509</v>
      </c>
      <c r="Q7" s="98">
        <f t="shared" ref="Q2:Q13" si="0">IF(_xlfn.DAYS(P7,O7)&lt;0,0,_xlfn.DAYS(P7,O7))</f>
        <v>0</v>
      </c>
      <c r="R7" s="99" t="s">
        <v>612</v>
      </c>
    </row>
    <row r="8" spans="1:18" ht="63.75">
      <c r="A8" s="96">
        <v>42</v>
      </c>
      <c r="B8" s="97">
        <v>44510</v>
      </c>
      <c r="C8" s="94" t="s">
        <v>613</v>
      </c>
      <c r="D8" s="94" t="s">
        <v>132</v>
      </c>
      <c r="E8" s="94" t="s">
        <v>609</v>
      </c>
      <c r="F8" s="94" t="s">
        <v>77</v>
      </c>
      <c r="G8" s="94" t="s">
        <v>614</v>
      </c>
      <c r="H8" s="94" t="s">
        <v>94</v>
      </c>
      <c r="I8" s="94" t="s">
        <v>94</v>
      </c>
      <c r="J8" s="23" t="s">
        <v>31</v>
      </c>
      <c r="K8" s="94">
        <v>0</v>
      </c>
      <c r="L8" s="94" t="s">
        <v>614</v>
      </c>
      <c r="M8" s="94" t="s">
        <v>611</v>
      </c>
      <c r="N8" s="94" t="s">
        <v>101</v>
      </c>
      <c r="O8" s="97">
        <v>44510</v>
      </c>
      <c r="P8" s="97">
        <v>44510</v>
      </c>
      <c r="Q8" s="98">
        <f t="shared" si="0"/>
        <v>0</v>
      </c>
      <c r="R8" s="99" t="s">
        <v>612</v>
      </c>
    </row>
    <row r="9" spans="1:18" ht="51">
      <c r="A9" s="96">
        <v>43</v>
      </c>
      <c r="B9" s="97">
        <v>44516</v>
      </c>
      <c r="C9" s="94" t="s">
        <v>104</v>
      </c>
      <c r="D9" s="94" t="s">
        <v>132</v>
      </c>
      <c r="E9" s="94" t="s">
        <v>609</v>
      </c>
      <c r="F9" s="19" t="s">
        <v>113</v>
      </c>
      <c r="G9" s="19" t="s">
        <v>615</v>
      </c>
      <c r="H9" s="94" t="s">
        <v>94</v>
      </c>
      <c r="I9" s="94" t="s">
        <v>94</v>
      </c>
      <c r="J9" s="23" t="s">
        <v>31</v>
      </c>
      <c r="K9" s="94">
        <v>0</v>
      </c>
      <c r="L9" s="19" t="s">
        <v>615</v>
      </c>
      <c r="M9" s="94" t="s">
        <v>611</v>
      </c>
      <c r="N9" s="94" t="s">
        <v>101</v>
      </c>
      <c r="O9" s="97">
        <v>44516</v>
      </c>
      <c r="P9" s="97">
        <v>44516</v>
      </c>
      <c r="Q9" s="98">
        <f t="shared" si="0"/>
        <v>0</v>
      </c>
      <c r="R9" s="99" t="s">
        <v>612</v>
      </c>
    </row>
    <row r="10" spans="1:18" ht="409.5">
      <c r="A10" s="96">
        <v>44</v>
      </c>
      <c r="B10" s="97">
        <v>44525</v>
      </c>
      <c r="C10" s="94" t="s">
        <v>104</v>
      </c>
      <c r="D10" s="94" t="s">
        <v>132</v>
      </c>
      <c r="E10" s="94" t="s">
        <v>609</v>
      </c>
      <c r="F10" s="19" t="s">
        <v>73</v>
      </c>
      <c r="G10" s="19" t="s">
        <v>616</v>
      </c>
      <c r="H10" s="94" t="s">
        <v>94</v>
      </c>
      <c r="I10" s="94" t="s">
        <v>94</v>
      </c>
      <c r="J10" s="23" t="s">
        <v>31</v>
      </c>
      <c r="K10" s="94">
        <v>0</v>
      </c>
      <c r="L10" s="19" t="s">
        <v>616</v>
      </c>
      <c r="M10" s="94" t="s">
        <v>611</v>
      </c>
      <c r="N10" s="94" t="s">
        <v>101</v>
      </c>
      <c r="O10" s="97">
        <v>44525</v>
      </c>
      <c r="P10" s="97">
        <v>44525</v>
      </c>
      <c r="Q10" s="98">
        <f t="shared" si="0"/>
        <v>0</v>
      </c>
      <c r="R10" s="99" t="s">
        <v>612</v>
      </c>
    </row>
    <row r="11" spans="1:18" ht="165.75">
      <c r="A11" s="96">
        <v>45</v>
      </c>
      <c r="B11" s="97">
        <v>44525</v>
      </c>
      <c r="C11" s="94" t="s">
        <v>608</v>
      </c>
      <c r="D11" s="94" t="s">
        <v>132</v>
      </c>
      <c r="E11" s="94" t="s">
        <v>609</v>
      </c>
      <c r="F11" s="19" t="s">
        <v>74</v>
      </c>
      <c r="G11" s="19" t="s">
        <v>617</v>
      </c>
      <c r="H11" s="94" t="s">
        <v>94</v>
      </c>
      <c r="I11" s="94" t="s">
        <v>94</v>
      </c>
      <c r="J11" s="23" t="s">
        <v>31</v>
      </c>
      <c r="K11" s="94">
        <v>0</v>
      </c>
      <c r="L11" s="19" t="s">
        <v>617</v>
      </c>
      <c r="M11" s="94" t="s">
        <v>611</v>
      </c>
      <c r="N11" s="94" t="s">
        <v>101</v>
      </c>
      <c r="O11" s="97">
        <v>44525</v>
      </c>
      <c r="P11" s="97">
        <v>44525</v>
      </c>
      <c r="Q11" s="98">
        <f t="shared" si="0"/>
        <v>0</v>
      </c>
      <c r="R11" s="99" t="s">
        <v>612</v>
      </c>
    </row>
    <row r="12" spans="1:18" ht="63.75">
      <c r="A12" s="96">
        <v>46</v>
      </c>
      <c r="B12" s="100">
        <v>44533</v>
      </c>
      <c r="C12" s="94" t="s">
        <v>618</v>
      </c>
      <c r="D12" s="94" t="s">
        <v>84</v>
      </c>
      <c r="E12" s="94" t="s">
        <v>609</v>
      </c>
      <c r="F12" s="94" t="s">
        <v>74</v>
      </c>
      <c r="G12" s="94" t="s">
        <v>619</v>
      </c>
      <c r="H12" s="94" t="s">
        <v>94</v>
      </c>
      <c r="I12" s="94" t="s">
        <v>94</v>
      </c>
      <c r="J12" s="23" t="s">
        <v>620</v>
      </c>
      <c r="K12" s="94">
        <v>0</v>
      </c>
      <c r="L12" s="94" t="s">
        <v>619</v>
      </c>
      <c r="M12" s="94" t="s">
        <v>611</v>
      </c>
      <c r="N12" s="94" t="s">
        <v>101</v>
      </c>
      <c r="O12" s="100">
        <v>44533</v>
      </c>
      <c r="P12" s="97">
        <v>44535</v>
      </c>
      <c r="Q12" s="98">
        <v>0</v>
      </c>
      <c r="R12" s="99" t="s">
        <v>621</v>
      </c>
    </row>
    <row r="13" spans="1:18" ht="64.5" thickBot="1">
      <c r="A13" s="101">
        <v>47</v>
      </c>
      <c r="B13" s="102">
        <v>44533</v>
      </c>
      <c r="C13" s="95" t="s">
        <v>618</v>
      </c>
      <c r="D13" s="95" t="s">
        <v>84</v>
      </c>
      <c r="E13" s="95" t="s">
        <v>609</v>
      </c>
      <c r="F13" s="95" t="s">
        <v>77</v>
      </c>
      <c r="G13" s="95" t="s">
        <v>622</v>
      </c>
      <c r="H13" s="95" t="s">
        <v>94</v>
      </c>
      <c r="I13" s="95" t="s">
        <v>94</v>
      </c>
      <c r="J13" s="93" t="s">
        <v>620</v>
      </c>
      <c r="K13" s="95">
        <v>0</v>
      </c>
      <c r="L13" s="95" t="s">
        <v>622</v>
      </c>
      <c r="M13" s="95" t="s">
        <v>611</v>
      </c>
      <c r="N13" s="95" t="s">
        <v>101</v>
      </c>
      <c r="O13" s="102">
        <v>44533</v>
      </c>
      <c r="P13" s="103">
        <v>44535</v>
      </c>
      <c r="Q13" s="104">
        <v>0</v>
      </c>
      <c r="R13" s="105" t="s">
        <v>623</v>
      </c>
    </row>
  </sheetData>
  <dataValidations count="1">
    <dataValidation type="list" allowBlank="1" showInputMessage="1" showErrorMessage="1" sqref="I2:I13">
      <formula1>INDIRECT(H2)</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30" operator="equal" id="{709498E2-96F2-4DA7-8A99-C6767561DEEF}">
            <xm:f>'/C:/Users/japinzon/Documents/GESTIÓN SOCIAL (JAPR)/OGS/Gestión Local y Territorial/Procesos/agendas locales/2020/[FRL01.xlsx]LD'!#REF!</xm:f>
            <x14:dxf>
              <font>
                <color rgb="FF006100"/>
              </font>
              <fill>
                <patternFill>
                  <bgColor rgb="FFC6EFCE"/>
                </patternFill>
              </fill>
            </x14:dxf>
          </x14:cfRule>
          <x14:cfRule type="cellIs" priority="31" operator="equal" id="{CCE643DB-100E-450C-9B60-AA1EAD12E633}">
            <xm:f>'/C:/Users/japinzon/Documents/GESTIÓN SOCIAL (JAPR)/OGS/Gestión Local y Territorial/Procesos/agendas locales/2020/[FRL01.xlsx]LD'!#REF!</xm:f>
            <x14:dxf>
              <font>
                <color rgb="FF9C6500"/>
              </font>
              <fill>
                <patternFill>
                  <bgColor rgb="FFFFEB9C"/>
                </patternFill>
              </fill>
            </x14:dxf>
          </x14:cfRule>
          <x14:cfRule type="cellIs" priority="32" operator="equal" id="{5DA0FBAE-1CC5-4D8A-BFCC-4ABFBBE0FB8E}">
            <xm:f>'/C:/Users/japinzon/Documents/GESTIÓN SOCIAL (JAPR)/OGS/Gestión Local y Territorial/Procesos/agendas locales/2020/[FRL01.xlsx]LD'!#REF!</xm:f>
            <x14:dxf>
              <font>
                <color rgb="FF9C0006"/>
              </font>
              <fill>
                <patternFill>
                  <bgColor rgb="FFFFC7CE"/>
                </patternFill>
              </fill>
            </x14:dxf>
          </x14:cfRule>
          <xm:sqref>N7:N11</xm:sqref>
        </x14:conditionalFormatting>
        <x14:conditionalFormatting xmlns:xm="http://schemas.microsoft.com/office/excel/2006/main">
          <x14:cfRule type="iconSet" priority="33" id="{C2B9AB1D-60DB-4A82-8BDF-263C8ABE6CE5}">
            <x14:iconSet iconSet="3Symbols2" custom="1">
              <x14:cfvo type="percent">
                <xm:f>0</xm:f>
              </x14:cfvo>
              <x14:cfvo type="num">
                <xm:f>0</xm:f>
              </x14:cfvo>
              <x14:cfvo type="num" gte="0">
                <xm:f>0</xm:f>
              </x14:cfvo>
              <x14:cfIcon iconSet="3Symbols2" iconId="2"/>
              <x14:cfIcon iconSet="3Symbols2" iconId="2"/>
              <x14:cfIcon iconSet="3Symbols2" iconId="1"/>
            </x14:iconSet>
          </x14:cfRule>
          <xm:sqref>Q2:Q3 Q6:Q13</xm:sqref>
        </x14:conditionalFormatting>
        <x14:conditionalFormatting xmlns:xm="http://schemas.microsoft.com/office/excel/2006/main">
          <x14:cfRule type="cellIs" priority="27" operator="equal" id="{2731AA10-8971-4A45-A13B-F119635B92A6}">
            <xm:f>'/C:/Users/japinzon/Documents/GESTIÓN SOCIAL (JAPR)/OGS/Gestión Local y Territorial/Procesos/agendas locales/2020/[FRL01.xlsx]LD'!#REF!</xm:f>
            <x14:dxf>
              <font>
                <color rgb="FF006100"/>
              </font>
              <fill>
                <patternFill>
                  <bgColor rgb="FFC6EFCE"/>
                </patternFill>
              </fill>
            </x14:dxf>
          </x14:cfRule>
          <x14:cfRule type="cellIs" priority="28" operator="equal" id="{799E7ED5-9245-4C1C-BAB3-464E6D40D74A}">
            <xm:f>'/C:/Users/japinzon/Documents/GESTIÓN SOCIAL (JAPR)/OGS/Gestión Local y Territorial/Procesos/agendas locales/2020/[FRL01.xlsx]LD'!#REF!</xm:f>
            <x14:dxf>
              <font>
                <color rgb="FF9C6500"/>
              </font>
              <fill>
                <patternFill>
                  <bgColor rgb="FFFFEB9C"/>
                </patternFill>
              </fill>
            </x14:dxf>
          </x14:cfRule>
          <x14:cfRule type="cellIs" priority="29" operator="equal" id="{FA0BC382-318A-4BD1-8139-AC529F9AEC59}">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24" operator="equal" id="{8EE0EEA6-8210-43B5-B739-9F6A6B47B647}">
            <xm:f>'/C:/Users/japinzon/Documents/GESTIÓN SOCIAL (JAPR)/OGS/Gestión Local y Territorial/Procesos/agendas locales/2020/[FRL01.xlsx]LD'!#REF!</xm:f>
            <x14:dxf>
              <font>
                <color rgb="FF006100"/>
              </font>
              <fill>
                <patternFill>
                  <bgColor rgb="FFC6EFCE"/>
                </patternFill>
              </fill>
            </x14:dxf>
          </x14:cfRule>
          <x14:cfRule type="cellIs" priority="25" operator="equal" id="{5673C461-2064-4BF4-89DC-65DCD0499969}">
            <xm:f>'/C:/Users/japinzon/Documents/GESTIÓN SOCIAL (JAPR)/OGS/Gestión Local y Territorial/Procesos/agendas locales/2020/[FRL01.xlsx]LD'!#REF!</xm:f>
            <x14:dxf>
              <font>
                <color rgb="FF9C6500"/>
              </font>
              <fill>
                <patternFill>
                  <bgColor rgb="FFFFEB9C"/>
                </patternFill>
              </fill>
            </x14:dxf>
          </x14:cfRule>
          <x14:cfRule type="cellIs" priority="26" operator="equal" id="{09910616-DCA4-44E8-961B-83AE9A1A79BD}">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21" operator="equal" id="{4AC1761A-3F02-42A3-8828-1F30E7414437}">
            <xm:f>'/C:/Users/japinzon/Documents/GESTIÓN SOCIAL (JAPR)/OGS/Gestión Local y Territorial/Procesos/agendas locales/2020/[FRL01.xlsx]LD'!#REF!</xm:f>
            <x14:dxf>
              <font>
                <color rgb="FF006100"/>
              </font>
              <fill>
                <patternFill>
                  <bgColor rgb="FFC6EFCE"/>
                </patternFill>
              </fill>
            </x14:dxf>
          </x14:cfRule>
          <x14:cfRule type="cellIs" priority="22" operator="equal" id="{02F85C84-2D99-4EDB-BE5F-AE7BD101A805}">
            <xm:f>'/C:/Users/japinzon/Documents/GESTIÓN SOCIAL (JAPR)/OGS/Gestión Local y Territorial/Procesos/agendas locales/2020/[FRL01.xlsx]LD'!#REF!</xm:f>
            <x14:dxf>
              <font>
                <color rgb="FF9C6500"/>
              </font>
              <fill>
                <patternFill>
                  <bgColor rgb="FFFFEB9C"/>
                </patternFill>
              </fill>
            </x14:dxf>
          </x14:cfRule>
          <x14:cfRule type="cellIs" priority="23" operator="equal" id="{E8B59040-3027-4768-8785-63E8032A8615}">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iconSet" priority="20" id="{16864CD2-0DA2-4DA6-8237-C7AFB619DBB8}">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cellIs" priority="17" operator="equal" id="{23D5241F-7751-4DE3-A6AC-68C4F454C3A4}">
            <xm:f>'/C:/Users/japinzon/Documents/GESTIÓN SOCIAL (JAPR)/OGS/Gestión Local y Territorial/Procesos/agendas locales/2020/[FRL01.xlsx]LD'!#REF!</xm:f>
            <x14:dxf>
              <font>
                <color rgb="FF006100"/>
              </font>
              <fill>
                <patternFill>
                  <bgColor rgb="FFC6EFCE"/>
                </patternFill>
              </fill>
            </x14:dxf>
          </x14:cfRule>
          <x14:cfRule type="cellIs" priority="18" operator="equal" id="{19C49E09-4662-444F-B97E-41E48CF9B704}">
            <xm:f>'/C:/Users/japinzon/Documents/GESTIÓN SOCIAL (JAPR)/OGS/Gestión Local y Territorial/Procesos/agendas locales/2020/[FRL01.xlsx]LD'!#REF!</xm:f>
            <x14:dxf>
              <font>
                <color rgb="FF9C6500"/>
              </font>
              <fill>
                <patternFill>
                  <bgColor rgb="FFFFEB9C"/>
                </patternFill>
              </fill>
            </x14:dxf>
          </x14:cfRule>
          <x14:cfRule type="cellIs" priority="19" operator="equal" id="{A8B9F45A-8C46-439C-9C71-132DAA3F9D00}">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iconSet" priority="16" id="{75F0E8B4-1521-4EA6-8B47-B8B8713DF4DC}">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cellIs" priority="13" operator="equal" id="{CF159889-55F6-47EA-A0C6-F8B5FFC3976A}">
            <xm:f>'/C:/Users/japinzon/Documents/GESTIÓN SOCIAL (JAPR)/OGS/Gestión Local y Territorial/Procesos/agendas locales/2020/[FRL01.xlsx]LD'!#REF!</xm:f>
            <x14:dxf>
              <font>
                <color rgb="FF006100"/>
              </font>
              <fill>
                <patternFill>
                  <bgColor rgb="FFC6EFCE"/>
                </patternFill>
              </fill>
            </x14:dxf>
          </x14:cfRule>
          <x14:cfRule type="cellIs" priority="14" operator="equal" id="{259303B4-D792-4749-BB91-CEE6134B91AD}">
            <xm:f>'/C:/Users/japinzon/Documents/GESTIÓN SOCIAL (JAPR)/OGS/Gestión Local y Territorial/Procesos/agendas locales/2020/[FRL01.xlsx]LD'!#REF!</xm:f>
            <x14:dxf>
              <font>
                <color rgb="FF9C6500"/>
              </font>
              <fill>
                <patternFill>
                  <bgColor rgb="FFFFEB9C"/>
                </patternFill>
              </fill>
            </x14:dxf>
          </x14:cfRule>
          <x14:cfRule type="cellIs" priority="15" operator="equal" id="{F1A9946F-F52E-492A-AB74-E9903E72A30B}">
            <xm:f>'/C:/Users/japinzon/Documents/GESTIÓN SOCIAL (JAPR)/OGS/Gestión Local y Territorial/Procesos/agendas locales/2020/[FRL01.xlsx]LD'!#REF!</xm:f>
            <x14:dxf>
              <font>
                <color rgb="FF9C0006"/>
              </font>
              <fill>
                <patternFill>
                  <bgColor rgb="FFFFC7CE"/>
                </patternFill>
              </fill>
            </x14:dxf>
          </x14:cfRule>
          <xm:sqref>N6:N11</xm:sqref>
        </x14:conditionalFormatting>
        <x14:conditionalFormatting xmlns:xm="http://schemas.microsoft.com/office/excel/2006/main">
          <x14:cfRule type="cellIs" priority="10" operator="equal" id="{CC3853F7-7E17-4225-B39B-02B224CF1758}">
            <xm:f>'/C:/Users/japinzon/Documents/GESTIÓN SOCIAL (JAPR)/OGS/Gestión Local y Territorial/Procesos/agendas locales/2020/[FRL01.xlsx]LD'!#REF!</xm:f>
            <x14:dxf>
              <font>
                <color rgb="FF006100"/>
              </font>
              <fill>
                <patternFill>
                  <bgColor rgb="FFC6EFCE"/>
                </patternFill>
              </fill>
            </x14:dxf>
          </x14:cfRule>
          <x14:cfRule type="cellIs" priority="11" operator="equal" id="{335C2F7E-7C2F-40B0-8F2D-9185679789BA}">
            <xm:f>'/C:/Users/japinzon/Documents/GESTIÓN SOCIAL (JAPR)/OGS/Gestión Local y Territorial/Procesos/agendas locales/2020/[FRL01.xlsx]LD'!#REF!</xm:f>
            <x14:dxf>
              <font>
                <color rgb="FF9C6500"/>
              </font>
              <fill>
                <patternFill>
                  <bgColor rgb="FFFFEB9C"/>
                </patternFill>
              </fill>
            </x14:dxf>
          </x14:cfRule>
          <x14:cfRule type="cellIs" priority="12" operator="equal" id="{34353B9A-E593-4DFA-A7A2-EABA13888CD8}">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7" operator="equal" id="{CA7CE4B8-2FA5-4F0C-B57A-8AA28682CD01}">
            <xm:f>'/C:/Users/japinzon/Documents/GESTIÓN SOCIAL (JAPR)/OGS/Gestión Local y Territorial/Procesos/agendas locales/2020/[FRL01.xlsx]LD'!#REF!</xm:f>
            <x14:dxf>
              <font>
                <color rgb="FF006100"/>
              </font>
              <fill>
                <patternFill>
                  <bgColor rgb="FFC6EFCE"/>
                </patternFill>
              </fill>
            </x14:dxf>
          </x14:cfRule>
          <x14:cfRule type="cellIs" priority="8" operator="equal" id="{59CA186F-2F95-4936-B404-E55763D3D64D}">
            <xm:f>'/C:/Users/japinzon/Documents/GESTIÓN SOCIAL (JAPR)/OGS/Gestión Local y Territorial/Procesos/agendas locales/2020/[FRL01.xlsx]LD'!#REF!</xm:f>
            <x14:dxf>
              <font>
                <color rgb="FF9C6500"/>
              </font>
              <fill>
                <patternFill>
                  <bgColor rgb="FFFFEB9C"/>
                </patternFill>
              </fill>
            </x14:dxf>
          </x14:cfRule>
          <x14:cfRule type="cellIs" priority="9" operator="equal" id="{947A8920-C7AB-43E2-9727-0780C7C5CB36}">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4" operator="equal" id="{837CDF58-B4EB-45BD-8612-DA2E14E125A7}">
            <xm:f>'/C:/Users/japinzon/Documents/GESTIÓN SOCIAL (JAPR)/OGS/Gestión Local y Territorial/Procesos/agendas locales/2020/[FRL01.xlsx]LD'!#REF!</xm:f>
            <x14:dxf>
              <font>
                <color rgb="FF006100"/>
              </font>
              <fill>
                <patternFill>
                  <bgColor rgb="FFC6EFCE"/>
                </patternFill>
              </fill>
            </x14:dxf>
          </x14:cfRule>
          <x14:cfRule type="cellIs" priority="5" operator="equal" id="{EF1C5540-4863-4B24-84C9-ADB113044742}">
            <xm:f>'/C:/Users/japinzon/Documents/GESTIÓN SOCIAL (JAPR)/OGS/Gestión Local y Territorial/Procesos/agendas locales/2020/[FRL01.xlsx]LD'!#REF!</xm:f>
            <x14:dxf>
              <font>
                <color rgb="FF9C6500"/>
              </font>
              <fill>
                <patternFill>
                  <bgColor rgb="FFFFEB9C"/>
                </patternFill>
              </fill>
            </x14:dxf>
          </x14:cfRule>
          <x14:cfRule type="cellIs" priority="6" operator="equal" id="{2CBF908B-6C8F-4D1E-8D30-A387F3806C99}">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cellIs" priority="1" operator="equal" id="{7AFDED9B-5B41-4DC2-9FCA-AFFF67628DAE}">
            <xm:f>'/C:/Users/japinzon/Documents/GESTIÓN SOCIAL (JAPR)/OGS/Gestión Local y Territorial/Procesos/agendas locales/2020/[FRL01.xlsx]LD'!#REF!</xm:f>
            <x14:dxf>
              <font>
                <color rgb="FF006100"/>
              </font>
              <fill>
                <patternFill>
                  <bgColor rgb="FFC6EFCE"/>
                </patternFill>
              </fill>
            </x14:dxf>
          </x14:cfRule>
          <x14:cfRule type="cellIs" priority="2" operator="equal" id="{5FF44252-9B2A-45DA-945A-92FE671A6ABA}">
            <xm:f>'/C:/Users/japinzon/Documents/GESTIÓN SOCIAL (JAPR)/OGS/Gestión Local y Territorial/Procesos/agendas locales/2020/[FRL01.xlsx]LD'!#REF!</xm:f>
            <x14:dxf>
              <font>
                <color rgb="FF9C6500"/>
              </font>
              <fill>
                <patternFill>
                  <bgColor rgb="FFFFEB9C"/>
                </patternFill>
              </fill>
            </x14:dxf>
          </x14:cfRule>
          <x14:cfRule type="cellIs" priority="3" operator="equal" id="{2365391D-684B-44FB-9B97-5C06BECA62CB}">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L.13 V.1.1 (2).xlsx]LD'!#REF!</xm:f>
          </x14:formula1>
          <xm:sqref>N2:N13</xm:sqref>
        </x14:dataValidation>
        <x14:dataValidation type="list" allowBlank="1" showInputMessage="1" showErrorMessage="1">
          <x14:formula1>
            <xm:f>'D:\PERFIL KMAYOR\Downloads\[FORMATO L.13 V.1.1 (2).xlsx]LD'!#REF!</xm:f>
          </x14:formula1>
          <xm:sqref>F2:F13</xm:sqref>
        </x14:dataValidation>
        <x14:dataValidation type="list" allowBlank="1" showInputMessage="1" showErrorMessage="1">
          <x14:formula1>
            <xm:f>'D:\PERFIL KMAYOR\Downloads\[FORMATO L.13 V.1.1 (2).xlsx]Datos'!#REF!</xm:f>
          </x14:formula1>
          <xm:sqref>H2:H13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opLeftCell="A14" zoomScaleNormal="100" workbookViewId="0">
      <selection activeCell="F2" sqref="F2:F16"/>
    </sheetView>
  </sheetViews>
  <sheetFormatPr baseColWidth="10" defaultRowHeight="15"/>
  <cols>
    <col min="6" max="6" width="16.28515625" customWidth="1"/>
    <col min="7" max="7" width="15.28515625" customWidth="1"/>
    <col min="12" max="12" width="34.7109375" customWidth="1"/>
    <col min="13" max="13" width="16.5703125" customWidth="1"/>
    <col min="15" max="15" width="13.140625" customWidth="1"/>
    <col min="16" max="16" width="14" customWidth="1"/>
    <col min="17" max="17" width="16" customWidth="1"/>
    <col min="18" max="18" width="38.140625" customWidth="1"/>
  </cols>
  <sheetData>
    <row r="1" spans="1:18" ht="63.75">
      <c r="A1" s="46" t="s">
        <v>229</v>
      </c>
      <c r="B1" s="47" t="s">
        <v>53</v>
      </c>
      <c r="C1" s="47" t="s">
        <v>54</v>
      </c>
      <c r="D1" s="47" t="s">
        <v>55</v>
      </c>
      <c r="E1" s="47" t="s">
        <v>56</v>
      </c>
      <c r="F1" s="47" t="s">
        <v>57</v>
      </c>
      <c r="G1" s="47" t="s">
        <v>58</v>
      </c>
      <c r="H1" s="47" t="s">
        <v>0</v>
      </c>
      <c r="I1" s="47" t="s">
        <v>59</v>
      </c>
      <c r="J1" s="47" t="s">
        <v>60</v>
      </c>
      <c r="K1" s="47" t="s">
        <v>61</v>
      </c>
      <c r="L1" s="47" t="s">
        <v>62</v>
      </c>
      <c r="M1" s="47" t="s">
        <v>63</v>
      </c>
      <c r="N1" s="47" t="s">
        <v>64</v>
      </c>
      <c r="O1" s="47" t="s">
        <v>65</v>
      </c>
      <c r="P1" s="47" t="s">
        <v>66</v>
      </c>
      <c r="Q1" s="47" t="s">
        <v>67</v>
      </c>
      <c r="R1" s="48" t="s">
        <v>68</v>
      </c>
    </row>
    <row r="2" spans="1:18" ht="45">
      <c r="A2" s="34">
        <v>22</v>
      </c>
      <c r="B2" s="37">
        <v>44482</v>
      </c>
      <c r="C2" s="24" t="s">
        <v>624</v>
      </c>
      <c r="D2" s="24" t="s">
        <v>93</v>
      </c>
      <c r="E2" s="24" t="s">
        <v>164</v>
      </c>
      <c r="F2" s="24" t="s">
        <v>73</v>
      </c>
      <c r="G2" s="24" t="s">
        <v>625</v>
      </c>
      <c r="H2" s="24" t="s">
        <v>95</v>
      </c>
      <c r="I2" s="24" t="s">
        <v>96</v>
      </c>
      <c r="J2" s="24" t="s">
        <v>96</v>
      </c>
      <c r="K2" s="24">
        <v>1</v>
      </c>
      <c r="L2" s="24" t="s">
        <v>626</v>
      </c>
      <c r="M2" s="24" t="s">
        <v>98</v>
      </c>
      <c r="N2" s="24" t="s">
        <v>101</v>
      </c>
      <c r="O2" s="37">
        <v>44482</v>
      </c>
      <c r="P2" s="37">
        <v>44482</v>
      </c>
      <c r="Q2" s="4">
        <v>0</v>
      </c>
      <c r="R2" s="38" t="s">
        <v>627</v>
      </c>
    </row>
    <row r="3" spans="1:18" ht="56.25">
      <c r="A3" s="34">
        <v>23</v>
      </c>
      <c r="B3" s="37">
        <v>44483</v>
      </c>
      <c r="C3" s="24" t="s">
        <v>628</v>
      </c>
      <c r="D3" s="24">
        <v>3015116833</v>
      </c>
      <c r="E3" s="24" t="s">
        <v>164</v>
      </c>
      <c r="F3" s="24" t="s">
        <v>77</v>
      </c>
      <c r="G3" s="24" t="s">
        <v>625</v>
      </c>
      <c r="H3" s="24" t="s">
        <v>95</v>
      </c>
      <c r="I3" s="24" t="s">
        <v>96</v>
      </c>
      <c r="J3" s="24" t="s">
        <v>96</v>
      </c>
      <c r="K3" s="24">
        <v>1</v>
      </c>
      <c r="L3" s="24" t="s">
        <v>629</v>
      </c>
      <c r="M3" s="24" t="s">
        <v>98</v>
      </c>
      <c r="N3" s="24" t="s">
        <v>101</v>
      </c>
      <c r="O3" s="37">
        <v>44483</v>
      </c>
      <c r="P3" s="37">
        <v>44483</v>
      </c>
      <c r="Q3" s="4">
        <v>0</v>
      </c>
      <c r="R3" s="38" t="s">
        <v>630</v>
      </c>
    </row>
    <row r="4" spans="1:18" ht="56.25">
      <c r="A4" s="34">
        <v>24</v>
      </c>
      <c r="B4" s="37">
        <v>44485</v>
      </c>
      <c r="C4" s="24" t="s">
        <v>631</v>
      </c>
      <c r="D4" s="24" t="s">
        <v>93</v>
      </c>
      <c r="E4" s="24" t="s">
        <v>164</v>
      </c>
      <c r="F4" s="24" t="s">
        <v>73</v>
      </c>
      <c r="G4" s="24" t="s">
        <v>632</v>
      </c>
      <c r="H4" s="24" t="s">
        <v>95</v>
      </c>
      <c r="I4" s="24" t="s">
        <v>133</v>
      </c>
      <c r="J4" s="24" t="s">
        <v>633</v>
      </c>
      <c r="K4" s="24">
        <v>2</v>
      </c>
      <c r="L4" s="24" t="s">
        <v>634</v>
      </c>
      <c r="M4" s="24" t="s">
        <v>98</v>
      </c>
      <c r="N4" s="24" t="s">
        <v>101</v>
      </c>
      <c r="O4" s="37">
        <v>44485</v>
      </c>
      <c r="P4" s="37">
        <v>44487</v>
      </c>
      <c r="Q4" s="4">
        <v>0</v>
      </c>
      <c r="R4" s="38" t="s">
        <v>635</v>
      </c>
    </row>
    <row r="5" spans="1:18" ht="33.75">
      <c r="A5" s="34">
        <v>25</v>
      </c>
      <c r="B5" s="37">
        <v>44491</v>
      </c>
      <c r="C5" s="24" t="s">
        <v>636</v>
      </c>
      <c r="D5" s="24" t="s">
        <v>93</v>
      </c>
      <c r="E5" s="24" t="s">
        <v>164</v>
      </c>
      <c r="F5" s="24" t="s">
        <v>87</v>
      </c>
      <c r="G5" s="24" t="s">
        <v>637</v>
      </c>
      <c r="H5" s="24" t="s">
        <v>95</v>
      </c>
      <c r="I5" s="24" t="s">
        <v>96</v>
      </c>
      <c r="J5" s="24" t="s">
        <v>96</v>
      </c>
      <c r="K5" s="24">
        <v>1</v>
      </c>
      <c r="L5" s="24" t="s">
        <v>638</v>
      </c>
      <c r="M5" s="24" t="s">
        <v>98</v>
      </c>
      <c r="N5" s="24" t="s">
        <v>101</v>
      </c>
      <c r="O5" s="37">
        <v>44491</v>
      </c>
      <c r="P5" s="37">
        <v>44495</v>
      </c>
      <c r="Q5" s="4">
        <v>0</v>
      </c>
      <c r="R5" s="38" t="s">
        <v>639</v>
      </c>
    </row>
    <row r="6" spans="1:18" ht="33.75">
      <c r="A6" s="34">
        <v>26</v>
      </c>
      <c r="B6" s="37">
        <v>44491</v>
      </c>
      <c r="C6" s="24" t="s">
        <v>640</v>
      </c>
      <c r="D6" s="24" t="s">
        <v>93</v>
      </c>
      <c r="E6" s="24" t="s">
        <v>164</v>
      </c>
      <c r="F6" s="24" t="s">
        <v>74</v>
      </c>
      <c r="G6" s="24" t="s">
        <v>641</v>
      </c>
      <c r="H6" s="24" t="s">
        <v>95</v>
      </c>
      <c r="I6" s="24" t="s">
        <v>133</v>
      </c>
      <c r="J6" s="24" t="s">
        <v>163</v>
      </c>
      <c r="K6" s="24">
        <v>1</v>
      </c>
      <c r="L6" s="24" t="s">
        <v>642</v>
      </c>
      <c r="M6" s="24" t="s">
        <v>98</v>
      </c>
      <c r="N6" s="24" t="s">
        <v>101</v>
      </c>
      <c r="O6" s="37">
        <v>44491</v>
      </c>
      <c r="P6" s="37">
        <v>44497</v>
      </c>
      <c r="Q6" s="4">
        <v>0</v>
      </c>
      <c r="R6" s="38" t="s">
        <v>643</v>
      </c>
    </row>
    <row r="7" spans="1:18" ht="33.75">
      <c r="A7" s="34">
        <v>27</v>
      </c>
      <c r="B7" s="37">
        <v>44494</v>
      </c>
      <c r="C7" s="24" t="s">
        <v>636</v>
      </c>
      <c r="D7" s="24" t="s">
        <v>93</v>
      </c>
      <c r="E7" s="24" t="s">
        <v>164</v>
      </c>
      <c r="F7" s="24" t="s">
        <v>87</v>
      </c>
      <c r="G7" s="24" t="s">
        <v>637</v>
      </c>
      <c r="H7" s="24" t="s">
        <v>95</v>
      </c>
      <c r="I7" s="24" t="s">
        <v>96</v>
      </c>
      <c r="J7" s="24" t="s">
        <v>96</v>
      </c>
      <c r="K7" s="24">
        <v>1</v>
      </c>
      <c r="L7" s="24" t="s">
        <v>644</v>
      </c>
      <c r="M7" s="24" t="s">
        <v>98</v>
      </c>
      <c r="N7" s="24" t="s">
        <v>101</v>
      </c>
      <c r="O7" s="37">
        <v>44494</v>
      </c>
      <c r="P7" s="37">
        <v>44495</v>
      </c>
      <c r="Q7" s="4">
        <v>0</v>
      </c>
      <c r="R7" s="38" t="s">
        <v>639</v>
      </c>
    </row>
    <row r="8" spans="1:18" ht="56.25">
      <c r="A8" s="34">
        <v>28</v>
      </c>
      <c r="B8" s="37">
        <v>44495</v>
      </c>
      <c r="C8" s="24" t="s">
        <v>645</v>
      </c>
      <c r="D8" s="24" t="s">
        <v>93</v>
      </c>
      <c r="E8" s="24" t="s">
        <v>164</v>
      </c>
      <c r="F8" s="24" t="s">
        <v>87</v>
      </c>
      <c r="G8" s="24" t="s">
        <v>646</v>
      </c>
      <c r="H8" s="24" t="s">
        <v>95</v>
      </c>
      <c r="I8" s="24" t="s">
        <v>133</v>
      </c>
      <c r="J8" s="24" t="s">
        <v>210</v>
      </c>
      <c r="K8" s="24">
        <v>1</v>
      </c>
      <c r="L8" s="24" t="s">
        <v>647</v>
      </c>
      <c r="M8" s="24" t="s">
        <v>98</v>
      </c>
      <c r="N8" s="24" t="s">
        <v>101</v>
      </c>
      <c r="O8" s="37">
        <v>44495</v>
      </c>
      <c r="P8" s="37">
        <v>44495</v>
      </c>
      <c r="Q8" s="4">
        <v>0</v>
      </c>
      <c r="R8" s="38" t="s">
        <v>648</v>
      </c>
    </row>
    <row r="9" spans="1:18" ht="33.75">
      <c r="A9" s="34">
        <v>29</v>
      </c>
      <c r="B9" s="37">
        <v>44495</v>
      </c>
      <c r="C9" s="24" t="s">
        <v>649</v>
      </c>
      <c r="D9" s="24" t="s">
        <v>93</v>
      </c>
      <c r="E9" s="24" t="s">
        <v>164</v>
      </c>
      <c r="F9" s="24" t="s">
        <v>130</v>
      </c>
      <c r="G9" s="24" t="s">
        <v>650</v>
      </c>
      <c r="H9" s="24" t="s">
        <v>95</v>
      </c>
      <c r="I9" s="24" t="s">
        <v>96</v>
      </c>
      <c r="J9" s="24" t="s">
        <v>651</v>
      </c>
      <c r="K9" s="24">
        <v>1</v>
      </c>
      <c r="L9" s="24" t="s">
        <v>652</v>
      </c>
      <c r="M9" s="24" t="s">
        <v>98</v>
      </c>
      <c r="N9" s="24" t="s">
        <v>101</v>
      </c>
      <c r="O9" s="37">
        <v>44495</v>
      </c>
      <c r="P9" s="37">
        <v>44495</v>
      </c>
      <c r="Q9" s="4">
        <v>0</v>
      </c>
      <c r="R9" s="38" t="s">
        <v>653</v>
      </c>
    </row>
    <row r="10" spans="1:18" ht="135">
      <c r="A10" s="34">
        <v>30</v>
      </c>
      <c r="B10" s="37">
        <v>44497</v>
      </c>
      <c r="C10" s="24" t="s">
        <v>654</v>
      </c>
      <c r="D10" s="24" t="s">
        <v>93</v>
      </c>
      <c r="E10" s="24" t="s">
        <v>164</v>
      </c>
      <c r="F10" s="24" t="s">
        <v>73</v>
      </c>
      <c r="G10" s="24" t="s">
        <v>655</v>
      </c>
      <c r="H10" s="24" t="s">
        <v>95</v>
      </c>
      <c r="I10" s="24" t="s">
        <v>133</v>
      </c>
      <c r="J10" s="24" t="s">
        <v>163</v>
      </c>
      <c r="K10" s="24">
        <v>1</v>
      </c>
      <c r="L10" s="24" t="s">
        <v>656</v>
      </c>
      <c r="M10" s="24" t="s">
        <v>98</v>
      </c>
      <c r="N10" s="24" t="s">
        <v>101</v>
      </c>
      <c r="O10" s="37">
        <v>44497</v>
      </c>
      <c r="P10" s="37">
        <v>44497</v>
      </c>
      <c r="Q10" s="4">
        <v>0</v>
      </c>
      <c r="R10" s="38" t="s">
        <v>657</v>
      </c>
    </row>
    <row r="11" spans="1:18" ht="45">
      <c r="A11" s="34">
        <v>31</v>
      </c>
      <c r="B11" s="37">
        <v>44503</v>
      </c>
      <c r="C11" s="24" t="s">
        <v>658</v>
      </c>
      <c r="D11" s="24">
        <v>3176401296</v>
      </c>
      <c r="E11" s="24" t="s">
        <v>659</v>
      </c>
      <c r="F11" s="24" t="s">
        <v>74</v>
      </c>
      <c r="G11" s="24" t="s">
        <v>660</v>
      </c>
      <c r="H11" s="24" t="s">
        <v>95</v>
      </c>
      <c r="I11" s="24" t="s">
        <v>96</v>
      </c>
      <c r="J11" s="24" t="s">
        <v>651</v>
      </c>
      <c r="K11" s="24">
        <v>1</v>
      </c>
      <c r="L11" s="24" t="s">
        <v>661</v>
      </c>
      <c r="M11" s="24" t="s">
        <v>98</v>
      </c>
      <c r="N11" s="24" t="s">
        <v>101</v>
      </c>
      <c r="O11" s="37">
        <v>44503</v>
      </c>
      <c r="P11" s="37">
        <v>44504</v>
      </c>
      <c r="Q11" s="4">
        <v>0</v>
      </c>
      <c r="R11" s="38" t="s">
        <v>662</v>
      </c>
    </row>
    <row r="12" spans="1:18" ht="33.75">
      <c r="A12" s="34">
        <v>32</v>
      </c>
      <c r="B12" s="37">
        <v>44504</v>
      </c>
      <c r="C12" s="24" t="s">
        <v>658</v>
      </c>
      <c r="D12" s="24">
        <v>3176401296</v>
      </c>
      <c r="E12" s="24" t="s">
        <v>659</v>
      </c>
      <c r="F12" s="24" t="s">
        <v>74</v>
      </c>
      <c r="G12" s="24" t="s">
        <v>660</v>
      </c>
      <c r="H12" s="24" t="s">
        <v>95</v>
      </c>
      <c r="I12" s="24" t="s">
        <v>96</v>
      </c>
      <c r="J12" s="24" t="s">
        <v>651</v>
      </c>
      <c r="K12" s="24">
        <v>1</v>
      </c>
      <c r="L12" s="24" t="s">
        <v>663</v>
      </c>
      <c r="M12" s="24" t="s">
        <v>98</v>
      </c>
      <c r="N12" s="24" t="s">
        <v>101</v>
      </c>
      <c r="O12" s="37">
        <v>44504</v>
      </c>
      <c r="P12" s="37">
        <v>44505</v>
      </c>
      <c r="Q12" s="4">
        <v>0</v>
      </c>
      <c r="R12" s="38" t="s">
        <v>664</v>
      </c>
    </row>
    <row r="13" spans="1:18" ht="63.75">
      <c r="A13" s="34">
        <v>33</v>
      </c>
      <c r="B13" s="37">
        <v>44505</v>
      </c>
      <c r="C13" s="24" t="s">
        <v>658</v>
      </c>
      <c r="D13" s="24">
        <v>3176401296</v>
      </c>
      <c r="E13" s="24" t="s">
        <v>659</v>
      </c>
      <c r="F13" s="24" t="s">
        <v>74</v>
      </c>
      <c r="G13" s="24" t="s">
        <v>660</v>
      </c>
      <c r="H13" s="24" t="s">
        <v>95</v>
      </c>
      <c r="I13" s="24" t="s">
        <v>96</v>
      </c>
      <c r="J13" s="24" t="s">
        <v>651</v>
      </c>
      <c r="K13" s="24">
        <v>1</v>
      </c>
      <c r="L13" s="106" t="s">
        <v>665</v>
      </c>
      <c r="M13" s="24" t="s">
        <v>98</v>
      </c>
      <c r="N13" s="24" t="s">
        <v>101</v>
      </c>
      <c r="O13" s="37">
        <v>44505</v>
      </c>
      <c r="P13" s="37">
        <v>44510</v>
      </c>
      <c r="Q13" s="4">
        <v>0</v>
      </c>
      <c r="R13" s="38" t="s">
        <v>666</v>
      </c>
    </row>
    <row r="14" spans="1:18" ht="56.25">
      <c r="A14" s="34">
        <v>34</v>
      </c>
      <c r="B14" s="37">
        <v>44509</v>
      </c>
      <c r="C14" s="24" t="s">
        <v>667</v>
      </c>
      <c r="D14" s="24">
        <v>3003225156</v>
      </c>
      <c r="E14" s="24" t="s">
        <v>668</v>
      </c>
      <c r="F14" s="24" t="s">
        <v>74</v>
      </c>
      <c r="G14" s="24" t="s">
        <v>669</v>
      </c>
      <c r="H14" s="24" t="s">
        <v>95</v>
      </c>
      <c r="I14" s="24" t="s">
        <v>96</v>
      </c>
      <c r="J14" s="24" t="s">
        <v>96</v>
      </c>
      <c r="K14" s="24">
        <v>1</v>
      </c>
      <c r="L14" s="24" t="s">
        <v>670</v>
      </c>
      <c r="M14" s="24" t="s">
        <v>98</v>
      </c>
      <c r="N14" s="24" t="s">
        <v>101</v>
      </c>
      <c r="O14" s="37">
        <v>44509</v>
      </c>
      <c r="P14" s="37">
        <v>44518</v>
      </c>
      <c r="Q14" s="4">
        <v>0</v>
      </c>
      <c r="R14" s="38" t="s">
        <v>671</v>
      </c>
    </row>
    <row r="15" spans="1:18" ht="409.5">
      <c r="A15" s="34">
        <v>35</v>
      </c>
      <c r="B15" s="37">
        <v>44516</v>
      </c>
      <c r="C15" s="24" t="s">
        <v>672</v>
      </c>
      <c r="D15" s="24" t="s">
        <v>93</v>
      </c>
      <c r="E15" s="24" t="s">
        <v>668</v>
      </c>
      <c r="F15" s="24" t="s">
        <v>73</v>
      </c>
      <c r="G15" s="24" t="s">
        <v>673</v>
      </c>
      <c r="H15" s="24" t="s">
        <v>95</v>
      </c>
      <c r="I15" s="24" t="s">
        <v>133</v>
      </c>
      <c r="J15" s="24" t="s">
        <v>163</v>
      </c>
      <c r="K15" s="24">
        <v>1</v>
      </c>
      <c r="L15" s="106" t="s">
        <v>674</v>
      </c>
      <c r="M15" s="24" t="s">
        <v>98</v>
      </c>
      <c r="N15" s="24" t="s">
        <v>101</v>
      </c>
      <c r="O15" s="37">
        <v>44516</v>
      </c>
      <c r="P15" s="37">
        <v>44517</v>
      </c>
      <c r="Q15" s="4">
        <v>0</v>
      </c>
      <c r="R15" s="38" t="s">
        <v>675</v>
      </c>
    </row>
    <row r="16" spans="1:18" ht="45.75" thickBot="1">
      <c r="A16" s="35">
        <v>36</v>
      </c>
      <c r="B16" s="39">
        <v>44532</v>
      </c>
      <c r="C16" s="40" t="s">
        <v>676</v>
      </c>
      <c r="D16" s="40">
        <v>3138285232</v>
      </c>
      <c r="E16" s="40" t="s">
        <v>677</v>
      </c>
      <c r="F16" s="40" t="s">
        <v>134</v>
      </c>
      <c r="G16" s="40" t="s">
        <v>678</v>
      </c>
      <c r="H16" s="40" t="s">
        <v>95</v>
      </c>
      <c r="I16" s="40" t="s">
        <v>96</v>
      </c>
      <c r="J16" s="40" t="s">
        <v>96</v>
      </c>
      <c r="K16" s="40">
        <v>1</v>
      </c>
      <c r="L16" s="40" t="s">
        <v>679</v>
      </c>
      <c r="M16" s="40" t="s">
        <v>98</v>
      </c>
      <c r="N16" s="40" t="s">
        <v>101</v>
      </c>
      <c r="O16" s="39">
        <v>44532</v>
      </c>
      <c r="P16" s="39">
        <v>44532</v>
      </c>
      <c r="Q16" s="36">
        <v>0</v>
      </c>
      <c r="R16" s="41" t="s">
        <v>680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
  <sheetViews>
    <sheetView topLeftCell="A8" workbookViewId="0">
      <selection activeCell="G2" sqref="G2:G11"/>
    </sheetView>
  </sheetViews>
  <sheetFormatPr baseColWidth="10" defaultRowHeight="15"/>
  <cols>
    <col min="3" max="3" width="18" customWidth="1"/>
    <col min="5" max="5" width="16.42578125" customWidth="1"/>
    <col min="6" max="6" width="17.140625" customWidth="1"/>
    <col min="12" max="12" width="24.42578125" customWidth="1"/>
    <col min="13" max="13" width="15" customWidth="1"/>
    <col min="18" max="18" width="27.85546875" customWidth="1"/>
  </cols>
  <sheetData>
    <row r="1" spans="1:19" ht="45.75" thickBot="1">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9" ht="141" customHeight="1" thickBot="1">
      <c r="A2" s="34">
        <v>11</v>
      </c>
      <c r="B2" s="37">
        <v>44475</v>
      </c>
      <c r="C2" s="24" t="s">
        <v>84</v>
      </c>
      <c r="D2" s="24" t="s">
        <v>681</v>
      </c>
      <c r="E2" s="24" t="s">
        <v>682</v>
      </c>
      <c r="F2" s="24" t="s">
        <v>683</v>
      </c>
      <c r="G2" s="24" t="s">
        <v>178</v>
      </c>
      <c r="H2" s="24" t="s">
        <v>84</v>
      </c>
      <c r="I2" s="24" t="s">
        <v>167</v>
      </c>
      <c r="J2" s="24" t="s">
        <v>168</v>
      </c>
      <c r="K2" s="24" t="s">
        <v>169</v>
      </c>
      <c r="L2" s="24">
        <v>0</v>
      </c>
      <c r="M2" s="24" t="s">
        <v>684</v>
      </c>
      <c r="N2" s="24" t="s">
        <v>685</v>
      </c>
      <c r="O2" s="24" t="s">
        <v>101</v>
      </c>
      <c r="P2" s="37">
        <v>44482</v>
      </c>
      <c r="Q2" s="4">
        <v>0</v>
      </c>
      <c r="R2" s="38" t="s">
        <v>686</v>
      </c>
      <c r="S2" s="107"/>
    </row>
    <row r="3" spans="1:19" ht="113.25" thickBot="1">
      <c r="A3" s="34">
        <v>12</v>
      </c>
      <c r="B3" s="37">
        <v>44482</v>
      </c>
      <c r="C3" s="24" t="s">
        <v>84</v>
      </c>
      <c r="D3" s="24" t="s">
        <v>687</v>
      </c>
      <c r="E3" s="24" t="s">
        <v>688</v>
      </c>
      <c r="F3" s="24" t="s">
        <v>688</v>
      </c>
      <c r="G3" s="24" t="s">
        <v>178</v>
      </c>
      <c r="H3" s="24" t="s">
        <v>84</v>
      </c>
      <c r="I3" s="24" t="s">
        <v>167</v>
      </c>
      <c r="J3" s="24" t="s">
        <v>168</v>
      </c>
      <c r="K3" s="24" t="s">
        <v>169</v>
      </c>
      <c r="L3" s="24">
        <v>0</v>
      </c>
      <c r="M3" s="24" t="s">
        <v>689</v>
      </c>
      <c r="N3" s="24" t="s">
        <v>685</v>
      </c>
      <c r="O3" s="24" t="s">
        <v>101</v>
      </c>
      <c r="P3" s="37">
        <v>44486</v>
      </c>
      <c r="Q3" s="4">
        <v>0</v>
      </c>
      <c r="R3" s="38" t="s">
        <v>690</v>
      </c>
      <c r="S3" s="107"/>
    </row>
    <row r="4" spans="1:19" ht="124.5" thickBot="1">
      <c r="A4" s="34">
        <v>13</v>
      </c>
      <c r="B4" s="37">
        <v>44482</v>
      </c>
      <c r="C4" s="24" t="s">
        <v>84</v>
      </c>
      <c r="D4" s="24" t="s">
        <v>269</v>
      </c>
      <c r="E4" s="24" t="s">
        <v>688</v>
      </c>
      <c r="F4" s="24" t="s">
        <v>688</v>
      </c>
      <c r="G4" s="24" t="s">
        <v>178</v>
      </c>
      <c r="H4" s="24" t="s">
        <v>84</v>
      </c>
      <c r="I4" s="24" t="s">
        <v>167</v>
      </c>
      <c r="J4" s="24" t="s">
        <v>168</v>
      </c>
      <c r="K4" s="24" t="s">
        <v>169</v>
      </c>
      <c r="L4" s="24">
        <v>0</v>
      </c>
      <c r="M4" s="24" t="s">
        <v>691</v>
      </c>
      <c r="N4" s="24" t="s">
        <v>685</v>
      </c>
      <c r="O4" s="24" t="s">
        <v>101</v>
      </c>
      <c r="P4" s="37">
        <v>44484</v>
      </c>
      <c r="Q4" s="4">
        <v>0</v>
      </c>
      <c r="R4" s="38" t="s">
        <v>692</v>
      </c>
      <c r="S4" s="107"/>
    </row>
    <row r="5" spans="1:19" ht="102" thickBot="1">
      <c r="A5" s="34">
        <v>14</v>
      </c>
      <c r="B5" s="37">
        <v>44483</v>
      </c>
      <c r="C5" s="24" t="s">
        <v>84</v>
      </c>
      <c r="D5" s="24" t="s">
        <v>693</v>
      </c>
      <c r="E5" s="24" t="s">
        <v>688</v>
      </c>
      <c r="F5" s="24" t="s">
        <v>688</v>
      </c>
      <c r="G5" s="24" t="s">
        <v>178</v>
      </c>
      <c r="H5" s="24" t="s">
        <v>84</v>
      </c>
      <c r="I5" s="24" t="s">
        <v>167</v>
      </c>
      <c r="J5" s="24" t="s">
        <v>168</v>
      </c>
      <c r="K5" s="24" t="s">
        <v>169</v>
      </c>
      <c r="L5" s="24">
        <v>0</v>
      </c>
      <c r="M5" s="24" t="s">
        <v>694</v>
      </c>
      <c r="N5" s="24" t="s">
        <v>685</v>
      </c>
      <c r="O5" s="24" t="s">
        <v>101</v>
      </c>
      <c r="P5" s="37">
        <v>44490</v>
      </c>
      <c r="Q5" s="4">
        <v>0</v>
      </c>
      <c r="R5" s="38" t="s">
        <v>695</v>
      </c>
      <c r="S5" s="107"/>
    </row>
    <row r="6" spans="1:19" ht="68.25" thickBot="1">
      <c r="A6" s="34">
        <v>15</v>
      </c>
      <c r="B6" s="37">
        <v>44483</v>
      </c>
      <c r="C6" s="24" t="s">
        <v>84</v>
      </c>
      <c r="D6" s="24" t="s">
        <v>129</v>
      </c>
      <c r="E6" s="24" t="s">
        <v>688</v>
      </c>
      <c r="F6" s="24" t="s">
        <v>688</v>
      </c>
      <c r="G6" s="24" t="s">
        <v>178</v>
      </c>
      <c r="H6" s="24" t="s">
        <v>84</v>
      </c>
      <c r="I6" s="24" t="s">
        <v>167</v>
      </c>
      <c r="J6" s="24" t="s">
        <v>168</v>
      </c>
      <c r="K6" s="24" t="s">
        <v>169</v>
      </c>
      <c r="L6" s="24">
        <v>0</v>
      </c>
      <c r="M6" s="24" t="s">
        <v>696</v>
      </c>
      <c r="N6" s="24" t="s">
        <v>685</v>
      </c>
      <c r="O6" s="24" t="s">
        <v>101</v>
      </c>
      <c r="P6" s="37">
        <v>44490</v>
      </c>
      <c r="Q6" s="4">
        <v>0</v>
      </c>
      <c r="R6" s="38" t="s">
        <v>697</v>
      </c>
      <c r="S6" s="107"/>
    </row>
    <row r="7" spans="1:19" ht="158.25" thickBot="1">
      <c r="A7" s="34">
        <v>16</v>
      </c>
      <c r="B7" s="37">
        <v>44496</v>
      </c>
      <c r="C7" s="24" t="s">
        <v>84</v>
      </c>
      <c r="D7" s="24" t="s">
        <v>698</v>
      </c>
      <c r="E7" s="24" t="s">
        <v>688</v>
      </c>
      <c r="F7" s="24" t="s">
        <v>688</v>
      </c>
      <c r="G7" s="24" t="s">
        <v>73</v>
      </c>
      <c r="H7" s="24" t="s">
        <v>699</v>
      </c>
      <c r="I7" s="24" t="s">
        <v>167</v>
      </c>
      <c r="J7" s="24" t="s">
        <v>168</v>
      </c>
      <c r="K7" s="24" t="s">
        <v>169</v>
      </c>
      <c r="L7" s="24">
        <v>0</v>
      </c>
      <c r="M7" s="24" t="s">
        <v>700</v>
      </c>
      <c r="N7" s="24" t="s">
        <v>685</v>
      </c>
      <c r="O7" s="24" t="s">
        <v>101</v>
      </c>
      <c r="P7" s="37">
        <v>44496</v>
      </c>
      <c r="Q7" s="4">
        <v>0</v>
      </c>
      <c r="R7" s="38">
        <v>0</v>
      </c>
      <c r="S7" s="107"/>
    </row>
    <row r="8" spans="1:19" ht="45.75" thickBot="1">
      <c r="A8" s="34">
        <v>17</v>
      </c>
      <c r="B8" s="37">
        <v>44512</v>
      </c>
      <c r="C8" s="24" t="s">
        <v>84</v>
      </c>
      <c r="D8" s="24" t="s">
        <v>698</v>
      </c>
      <c r="E8" s="24" t="s">
        <v>688</v>
      </c>
      <c r="F8" s="24" t="s">
        <v>688</v>
      </c>
      <c r="G8" s="24" t="s">
        <v>701</v>
      </c>
      <c r="H8" s="24" t="s">
        <v>167</v>
      </c>
      <c r="I8" s="24" t="s">
        <v>168</v>
      </c>
      <c r="J8" s="24" t="s">
        <v>168</v>
      </c>
      <c r="K8" s="24">
        <v>0</v>
      </c>
      <c r="L8" s="24" t="s">
        <v>702</v>
      </c>
      <c r="M8" s="24" t="s">
        <v>685</v>
      </c>
      <c r="N8" s="24" t="s">
        <v>101</v>
      </c>
      <c r="O8" s="37">
        <v>44519</v>
      </c>
      <c r="P8" s="37">
        <v>44512</v>
      </c>
      <c r="Q8" s="4">
        <v>0</v>
      </c>
      <c r="R8" s="38" t="s">
        <v>703</v>
      </c>
      <c r="S8" s="107"/>
    </row>
    <row r="9" spans="1:19" ht="124.5" thickBot="1">
      <c r="A9" s="34">
        <v>18</v>
      </c>
      <c r="B9" s="37">
        <v>44513</v>
      </c>
      <c r="C9" s="24" t="s">
        <v>84</v>
      </c>
      <c r="D9" s="24" t="s">
        <v>129</v>
      </c>
      <c r="E9" s="24" t="s">
        <v>688</v>
      </c>
      <c r="F9" s="24" t="s">
        <v>704</v>
      </c>
      <c r="G9" s="24" t="s">
        <v>69</v>
      </c>
      <c r="H9" s="24" t="s">
        <v>167</v>
      </c>
      <c r="I9" s="24" t="s">
        <v>168</v>
      </c>
      <c r="J9" s="24" t="s">
        <v>168</v>
      </c>
      <c r="K9" s="24">
        <v>0</v>
      </c>
      <c r="L9" s="24" t="s">
        <v>705</v>
      </c>
      <c r="M9" s="24" t="s">
        <v>685</v>
      </c>
      <c r="N9" s="24" t="s">
        <v>101</v>
      </c>
      <c r="O9" s="37">
        <v>44520</v>
      </c>
      <c r="P9" s="37">
        <v>44513</v>
      </c>
      <c r="Q9" s="4">
        <v>0</v>
      </c>
      <c r="R9" s="38" t="s">
        <v>706</v>
      </c>
      <c r="S9" s="107"/>
    </row>
    <row r="10" spans="1:19" ht="158.25" thickBot="1">
      <c r="A10" s="34">
        <v>19</v>
      </c>
      <c r="B10" s="37">
        <v>44518</v>
      </c>
      <c r="C10" s="24" t="s">
        <v>69</v>
      </c>
      <c r="D10" s="24" t="s">
        <v>707</v>
      </c>
      <c r="E10" s="24" t="s">
        <v>688</v>
      </c>
      <c r="F10" s="24" t="s">
        <v>178</v>
      </c>
      <c r="G10" s="24" t="s">
        <v>69</v>
      </c>
      <c r="H10" s="24" t="s">
        <v>708</v>
      </c>
      <c r="I10" s="24" t="s">
        <v>708</v>
      </c>
      <c r="J10" s="24"/>
      <c r="K10" s="24">
        <v>0</v>
      </c>
      <c r="L10" s="24" t="s">
        <v>709</v>
      </c>
      <c r="M10" s="24" t="s">
        <v>685</v>
      </c>
      <c r="N10" s="24" t="s">
        <v>101</v>
      </c>
      <c r="O10" s="37">
        <v>44525</v>
      </c>
      <c r="P10" s="37">
        <v>44518</v>
      </c>
      <c r="Q10" s="4">
        <v>0</v>
      </c>
      <c r="R10" s="38" t="s">
        <v>710</v>
      </c>
      <c r="S10" s="107"/>
    </row>
    <row r="11" spans="1:19" ht="79.5" thickBot="1">
      <c r="A11" s="35">
        <v>20</v>
      </c>
      <c r="B11" s="39">
        <v>44519</v>
      </c>
      <c r="C11" s="40" t="s">
        <v>69</v>
      </c>
      <c r="D11" s="40" t="s">
        <v>687</v>
      </c>
      <c r="E11" s="40" t="s">
        <v>69</v>
      </c>
      <c r="F11" s="40" t="s">
        <v>711</v>
      </c>
      <c r="G11" s="40" t="s">
        <v>712</v>
      </c>
      <c r="H11" s="40" t="s">
        <v>39</v>
      </c>
      <c r="I11" s="40" t="s">
        <v>39</v>
      </c>
      <c r="J11" s="40" t="s">
        <v>713</v>
      </c>
      <c r="K11" s="40">
        <v>0</v>
      </c>
      <c r="L11" s="40" t="s">
        <v>714</v>
      </c>
      <c r="M11" s="40" t="s">
        <v>685</v>
      </c>
      <c r="N11" s="40" t="s">
        <v>101</v>
      </c>
      <c r="O11" s="39">
        <v>44526</v>
      </c>
      <c r="P11" s="39">
        <v>44519</v>
      </c>
      <c r="Q11" s="36">
        <v>0</v>
      </c>
      <c r="R11" s="41" t="s">
        <v>715</v>
      </c>
      <c r="S11" s="107"/>
    </row>
  </sheetData>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
  <sheetViews>
    <sheetView workbookViewId="0">
      <selection activeCell="F2" sqref="F2:F11"/>
    </sheetView>
  </sheetViews>
  <sheetFormatPr baseColWidth="10" defaultRowHeight="15"/>
  <cols>
    <col min="6" max="6" width="14.85546875" customWidth="1"/>
    <col min="12" max="12" width="38.5703125" customWidth="1"/>
    <col min="18" max="18" width="24.285156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45">
      <c r="A2" s="34">
        <v>10</v>
      </c>
      <c r="B2" s="72">
        <v>44474</v>
      </c>
      <c r="C2" s="24" t="s">
        <v>716</v>
      </c>
      <c r="D2" s="24">
        <v>3015276723</v>
      </c>
      <c r="E2" s="24" t="s">
        <v>717</v>
      </c>
      <c r="F2" s="24" t="s">
        <v>77</v>
      </c>
      <c r="G2" s="24" t="s">
        <v>717</v>
      </c>
      <c r="H2" s="24" t="s">
        <v>166</v>
      </c>
      <c r="I2" s="24" t="s">
        <v>99</v>
      </c>
      <c r="J2" s="24" t="s">
        <v>99</v>
      </c>
      <c r="K2" s="24"/>
      <c r="L2" s="42" t="s">
        <v>718</v>
      </c>
      <c r="M2" s="24" t="s">
        <v>171</v>
      </c>
      <c r="N2" s="24" t="s">
        <v>101</v>
      </c>
      <c r="O2" s="37">
        <v>44522</v>
      </c>
      <c r="P2" s="37">
        <v>44522</v>
      </c>
      <c r="Q2" s="4">
        <v>0</v>
      </c>
      <c r="R2" s="38"/>
    </row>
    <row r="3" spans="1:18" ht="30">
      <c r="A3" s="34">
        <v>11</v>
      </c>
      <c r="B3" s="72">
        <v>44476</v>
      </c>
      <c r="C3" s="24" t="s">
        <v>719</v>
      </c>
      <c r="D3" s="24">
        <v>3013109737</v>
      </c>
      <c r="E3" s="24" t="s">
        <v>717</v>
      </c>
      <c r="F3" s="24" t="s">
        <v>87</v>
      </c>
      <c r="G3" s="24" t="s">
        <v>717</v>
      </c>
      <c r="H3" s="24" t="s">
        <v>166</v>
      </c>
      <c r="I3" s="24" t="s">
        <v>99</v>
      </c>
      <c r="J3" s="24" t="s">
        <v>99</v>
      </c>
      <c r="K3" s="24"/>
      <c r="L3" s="42" t="s">
        <v>720</v>
      </c>
      <c r="M3" s="24" t="s">
        <v>171</v>
      </c>
      <c r="N3" s="24" t="s">
        <v>101</v>
      </c>
      <c r="O3" s="37">
        <v>44476</v>
      </c>
      <c r="P3" s="37">
        <v>44476</v>
      </c>
      <c r="Q3" s="4">
        <v>0</v>
      </c>
      <c r="R3" s="38"/>
    </row>
    <row r="4" spans="1:18" ht="22.5">
      <c r="A4" s="34">
        <v>12</v>
      </c>
      <c r="B4" s="72">
        <v>44509</v>
      </c>
      <c r="C4" s="24" t="s">
        <v>721</v>
      </c>
      <c r="D4" s="24">
        <v>3125322332</v>
      </c>
      <c r="E4" s="24" t="s">
        <v>717</v>
      </c>
      <c r="F4" s="24" t="s">
        <v>87</v>
      </c>
      <c r="G4" s="24" t="s">
        <v>717</v>
      </c>
      <c r="H4" s="24" t="s">
        <v>166</v>
      </c>
      <c r="I4" s="24" t="s">
        <v>99</v>
      </c>
      <c r="J4" s="24" t="s">
        <v>99</v>
      </c>
      <c r="K4" s="24"/>
      <c r="L4" s="42" t="s">
        <v>722</v>
      </c>
      <c r="M4" s="24" t="s">
        <v>171</v>
      </c>
      <c r="N4" s="24" t="s">
        <v>101</v>
      </c>
      <c r="O4" s="37">
        <v>44536</v>
      </c>
      <c r="P4" s="37">
        <v>44536</v>
      </c>
      <c r="Q4" s="4">
        <v>0</v>
      </c>
      <c r="R4" s="38"/>
    </row>
    <row r="5" spans="1:18" ht="45">
      <c r="A5" s="34">
        <v>13</v>
      </c>
      <c r="B5" s="72">
        <v>44511</v>
      </c>
      <c r="C5" s="24" t="s">
        <v>723</v>
      </c>
      <c r="D5" s="24">
        <v>3168743057</v>
      </c>
      <c r="E5" s="24" t="s">
        <v>717</v>
      </c>
      <c r="F5" s="24" t="s">
        <v>87</v>
      </c>
      <c r="G5" s="24" t="s">
        <v>717</v>
      </c>
      <c r="H5" s="24" t="s">
        <v>166</v>
      </c>
      <c r="I5" s="24" t="s">
        <v>99</v>
      </c>
      <c r="J5" s="24" t="s">
        <v>99</v>
      </c>
      <c r="K5" s="24"/>
      <c r="L5" s="42" t="s">
        <v>724</v>
      </c>
      <c r="M5" s="24" t="s">
        <v>171</v>
      </c>
      <c r="N5" s="24" t="s">
        <v>101</v>
      </c>
      <c r="O5" s="72">
        <v>44513</v>
      </c>
      <c r="P5" s="72">
        <v>44513</v>
      </c>
      <c r="Q5" s="4">
        <v>0</v>
      </c>
      <c r="R5" s="38"/>
    </row>
    <row r="6" spans="1:18" ht="30">
      <c r="A6" s="34">
        <v>14</v>
      </c>
      <c r="B6" s="72">
        <v>44512</v>
      </c>
      <c r="C6" s="24" t="s">
        <v>725</v>
      </c>
      <c r="D6" s="24">
        <v>3192672478</v>
      </c>
      <c r="E6" s="24" t="s">
        <v>717</v>
      </c>
      <c r="F6" s="24" t="s">
        <v>726</v>
      </c>
      <c r="G6" s="24" t="s">
        <v>717</v>
      </c>
      <c r="H6" s="24" t="s">
        <v>166</v>
      </c>
      <c r="I6" s="24" t="s">
        <v>99</v>
      </c>
      <c r="J6" s="24" t="s">
        <v>99</v>
      </c>
      <c r="K6" s="24"/>
      <c r="L6" s="42" t="s">
        <v>727</v>
      </c>
      <c r="M6" s="24" t="s">
        <v>171</v>
      </c>
      <c r="N6" s="24" t="s">
        <v>101</v>
      </c>
      <c r="O6" s="72">
        <v>44543</v>
      </c>
      <c r="P6" s="72">
        <v>44543</v>
      </c>
      <c r="Q6" s="4">
        <v>0</v>
      </c>
      <c r="R6" s="38"/>
    </row>
    <row r="7" spans="1:18" ht="22.5">
      <c r="A7" s="34">
        <v>15</v>
      </c>
      <c r="B7" s="72">
        <v>44512</v>
      </c>
      <c r="C7" s="24" t="s">
        <v>728</v>
      </c>
      <c r="D7" s="24">
        <v>3115012407</v>
      </c>
      <c r="E7" s="24" t="s">
        <v>729</v>
      </c>
      <c r="F7" s="24" t="s">
        <v>74</v>
      </c>
      <c r="G7" s="24" t="s">
        <v>729</v>
      </c>
      <c r="H7" s="24" t="s">
        <v>166</v>
      </c>
      <c r="I7" s="24" t="s">
        <v>730</v>
      </c>
      <c r="J7" s="24" t="s">
        <v>731</v>
      </c>
      <c r="K7" s="24"/>
      <c r="L7" s="42" t="s">
        <v>732</v>
      </c>
      <c r="M7" s="24" t="s">
        <v>171</v>
      </c>
      <c r="N7" s="24" t="s">
        <v>101</v>
      </c>
      <c r="O7" s="72">
        <v>44517</v>
      </c>
      <c r="P7" s="72">
        <v>44517</v>
      </c>
      <c r="Q7" s="4">
        <v>0</v>
      </c>
      <c r="R7" s="38"/>
    </row>
    <row r="8" spans="1:18" ht="45">
      <c r="A8" s="34">
        <v>16</v>
      </c>
      <c r="B8" s="72">
        <v>44516</v>
      </c>
      <c r="C8" s="24" t="s">
        <v>733</v>
      </c>
      <c r="D8" s="24">
        <v>3143133588</v>
      </c>
      <c r="E8" s="24" t="s">
        <v>734</v>
      </c>
      <c r="F8" s="24" t="s">
        <v>87</v>
      </c>
      <c r="G8" s="24" t="s">
        <v>717</v>
      </c>
      <c r="H8" s="24" t="s">
        <v>166</v>
      </c>
      <c r="I8" s="24" t="s">
        <v>99</v>
      </c>
      <c r="J8" s="24" t="s">
        <v>99</v>
      </c>
      <c r="K8" s="24"/>
      <c r="L8" s="42" t="s">
        <v>735</v>
      </c>
      <c r="M8" s="24" t="s">
        <v>171</v>
      </c>
      <c r="N8" s="24" t="s">
        <v>101</v>
      </c>
      <c r="O8" s="72">
        <v>44522</v>
      </c>
      <c r="P8" s="72">
        <v>44522</v>
      </c>
      <c r="Q8" s="4">
        <v>0</v>
      </c>
      <c r="R8" s="38"/>
    </row>
    <row r="9" spans="1:18" ht="22.5">
      <c r="A9" s="34">
        <v>17</v>
      </c>
      <c r="B9" s="72">
        <v>44523</v>
      </c>
      <c r="C9" s="24" t="s">
        <v>736</v>
      </c>
      <c r="D9" s="24">
        <v>3007834693</v>
      </c>
      <c r="E9" s="24" t="s">
        <v>717</v>
      </c>
      <c r="F9" s="24" t="s">
        <v>77</v>
      </c>
      <c r="G9" s="24" t="s">
        <v>717</v>
      </c>
      <c r="H9" s="24" t="s">
        <v>166</v>
      </c>
      <c r="I9" s="24" t="s">
        <v>99</v>
      </c>
      <c r="J9" s="24" t="s">
        <v>99</v>
      </c>
      <c r="K9" s="24"/>
      <c r="L9" s="42" t="s">
        <v>737</v>
      </c>
      <c r="M9" s="24" t="s">
        <v>171</v>
      </c>
      <c r="N9" s="24" t="s">
        <v>101</v>
      </c>
      <c r="O9" s="72">
        <v>44527</v>
      </c>
      <c r="P9" s="72">
        <v>44527</v>
      </c>
      <c r="Q9" s="4">
        <v>0</v>
      </c>
      <c r="R9" s="38"/>
    </row>
    <row r="10" spans="1:18" ht="33.75">
      <c r="A10" s="34">
        <v>18</v>
      </c>
      <c r="B10" s="72">
        <v>44529</v>
      </c>
      <c r="C10" s="24" t="s">
        <v>738</v>
      </c>
      <c r="D10" s="24">
        <v>3125320128</v>
      </c>
      <c r="E10" s="24" t="s">
        <v>739</v>
      </c>
      <c r="F10" s="24" t="s">
        <v>74</v>
      </c>
      <c r="G10" s="24" t="s">
        <v>739</v>
      </c>
      <c r="H10" s="24" t="s">
        <v>166</v>
      </c>
      <c r="I10" s="24" t="s">
        <v>730</v>
      </c>
      <c r="J10" s="24" t="s">
        <v>740</v>
      </c>
      <c r="K10" s="24"/>
      <c r="L10" s="42" t="s">
        <v>741</v>
      </c>
      <c r="M10" s="24" t="s">
        <v>171</v>
      </c>
      <c r="N10" s="24" t="s">
        <v>101</v>
      </c>
      <c r="O10" s="72">
        <v>44550</v>
      </c>
      <c r="P10" s="72">
        <v>44550</v>
      </c>
      <c r="Q10" s="4">
        <v>0</v>
      </c>
      <c r="R10" s="38"/>
    </row>
    <row r="11" spans="1:18" ht="75.75" thickBot="1">
      <c r="A11" s="35">
        <v>19</v>
      </c>
      <c r="B11" s="39">
        <v>44543</v>
      </c>
      <c r="C11" s="40" t="s">
        <v>742</v>
      </c>
      <c r="D11" s="40">
        <v>3058709406</v>
      </c>
      <c r="E11" s="40" t="s">
        <v>743</v>
      </c>
      <c r="F11" s="40" t="s">
        <v>87</v>
      </c>
      <c r="G11" s="40" t="s">
        <v>743</v>
      </c>
      <c r="H11" s="40" t="s">
        <v>166</v>
      </c>
      <c r="I11" s="40" t="s">
        <v>99</v>
      </c>
      <c r="J11" s="40" t="s">
        <v>99</v>
      </c>
      <c r="K11" s="40"/>
      <c r="L11" s="59" t="s">
        <v>744</v>
      </c>
      <c r="M11" s="40" t="s">
        <v>171</v>
      </c>
      <c r="N11" s="40" t="s">
        <v>102</v>
      </c>
      <c r="O11" s="39">
        <v>44543</v>
      </c>
      <c r="P11" s="39">
        <v>44213</v>
      </c>
      <c r="Q11" s="36">
        <v>0</v>
      </c>
      <c r="R11" s="41"/>
    </row>
  </sheetData>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
  <sheetViews>
    <sheetView topLeftCell="A2" workbookViewId="0">
      <selection activeCell="F2" sqref="F2:F12"/>
    </sheetView>
  </sheetViews>
  <sheetFormatPr baseColWidth="10" defaultRowHeight="15"/>
  <cols>
    <col min="6" max="6" width="14.42578125" customWidth="1"/>
    <col min="7" max="7" width="25.85546875" customWidth="1"/>
    <col min="12" max="12" width="28.28515625" customWidth="1"/>
    <col min="18" max="18" width="22.8554687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33.75">
      <c r="A2" s="34">
        <v>29</v>
      </c>
      <c r="B2" s="37">
        <v>44474</v>
      </c>
      <c r="C2" s="24" t="s">
        <v>745</v>
      </c>
      <c r="D2" s="24">
        <v>3118179706</v>
      </c>
      <c r="E2" s="24" t="s">
        <v>172</v>
      </c>
      <c r="F2" s="24" t="s">
        <v>87</v>
      </c>
      <c r="G2" s="24" t="s">
        <v>172</v>
      </c>
      <c r="H2" s="24" t="s">
        <v>115</v>
      </c>
      <c r="I2" s="24" t="s">
        <v>135</v>
      </c>
      <c r="J2" s="24" t="s">
        <v>135</v>
      </c>
      <c r="K2" s="24">
        <v>1</v>
      </c>
      <c r="L2" s="24" t="s">
        <v>746</v>
      </c>
      <c r="M2" s="24" t="s">
        <v>114</v>
      </c>
      <c r="N2" s="24" t="s">
        <v>101</v>
      </c>
      <c r="O2" s="37">
        <v>44474</v>
      </c>
      <c r="P2" s="37">
        <v>44491</v>
      </c>
      <c r="Q2" s="4">
        <v>17</v>
      </c>
      <c r="R2" s="38" t="s">
        <v>747</v>
      </c>
    </row>
    <row r="3" spans="1:18" ht="45">
      <c r="A3" s="34">
        <v>30</v>
      </c>
      <c r="B3" s="37">
        <v>44474</v>
      </c>
      <c r="C3" s="24" t="s">
        <v>748</v>
      </c>
      <c r="D3" s="24">
        <v>3118179706</v>
      </c>
      <c r="E3" s="24" t="s">
        <v>172</v>
      </c>
      <c r="F3" s="24" t="s">
        <v>87</v>
      </c>
      <c r="G3" s="24" t="s">
        <v>172</v>
      </c>
      <c r="H3" s="24" t="s">
        <v>115</v>
      </c>
      <c r="I3" s="24" t="s">
        <v>135</v>
      </c>
      <c r="J3" s="24" t="s">
        <v>135</v>
      </c>
      <c r="K3" s="24">
        <v>1</v>
      </c>
      <c r="L3" s="24" t="s">
        <v>749</v>
      </c>
      <c r="M3" s="24" t="s">
        <v>114</v>
      </c>
      <c r="N3" s="24" t="s">
        <v>101</v>
      </c>
      <c r="O3" s="37">
        <v>44474</v>
      </c>
      <c r="P3" s="37">
        <v>44480</v>
      </c>
      <c r="Q3" s="4">
        <v>6</v>
      </c>
      <c r="R3" s="38" t="s">
        <v>750</v>
      </c>
    </row>
    <row r="4" spans="1:18" ht="45">
      <c r="A4" s="34">
        <v>31</v>
      </c>
      <c r="B4" s="37">
        <v>44474</v>
      </c>
      <c r="C4" s="24" t="s">
        <v>751</v>
      </c>
      <c r="D4" s="91">
        <v>3133917121</v>
      </c>
      <c r="E4" s="24" t="s">
        <v>172</v>
      </c>
      <c r="F4" s="24" t="s">
        <v>87</v>
      </c>
      <c r="G4" s="24" t="s">
        <v>172</v>
      </c>
      <c r="H4" s="24" t="s">
        <v>115</v>
      </c>
      <c r="I4" s="24" t="s">
        <v>135</v>
      </c>
      <c r="J4" s="24" t="s">
        <v>135</v>
      </c>
      <c r="K4" s="24">
        <v>1</v>
      </c>
      <c r="L4" s="24" t="s">
        <v>752</v>
      </c>
      <c r="M4" s="24" t="s">
        <v>114</v>
      </c>
      <c r="N4" s="24" t="s">
        <v>101</v>
      </c>
      <c r="O4" s="37">
        <v>44474</v>
      </c>
      <c r="P4" s="37">
        <v>44491</v>
      </c>
      <c r="Q4" s="4">
        <v>17</v>
      </c>
      <c r="R4" s="38" t="s">
        <v>753</v>
      </c>
    </row>
    <row r="5" spans="1:18" ht="45">
      <c r="A5" s="34">
        <v>32</v>
      </c>
      <c r="B5" s="37">
        <v>44489</v>
      </c>
      <c r="C5" s="24" t="s">
        <v>754</v>
      </c>
      <c r="D5" s="24">
        <v>3133992991</v>
      </c>
      <c r="E5" s="24" t="s">
        <v>755</v>
      </c>
      <c r="F5" s="24" t="s">
        <v>87</v>
      </c>
      <c r="G5" s="24" t="s">
        <v>755</v>
      </c>
      <c r="H5" s="24" t="s">
        <v>115</v>
      </c>
      <c r="I5" s="24" t="s">
        <v>136</v>
      </c>
      <c r="J5" s="24" t="s">
        <v>756</v>
      </c>
      <c r="K5" s="24">
        <v>1</v>
      </c>
      <c r="L5" s="24" t="s">
        <v>757</v>
      </c>
      <c r="M5" s="24" t="s">
        <v>114</v>
      </c>
      <c r="N5" s="24" t="s">
        <v>101</v>
      </c>
      <c r="O5" s="37">
        <v>44489</v>
      </c>
      <c r="P5" s="37">
        <v>44495</v>
      </c>
      <c r="Q5" s="4">
        <v>6</v>
      </c>
      <c r="R5" s="38" t="s">
        <v>758</v>
      </c>
    </row>
    <row r="6" spans="1:18" ht="56.25">
      <c r="A6" s="34">
        <v>33</v>
      </c>
      <c r="B6" s="37">
        <v>44490</v>
      </c>
      <c r="C6" s="24" t="s">
        <v>759</v>
      </c>
      <c r="D6" s="24">
        <v>3118179706</v>
      </c>
      <c r="E6" s="24" t="s">
        <v>172</v>
      </c>
      <c r="F6" s="24" t="s">
        <v>87</v>
      </c>
      <c r="G6" s="24" t="s">
        <v>172</v>
      </c>
      <c r="H6" s="24" t="s">
        <v>115</v>
      </c>
      <c r="I6" s="24" t="s">
        <v>135</v>
      </c>
      <c r="J6" s="24" t="s">
        <v>135</v>
      </c>
      <c r="K6" s="24">
        <v>3</v>
      </c>
      <c r="L6" s="24" t="s">
        <v>760</v>
      </c>
      <c r="M6" s="24" t="s">
        <v>114</v>
      </c>
      <c r="N6" s="24" t="s">
        <v>101</v>
      </c>
      <c r="O6" s="37">
        <v>44491</v>
      </c>
      <c r="P6" s="37">
        <v>44498</v>
      </c>
      <c r="Q6" s="4">
        <v>7</v>
      </c>
      <c r="R6" s="38" t="s">
        <v>761</v>
      </c>
    </row>
    <row r="7" spans="1:18" ht="33.75">
      <c r="A7" s="34">
        <v>34</v>
      </c>
      <c r="B7" s="37">
        <v>44491</v>
      </c>
      <c r="C7" s="24" t="s">
        <v>745</v>
      </c>
      <c r="D7" s="24">
        <v>3118179706</v>
      </c>
      <c r="E7" s="24" t="s">
        <v>172</v>
      </c>
      <c r="F7" s="24" t="s">
        <v>87</v>
      </c>
      <c r="G7" s="24" t="s">
        <v>172</v>
      </c>
      <c r="H7" s="24" t="s">
        <v>115</v>
      </c>
      <c r="I7" s="24" t="s">
        <v>135</v>
      </c>
      <c r="J7" s="24" t="s">
        <v>135</v>
      </c>
      <c r="K7" s="24">
        <v>1</v>
      </c>
      <c r="L7" s="24" t="s">
        <v>762</v>
      </c>
      <c r="M7" s="24" t="s">
        <v>114</v>
      </c>
      <c r="N7" s="24" t="s">
        <v>101</v>
      </c>
      <c r="O7" s="37">
        <v>44491</v>
      </c>
      <c r="P7" s="37">
        <v>44498</v>
      </c>
      <c r="Q7" s="4">
        <v>7</v>
      </c>
      <c r="R7" s="38" t="s">
        <v>763</v>
      </c>
    </row>
    <row r="8" spans="1:18" ht="56.25">
      <c r="A8" s="34">
        <v>35</v>
      </c>
      <c r="B8" s="37">
        <v>44510</v>
      </c>
      <c r="C8" s="24" t="s">
        <v>764</v>
      </c>
      <c r="D8" s="24">
        <v>3143926120</v>
      </c>
      <c r="E8" s="24" t="s">
        <v>765</v>
      </c>
      <c r="F8" s="24" t="s">
        <v>73</v>
      </c>
      <c r="G8" s="24" t="s">
        <v>765</v>
      </c>
      <c r="H8" s="24" t="s">
        <v>115</v>
      </c>
      <c r="I8" s="24" t="s">
        <v>135</v>
      </c>
      <c r="J8" s="24" t="s">
        <v>135</v>
      </c>
      <c r="K8" s="24">
        <v>1</v>
      </c>
      <c r="L8" s="24" t="s">
        <v>766</v>
      </c>
      <c r="M8" s="24" t="s">
        <v>114</v>
      </c>
      <c r="N8" s="24" t="s">
        <v>101</v>
      </c>
      <c r="O8" s="37">
        <v>44525</v>
      </c>
      <c r="P8" s="37">
        <v>44512</v>
      </c>
      <c r="Q8" s="4">
        <v>0</v>
      </c>
      <c r="R8" s="38" t="s">
        <v>767</v>
      </c>
    </row>
    <row r="9" spans="1:18" ht="45">
      <c r="A9" s="34">
        <v>36</v>
      </c>
      <c r="B9" s="37">
        <v>44510</v>
      </c>
      <c r="C9" s="24" t="s">
        <v>768</v>
      </c>
      <c r="D9" s="24">
        <v>32030363312</v>
      </c>
      <c r="E9" s="24" t="s">
        <v>769</v>
      </c>
      <c r="F9" s="24" t="s">
        <v>87</v>
      </c>
      <c r="G9" s="24" t="s">
        <v>769</v>
      </c>
      <c r="H9" s="24" t="s">
        <v>115</v>
      </c>
      <c r="I9" s="24" t="s">
        <v>770</v>
      </c>
      <c r="J9" s="24" t="s">
        <v>771</v>
      </c>
      <c r="K9" s="24">
        <v>1</v>
      </c>
      <c r="L9" s="24" t="s">
        <v>772</v>
      </c>
      <c r="M9" s="24" t="s">
        <v>114</v>
      </c>
      <c r="N9" s="24" t="s">
        <v>101</v>
      </c>
      <c r="O9" s="37">
        <v>44525</v>
      </c>
      <c r="P9" s="37">
        <v>44516</v>
      </c>
      <c r="Q9" s="4">
        <v>0</v>
      </c>
      <c r="R9" s="38" t="s">
        <v>773</v>
      </c>
    </row>
    <row r="10" spans="1:18" ht="45">
      <c r="A10" s="34">
        <v>37</v>
      </c>
      <c r="B10" s="37">
        <v>44512</v>
      </c>
      <c r="C10" s="24" t="s">
        <v>774</v>
      </c>
      <c r="D10" s="24">
        <v>3106884856</v>
      </c>
      <c r="E10" s="24" t="s">
        <v>775</v>
      </c>
      <c r="F10" s="24" t="s">
        <v>87</v>
      </c>
      <c r="G10" s="24" t="s">
        <v>776</v>
      </c>
      <c r="H10" s="24" t="s">
        <v>115</v>
      </c>
      <c r="I10" s="24" t="s">
        <v>135</v>
      </c>
      <c r="J10" s="24" t="s">
        <v>135</v>
      </c>
      <c r="K10" s="24">
        <v>1</v>
      </c>
      <c r="L10" s="24" t="s">
        <v>777</v>
      </c>
      <c r="M10" s="24" t="s">
        <v>114</v>
      </c>
      <c r="N10" s="24" t="s">
        <v>101</v>
      </c>
      <c r="O10" s="37">
        <v>44527</v>
      </c>
      <c r="P10" s="37">
        <v>44517</v>
      </c>
      <c r="Q10" s="4">
        <v>0</v>
      </c>
      <c r="R10" s="38" t="s">
        <v>778</v>
      </c>
    </row>
    <row r="11" spans="1:18" ht="45">
      <c r="A11" s="34">
        <v>38</v>
      </c>
      <c r="B11" s="37">
        <v>44512</v>
      </c>
      <c r="C11" s="24" t="s">
        <v>764</v>
      </c>
      <c r="D11" s="24">
        <v>3143926120</v>
      </c>
      <c r="E11" s="24" t="s">
        <v>779</v>
      </c>
      <c r="F11" s="24" t="s">
        <v>73</v>
      </c>
      <c r="G11" s="24" t="s">
        <v>780</v>
      </c>
      <c r="H11" s="24" t="s">
        <v>115</v>
      </c>
      <c r="I11" s="24" t="s">
        <v>135</v>
      </c>
      <c r="J11" s="24" t="s">
        <v>135</v>
      </c>
      <c r="K11" s="24">
        <v>1</v>
      </c>
      <c r="L11" s="24" t="s">
        <v>781</v>
      </c>
      <c r="M11" s="24" t="s">
        <v>114</v>
      </c>
      <c r="N11" s="24" t="s">
        <v>101</v>
      </c>
      <c r="O11" s="37">
        <v>44527</v>
      </c>
      <c r="P11" s="37">
        <v>44518</v>
      </c>
      <c r="Q11" s="4">
        <v>0</v>
      </c>
      <c r="R11" s="38" t="s">
        <v>782</v>
      </c>
    </row>
    <row r="12" spans="1:18" ht="57" thickBot="1">
      <c r="A12" s="35">
        <v>39</v>
      </c>
      <c r="B12" s="39">
        <v>44516</v>
      </c>
      <c r="C12" s="40" t="s">
        <v>783</v>
      </c>
      <c r="D12" s="40">
        <v>3229127167</v>
      </c>
      <c r="E12" s="40" t="s">
        <v>784</v>
      </c>
      <c r="F12" s="40" t="s">
        <v>77</v>
      </c>
      <c r="G12" s="40" t="s">
        <v>785</v>
      </c>
      <c r="H12" s="40" t="s">
        <v>115</v>
      </c>
      <c r="I12" s="40" t="s">
        <v>770</v>
      </c>
      <c r="J12" s="40" t="s">
        <v>786</v>
      </c>
      <c r="K12" s="40">
        <v>1</v>
      </c>
      <c r="L12" s="40" t="s">
        <v>787</v>
      </c>
      <c r="M12" s="40" t="s">
        <v>114</v>
      </c>
      <c r="N12" s="40" t="s">
        <v>101</v>
      </c>
      <c r="O12" s="39">
        <v>44530</v>
      </c>
      <c r="P12" s="39">
        <v>44519</v>
      </c>
      <c r="Q12" s="36">
        <v>0</v>
      </c>
      <c r="R12" s="41" t="s">
        <v>788</v>
      </c>
    </row>
  </sheetData>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abSelected="1" topLeftCell="K13" workbookViewId="0">
      <selection activeCell="I62" sqref="I62"/>
    </sheetView>
  </sheetViews>
  <sheetFormatPr baseColWidth="10" defaultColWidth="11.5703125" defaultRowHeight="15"/>
  <cols>
    <col min="1" max="1" width="35.140625" style="3" customWidth="1"/>
    <col min="2" max="4" width="11.5703125" style="3"/>
    <col min="5" max="5" width="37.28515625" style="3" customWidth="1"/>
    <col min="6" max="21" width="11.5703125" style="3"/>
    <col min="22" max="22" width="19.28515625" style="3" bestFit="1" customWidth="1"/>
    <col min="23" max="24" width="11.5703125" style="3"/>
    <col min="25" max="25" width="20.140625" style="3" customWidth="1"/>
    <col min="26" max="26" width="20.7109375" style="3" customWidth="1"/>
    <col min="27" max="31" width="11.5703125" style="3"/>
    <col min="32" max="32" width="24.28515625" style="3" customWidth="1"/>
    <col min="33" max="33" width="24.140625" style="3" customWidth="1"/>
    <col min="34" max="16384" width="11.5703125" style="3"/>
  </cols>
  <sheetData>
    <row r="1" spans="1:29" ht="26.45" customHeight="1">
      <c r="A1" s="29" t="s">
        <v>173</v>
      </c>
      <c r="B1" s="29"/>
      <c r="C1" s="29"/>
      <c r="D1" s="29"/>
      <c r="E1" s="29"/>
      <c r="F1" s="29"/>
      <c r="G1" s="29"/>
      <c r="H1" s="29"/>
      <c r="I1" s="29"/>
      <c r="J1" s="29"/>
      <c r="K1" s="29"/>
      <c r="L1" s="29"/>
      <c r="M1" s="29"/>
      <c r="N1" s="29"/>
      <c r="O1" s="29"/>
      <c r="P1" s="29"/>
      <c r="Q1" s="29"/>
      <c r="R1" s="29"/>
      <c r="S1" s="29"/>
      <c r="T1" s="29"/>
      <c r="U1" s="30"/>
    </row>
    <row r="2" spans="1:29">
      <c r="A2" s="5" t="s">
        <v>0</v>
      </c>
      <c r="B2" s="16">
        <v>1</v>
      </c>
      <c r="C2" s="16">
        <v>2</v>
      </c>
      <c r="D2" s="16">
        <v>3</v>
      </c>
      <c r="E2" s="16">
        <v>4</v>
      </c>
      <c r="F2" s="16">
        <v>5</v>
      </c>
      <c r="G2" s="16">
        <v>6</v>
      </c>
      <c r="H2" s="16">
        <v>7</v>
      </c>
      <c r="I2" s="16">
        <v>8</v>
      </c>
      <c r="J2" s="16">
        <v>9</v>
      </c>
      <c r="K2" s="16">
        <v>10</v>
      </c>
      <c r="L2" s="16">
        <v>11</v>
      </c>
      <c r="M2" s="16">
        <v>12</v>
      </c>
      <c r="N2" s="16">
        <v>13</v>
      </c>
      <c r="O2" s="16">
        <v>14</v>
      </c>
      <c r="P2" s="16">
        <v>15</v>
      </c>
      <c r="Q2" s="16">
        <v>16</v>
      </c>
      <c r="R2" s="16">
        <v>17</v>
      </c>
      <c r="S2" s="16">
        <v>18</v>
      </c>
      <c r="T2" s="16">
        <v>19</v>
      </c>
      <c r="U2" s="16">
        <v>20</v>
      </c>
      <c r="V2" s="13" t="s">
        <v>1</v>
      </c>
      <c r="W2" s="6"/>
      <c r="X2" s="13" t="s">
        <v>2</v>
      </c>
      <c r="Y2" s="13" t="s">
        <v>0</v>
      </c>
      <c r="Z2" s="13" t="s">
        <v>3</v>
      </c>
      <c r="AA2" s="13" t="s">
        <v>4</v>
      </c>
      <c r="AB2" s="13" t="s">
        <v>5</v>
      </c>
    </row>
    <row r="3" spans="1:29">
      <c r="A3" s="7" t="s">
        <v>6</v>
      </c>
      <c r="B3" s="1">
        <v>12</v>
      </c>
      <c r="C3" s="1">
        <v>0</v>
      </c>
      <c r="D3" s="1">
        <v>0</v>
      </c>
      <c r="E3" s="1">
        <v>0</v>
      </c>
      <c r="F3" s="1">
        <v>2</v>
      </c>
      <c r="G3" s="1">
        <v>0</v>
      </c>
      <c r="H3" s="1">
        <v>6</v>
      </c>
      <c r="I3" s="1">
        <v>1</v>
      </c>
      <c r="J3" s="1">
        <v>0</v>
      </c>
      <c r="K3" s="1">
        <v>0</v>
      </c>
      <c r="L3" s="1">
        <v>0</v>
      </c>
      <c r="M3" s="1">
        <v>8</v>
      </c>
      <c r="N3" s="1">
        <v>8</v>
      </c>
      <c r="O3" s="1">
        <v>0</v>
      </c>
      <c r="P3" s="1">
        <v>5</v>
      </c>
      <c r="Q3" s="1">
        <v>0</v>
      </c>
      <c r="R3" s="1">
        <v>0</v>
      </c>
      <c r="S3" s="1">
        <v>2</v>
      </c>
      <c r="T3" s="1">
        <v>0</v>
      </c>
      <c r="U3" s="1">
        <v>0</v>
      </c>
      <c r="V3" s="1">
        <f>SUM(B3:U3)</f>
        <v>44</v>
      </c>
      <c r="W3" s="8"/>
      <c r="X3" s="1">
        <v>1</v>
      </c>
      <c r="Y3" s="1" t="s">
        <v>7</v>
      </c>
      <c r="Z3" s="1">
        <v>44</v>
      </c>
      <c r="AA3" s="1">
        <v>44</v>
      </c>
      <c r="AB3" s="1">
        <v>0</v>
      </c>
      <c r="AC3" s="3">
        <v>0</v>
      </c>
    </row>
    <row r="4" spans="1:29">
      <c r="A4" s="7" t="s">
        <v>8</v>
      </c>
      <c r="B4" s="1">
        <v>2</v>
      </c>
      <c r="C4" s="1">
        <v>0</v>
      </c>
      <c r="D4" s="1">
        <v>0</v>
      </c>
      <c r="E4" s="1">
        <v>0</v>
      </c>
      <c r="F4" s="1">
        <v>0</v>
      </c>
      <c r="G4" s="1">
        <v>0</v>
      </c>
      <c r="H4" s="1">
        <v>0</v>
      </c>
      <c r="I4" s="1">
        <v>0</v>
      </c>
      <c r="J4" s="1">
        <v>0</v>
      </c>
      <c r="K4" s="1">
        <v>0</v>
      </c>
      <c r="L4" s="1">
        <v>0</v>
      </c>
      <c r="M4" s="1">
        <v>0</v>
      </c>
      <c r="N4" s="1">
        <v>1</v>
      </c>
      <c r="O4" s="1">
        <v>0</v>
      </c>
      <c r="P4" s="1">
        <v>0</v>
      </c>
      <c r="Q4" s="1">
        <v>0</v>
      </c>
      <c r="R4" s="1">
        <v>0</v>
      </c>
      <c r="S4" s="1">
        <v>0</v>
      </c>
      <c r="T4" s="1">
        <v>0</v>
      </c>
      <c r="U4" s="1">
        <v>0</v>
      </c>
      <c r="V4" s="1">
        <f t="shared" ref="V4:V28" si="0">SUM(B4:U4)</f>
        <v>3</v>
      </c>
      <c r="W4" s="8"/>
      <c r="X4" s="1">
        <v>2</v>
      </c>
      <c r="Y4" s="1" t="s">
        <v>9</v>
      </c>
      <c r="Z4" s="1">
        <v>13</v>
      </c>
      <c r="AA4" s="1">
        <v>13</v>
      </c>
      <c r="AB4" s="1">
        <v>0</v>
      </c>
      <c r="AC4" s="3">
        <v>0</v>
      </c>
    </row>
    <row r="5" spans="1:29">
      <c r="A5" s="7" t="s">
        <v>10</v>
      </c>
      <c r="B5" s="1">
        <v>8</v>
      </c>
      <c r="C5" s="1">
        <v>0</v>
      </c>
      <c r="D5" s="1">
        <v>0</v>
      </c>
      <c r="E5" s="1">
        <v>0</v>
      </c>
      <c r="F5" s="1">
        <v>0</v>
      </c>
      <c r="G5" s="1">
        <v>1</v>
      </c>
      <c r="H5" s="1">
        <v>0</v>
      </c>
      <c r="I5" s="1">
        <v>0</v>
      </c>
      <c r="J5" s="1">
        <v>0</v>
      </c>
      <c r="K5" s="1">
        <v>0</v>
      </c>
      <c r="L5" s="1">
        <v>8</v>
      </c>
      <c r="M5" s="1">
        <v>0</v>
      </c>
      <c r="N5" s="1">
        <v>1</v>
      </c>
      <c r="O5" s="1">
        <v>0</v>
      </c>
      <c r="P5" s="1">
        <v>4</v>
      </c>
      <c r="Q5" s="1">
        <v>0</v>
      </c>
      <c r="R5" s="1">
        <v>2</v>
      </c>
      <c r="S5" s="1">
        <v>0</v>
      </c>
      <c r="T5" s="1">
        <v>2</v>
      </c>
      <c r="U5" s="1">
        <v>0</v>
      </c>
      <c r="V5" s="1">
        <f t="shared" si="0"/>
        <v>26</v>
      </c>
      <c r="W5" s="8"/>
      <c r="X5" s="1">
        <v>3</v>
      </c>
      <c r="Y5" s="1" t="s">
        <v>11</v>
      </c>
      <c r="Z5" s="1">
        <v>19</v>
      </c>
      <c r="AA5" s="1">
        <v>19</v>
      </c>
      <c r="AB5" s="1">
        <v>0</v>
      </c>
      <c r="AC5" s="3">
        <v>0</v>
      </c>
    </row>
    <row r="6" spans="1:29">
      <c r="A6" s="7" t="s">
        <v>12</v>
      </c>
      <c r="B6" s="1">
        <v>4</v>
      </c>
      <c r="C6" s="1">
        <v>0</v>
      </c>
      <c r="D6" s="1">
        <v>0</v>
      </c>
      <c r="E6" s="1">
        <v>0</v>
      </c>
      <c r="F6" s="1">
        <v>0</v>
      </c>
      <c r="G6" s="1">
        <v>0</v>
      </c>
      <c r="H6" s="1">
        <v>1</v>
      </c>
      <c r="I6" s="1">
        <v>0</v>
      </c>
      <c r="J6" s="1">
        <v>0</v>
      </c>
      <c r="K6" s="1">
        <v>0</v>
      </c>
      <c r="L6" s="1">
        <v>0</v>
      </c>
      <c r="M6" s="1">
        <v>1</v>
      </c>
      <c r="N6" s="1">
        <v>0</v>
      </c>
      <c r="O6" s="1">
        <v>0</v>
      </c>
      <c r="P6" s="1">
        <v>0</v>
      </c>
      <c r="Q6" s="1">
        <v>0</v>
      </c>
      <c r="R6" s="1">
        <v>0</v>
      </c>
      <c r="S6" s="1">
        <v>0</v>
      </c>
      <c r="T6" s="1">
        <v>0</v>
      </c>
      <c r="U6" s="1">
        <v>0</v>
      </c>
      <c r="V6" s="1">
        <f t="shared" si="0"/>
        <v>6</v>
      </c>
      <c r="W6" s="8"/>
      <c r="X6" s="1">
        <v>4</v>
      </c>
      <c r="Y6" s="1" t="s">
        <v>13</v>
      </c>
      <c r="Z6" s="1">
        <v>0</v>
      </c>
      <c r="AA6" s="1">
        <v>0</v>
      </c>
      <c r="AB6" s="1">
        <v>0</v>
      </c>
      <c r="AC6" s="3">
        <v>0</v>
      </c>
    </row>
    <row r="7" spans="1:29">
      <c r="A7" s="7" t="s">
        <v>14</v>
      </c>
      <c r="B7" s="1">
        <v>0</v>
      </c>
      <c r="C7" s="1">
        <v>0</v>
      </c>
      <c r="D7" s="1">
        <v>0</v>
      </c>
      <c r="E7" s="1">
        <v>0</v>
      </c>
      <c r="F7" s="1">
        <v>0</v>
      </c>
      <c r="G7" s="1">
        <v>0</v>
      </c>
      <c r="H7" s="1">
        <v>0</v>
      </c>
      <c r="I7" s="1">
        <v>0</v>
      </c>
      <c r="J7" s="1">
        <v>0</v>
      </c>
      <c r="K7" s="1">
        <v>0</v>
      </c>
      <c r="L7" s="1">
        <v>0</v>
      </c>
      <c r="M7" s="1">
        <v>0</v>
      </c>
      <c r="N7" s="1">
        <v>0</v>
      </c>
      <c r="O7" s="1">
        <v>0</v>
      </c>
      <c r="P7" s="1">
        <v>0</v>
      </c>
      <c r="Q7" s="1">
        <v>0</v>
      </c>
      <c r="R7" s="1">
        <v>0</v>
      </c>
      <c r="S7" s="1">
        <v>0</v>
      </c>
      <c r="T7" s="1">
        <v>0</v>
      </c>
      <c r="U7" s="1">
        <v>0</v>
      </c>
      <c r="V7" s="1">
        <f t="shared" si="0"/>
        <v>0</v>
      </c>
      <c r="W7" s="8"/>
      <c r="X7" s="1">
        <v>5</v>
      </c>
      <c r="Y7" s="1" t="s">
        <v>15</v>
      </c>
      <c r="Z7" s="1">
        <v>5</v>
      </c>
      <c r="AA7" s="1">
        <v>5</v>
      </c>
      <c r="AB7" s="1">
        <v>0</v>
      </c>
      <c r="AC7" s="3">
        <v>0</v>
      </c>
    </row>
    <row r="8" spans="1:29">
      <c r="A8" s="7" t="s">
        <v>16</v>
      </c>
      <c r="B8" s="1">
        <v>6</v>
      </c>
      <c r="C8" s="1">
        <v>0</v>
      </c>
      <c r="D8" s="1">
        <v>0</v>
      </c>
      <c r="E8" s="1">
        <v>0</v>
      </c>
      <c r="F8" s="1">
        <v>0</v>
      </c>
      <c r="G8" s="1">
        <v>1</v>
      </c>
      <c r="H8" s="1">
        <v>1</v>
      </c>
      <c r="I8" s="1">
        <v>0</v>
      </c>
      <c r="J8" s="1">
        <v>0</v>
      </c>
      <c r="K8" s="1">
        <v>0</v>
      </c>
      <c r="L8" s="1">
        <v>1</v>
      </c>
      <c r="M8" s="1">
        <v>0</v>
      </c>
      <c r="N8" s="1">
        <v>0</v>
      </c>
      <c r="O8" s="1">
        <v>0</v>
      </c>
      <c r="P8" s="1">
        <v>0</v>
      </c>
      <c r="Q8" s="1">
        <v>0</v>
      </c>
      <c r="R8" s="1">
        <v>0</v>
      </c>
      <c r="S8" s="1">
        <v>0</v>
      </c>
      <c r="T8" s="1">
        <v>0</v>
      </c>
      <c r="U8" s="1">
        <v>0</v>
      </c>
      <c r="V8" s="1">
        <f t="shared" si="0"/>
        <v>9</v>
      </c>
      <c r="W8" s="8"/>
      <c r="X8" s="1">
        <v>6</v>
      </c>
      <c r="Y8" s="1" t="s">
        <v>17</v>
      </c>
      <c r="Z8" s="1">
        <v>4</v>
      </c>
      <c r="AA8" s="1">
        <v>4</v>
      </c>
      <c r="AB8" s="1">
        <v>0</v>
      </c>
      <c r="AC8" s="3">
        <v>0</v>
      </c>
    </row>
    <row r="9" spans="1:29">
      <c r="A9" s="7" t="s">
        <v>18</v>
      </c>
      <c r="B9" s="1">
        <v>1</v>
      </c>
      <c r="C9" s="1">
        <v>0</v>
      </c>
      <c r="D9" s="1">
        <v>0</v>
      </c>
      <c r="E9" s="1">
        <v>0</v>
      </c>
      <c r="F9" s="1">
        <v>0</v>
      </c>
      <c r="G9" s="1">
        <v>1</v>
      </c>
      <c r="H9" s="1">
        <v>0</v>
      </c>
      <c r="I9" s="1">
        <v>0</v>
      </c>
      <c r="J9" s="1">
        <v>0</v>
      </c>
      <c r="K9" s="1">
        <v>0</v>
      </c>
      <c r="L9" s="1">
        <v>0</v>
      </c>
      <c r="M9" s="1">
        <v>2</v>
      </c>
      <c r="N9" s="1">
        <v>0</v>
      </c>
      <c r="O9" s="1">
        <v>0</v>
      </c>
      <c r="P9" s="1">
        <v>0</v>
      </c>
      <c r="Q9" s="1">
        <v>0</v>
      </c>
      <c r="R9" s="1">
        <v>0</v>
      </c>
      <c r="S9" s="1">
        <v>0</v>
      </c>
      <c r="T9" s="1">
        <v>0</v>
      </c>
      <c r="U9" s="1">
        <v>0</v>
      </c>
      <c r="V9" s="1">
        <f t="shared" si="0"/>
        <v>4</v>
      </c>
      <c r="W9" s="8"/>
      <c r="X9" s="1">
        <v>7</v>
      </c>
      <c r="Y9" s="1" t="s">
        <v>19</v>
      </c>
      <c r="Z9" s="1">
        <v>26</v>
      </c>
      <c r="AA9" s="1">
        <v>26</v>
      </c>
      <c r="AB9" s="1">
        <v>0</v>
      </c>
      <c r="AC9" s="3">
        <v>0</v>
      </c>
    </row>
    <row r="10" spans="1:29">
      <c r="A10" s="7" t="s">
        <v>20</v>
      </c>
      <c r="B10" s="1">
        <v>1</v>
      </c>
      <c r="C10" s="1">
        <v>0</v>
      </c>
      <c r="D10" s="1">
        <v>0</v>
      </c>
      <c r="E10" s="1">
        <v>0</v>
      </c>
      <c r="F10" s="1">
        <v>1</v>
      </c>
      <c r="G10" s="1">
        <v>0</v>
      </c>
      <c r="H10" s="1">
        <v>0</v>
      </c>
      <c r="I10" s="1">
        <v>0</v>
      </c>
      <c r="J10" s="1">
        <v>0</v>
      </c>
      <c r="K10" s="1">
        <v>0</v>
      </c>
      <c r="L10" s="1">
        <v>0</v>
      </c>
      <c r="M10" s="1">
        <v>0</v>
      </c>
      <c r="N10" s="1">
        <v>0</v>
      </c>
      <c r="O10" s="1">
        <v>0</v>
      </c>
      <c r="P10" s="1">
        <v>0</v>
      </c>
      <c r="Q10" s="1">
        <v>0</v>
      </c>
      <c r="R10" s="1">
        <v>0</v>
      </c>
      <c r="S10" s="1">
        <v>0</v>
      </c>
      <c r="T10" s="1">
        <v>0</v>
      </c>
      <c r="U10" s="1">
        <v>0</v>
      </c>
      <c r="V10" s="1">
        <f t="shared" si="0"/>
        <v>2</v>
      </c>
      <c r="W10" s="8"/>
      <c r="X10" s="1">
        <v>8</v>
      </c>
      <c r="Y10" s="1" t="s">
        <v>21</v>
      </c>
      <c r="Z10" s="1">
        <v>3</v>
      </c>
      <c r="AA10" s="1">
        <v>3</v>
      </c>
      <c r="AB10" s="1">
        <v>0</v>
      </c>
      <c r="AC10" s="3">
        <v>0</v>
      </c>
    </row>
    <row r="11" spans="1:29">
      <c r="A11" s="7" t="s">
        <v>22</v>
      </c>
      <c r="B11" s="1">
        <v>0</v>
      </c>
      <c r="C11" s="1">
        <v>0</v>
      </c>
      <c r="D11" s="1">
        <v>0</v>
      </c>
      <c r="E11" s="1">
        <v>0</v>
      </c>
      <c r="F11" s="1">
        <v>0</v>
      </c>
      <c r="G11" s="1">
        <v>0</v>
      </c>
      <c r="H11" s="1">
        <v>0</v>
      </c>
      <c r="I11" s="1">
        <v>0</v>
      </c>
      <c r="J11" s="1">
        <v>0</v>
      </c>
      <c r="K11" s="1">
        <v>0</v>
      </c>
      <c r="L11" s="1">
        <v>0</v>
      </c>
      <c r="M11" s="1">
        <v>0</v>
      </c>
      <c r="N11" s="1">
        <v>0</v>
      </c>
      <c r="O11" s="1">
        <v>0</v>
      </c>
      <c r="P11" s="1">
        <v>0</v>
      </c>
      <c r="Q11" s="1">
        <v>0</v>
      </c>
      <c r="R11" s="1">
        <v>0</v>
      </c>
      <c r="S11" s="1">
        <v>0</v>
      </c>
      <c r="T11" s="1">
        <v>0</v>
      </c>
      <c r="U11" s="1">
        <v>0</v>
      </c>
      <c r="V11" s="1">
        <f t="shared" si="0"/>
        <v>0</v>
      </c>
      <c r="W11" s="8"/>
      <c r="X11" s="1">
        <v>9</v>
      </c>
      <c r="Y11" s="1" t="s">
        <v>23</v>
      </c>
      <c r="Z11" s="1">
        <v>19</v>
      </c>
      <c r="AA11" s="1">
        <v>19</v>
      </c>
      <c r="AB11" s="1">
        <v>0</v>
      </c>
      <c r="AC11" s="3">
        <v>0</v>
      </c>
    </row>
    <row r="12" spans="1:29">
      <c r="A12" s="7" t="s">
        <v>24</v>
      </c>
      <c r="B12" s="1">
        <v>0</v>
      </c>
      <c r="C12" s="1">
        <v>0</v>
      </c>
      <c r="D12" s="1">
        <v>0</v>
      </c>
      <c r="E12" s="1">
        <v>0</v>
      </c>
      <c r="F12" s="1">
        <v>0</v>
      </c>
      <c r="G12" s="1">
        <v>0</v>
      </c>
      <c r="H12" s="1">
        <v>0</v>
      </c>
      <c r="I12" s="1">
        <v>0</v>
      </c>
      <c r="J12" s="1">
        <v>0</v>
      </c>
      <c r="K12" s="1">
        <v>0</v>
      </c>
      <c r="L12" s="1">
        <v>0</v>
      </c>
      <c r="M12" s="1">
        <v>0</v>
      </c>
      <c r="N12" s="1">
        <v>0</v>
      </c>
      <c r="O12" s="1">
        <v>0</v>
      </c>
      <c r="P12" s="1">
        <v>0</v>
      </c>
      <c r="Q12" s="1">
        <v>0</v>
      </c>
      <c r="R12" s="1">
        <v>0</v>
      </c>
      <c r="S12" s="1">
        <v>0</v>
      </c>
      <c r="T12" s="1">
        <v>0</v>
      </c>
      <c r="U12" s="1">
        <v>0</v>
      </c>
      <c r="V12" s="1">
        <f t="shared" si="0"/>
        <v>0</v>
      </c>
      <c r="W12" s="8"/>
      <c r="X12" s="1">
        <v>10</v>
      </c>
      <c r="Y12" s="1" t="s">
        <v>25</v>
      </c>
      <c r="Z12" s="1">
        <v>0</v>
      </c>
      <c r="AA12" s="1">
        <v>0</v>
      </c>
      <c r="AB12" s="1">
        <v>0</v>
      </c>
      <c r="AC12" s="3">
        <v>0</v>
      </c>
    </row>
    <row r="13" spans="1:29">
      <c r="A13" s="7" t="s">
        <v>26</v>
      </c>
      <c r="B13" s="1">
        <v>2</v>
      </c>
      <c r="C13" s="1">
        <v>0</v>
      </c>
      <c r="D13" s="1">
        <v>19</v>
      </c>
      <c r="E13" s="1">
        <v>0</v>
      </c>
      <c r="F13" s="1">
        <v>0</v>
      </c>
      <c r="G13" s="1">
        <v>0</v>
      </c>
      <c r="H13" s="1">
        <v>0</v>
      </c>
      <c r="I13" s="1">
        <v>0</v>
      </c>
      <c r="J13" s="1">
        <v>1</v>
      </c>
      <c r="K13" s="1">
        <v>0</v>
      </c>
      <c r="L13" s="1">
        <v>0</v>
      </c>
      <c r="M13" s="1">
        <v>0</v>
      </c>
      <c r="N13" s="1">
        <v>0</v>
      </c>
      <c r="O13" s="1">
        <v>0</v>
      </c>
      <c r="P13" s="1">
        <v>0</v>
      </c>
      <c r="Q13" s="1">
        <v>0</v>
      </c>
      <c r="R13" s="1">
        <v>0</v>
      </c>
      <c r="S13" s="1">
        <v>0</v>
      </c>
      <c r="T13" s="1">
        <v>0</v>
      </c>
      <c r="U13" s="1">
        <v>0</v>
      </c>
      <c r="V13" s="1">
        <f t="shared" si="0"/>
        <v>22</v>
      </c>
      <c r="W13" s="8"/>
      <c r="X13" s="1">
        <v>11</v>
      </c>
      <c r="Y13" s="1" t="s">
        <v>27</v>
      </c>
      <c r="Z13" s="1">
        <v>9</v>
      </c>
      <c r="AA13" s="1">
        <v>9</v>
      </c>
      <c r="AB13" s="1">
        <v>0</v>
      </c>
      <c r="AC13" s="3">
        <v>0</v>
      </c>
    </row>
    <row r="14" spans="1:29">
      <c r="A14" s="7" t="s">
        <v>28</v>
      </c>
      <c r="B14" s="1">
        <v>2</v>
      </c>
      <c r="C14" s="1">
        <v>0</v>
      </c>
      <c r="D14" s="1">
        <v>0</v>
      </c>
      <c r="E14" s="1">
        <v>0</v>
      </c>
      <c r="F14" s="1">
        <v>0</v>
      </c>
      <c r="G14" s="1">
        <v>0</v>
      </c>
      <c r="H14" s="1">
        <v>0</v>
      </c>
      <c r="I14" s="1">
        <v>0</v>
      </c>
      <c r="J14" s="1">
        <v>0</v>
      </c>
      <c r="K14" s="1">
        <v>0</v>
      </c>
      <c r="L14" s="1">
        <v>0</v>
      </c>
      <c r="M14" s="1">
        <v>0</v>
      </c>
      <c r="N14" s="1">
        <v>0</v>
      </c>
      <c r="O14" s="1">
        <v>0</v>
      </c>
      <c r="P14" s="1">
        <v>0</v>
      </c>
      <c r="Q14" s="1">
        <v>0</v>
      </c>
      <c r="R14" s="1">
        <v>0</v>
      </c>
      <c r="S14" s="1">
        <v>0</v>
      </c>
      <c r="T14" s="1">
        <v>0</v>
      </c>
      <c r="U14" s="1">
        <v>0</v>
      </c>
      <c r="V14" s="1">
        <f t="shared" si="0"/>
        <v>2</v>
      </c>
      <c r="W14" s="8"/>
      <c r="X14" s="1">
        <v>12</v>
      </c>
      <c r="Y14" s="1" t="s">
        <v>29</v>
      </c>
      <c r="Z14" s="1">
        <v>17</v>
      </c>
      <c r="AA14" s="1">
        <v>17</v>
      </c>
      <c r="AB14" s="1">
        <v>0</v>
      </c>
      <c r="AC14" s="3">
        <v>0</v>
      </c>
    </row>
    <row r="15" spans="1:29">
      <c r="A15" s="7" t="s">
        <v>30</v>
      </c>
      <c r="B15" s="1">
        <v>0</v>
      </c>
      <c r="C15" s="1">
        <v>0</v>
      </c>
      <c r="D15" s="1">
        <v>0</v>
      </c>
      <c r="E15" s="1">
        <v>0</v>
      </c>
      <c r="F15" s="1">
        <v>0</v>
      </c>
      <c r="G15" s="1">
        <v>0</v>
      </c>
      <c r="H15" s="1">
        <v>1</v>
      </c>
      <c r="I15" s="1">
        <v>0</v>
      </c>
      <c r="J15" s="1">
        <v>2</v>
      </c>
      <c r="K15" s="1">
        <v>0</v>
      </c>
      <c r="L15" s="1">
        <v>0</v>
      </c>
      <c r="M15" s="1">
        <v>0</v>
      </c>
      <c r="N15" s="1">
        <v>0</v>
      </c>
      <c r="O15" s="1">
        <v>0</v>
      </c>
      <c r="P15" s="1">
        <v>0</v>
      </c>
      <c r="Q15" s="1">
        <v>0</v>
      </c>
      <c r="R15" s="1">
        <v>0</v>
      </c>
      <c r="S15" s="1">
        <v>0</v>
      </c>
      <c r="T15" s="1">
        <v>0</v>
      </c>
      <c r="U15" s="1">
        <v>0</v>
      </c>
      <c r="V15" s="1">
        <f t="shared" si="0"/>
        <v>3</v>
      </c>
      <c r="W15" s="8"/>
      <c r="X15" s="1">
        <v>13</v>
      </c>
      <c r="Y15" s="1" t="s">
        <v>31</v>
      </c>
      <c r="Z15" s="1">
        <v>12</v>
      </c>
      <c r="AA15" s="1">
        <v>12</v>
      </c>
      <c r="AB15" s="1">
        <v>0</v>
      </c>
      <c r="AC15" s="3">
        <v>0</v>
      </c>
    </row>
    <row r="16" spans="1:29">
      <c r="A16" s="7" t="s">
        <v>100</v>
      </c>
      <c r="B16" s="1">
        <v>0</v>
      </c>
      <c r="C16" s="1">
        <v>0</v>
      </c>
      <c r="D16" s="1">
        <v>0</v>
      </c>
      <c r="E16" s="1">
        <v>0</v>
      </c>
      <c r="F16" s="1">
        <v>0</v>
      </c>
      <c r="G16" s="1">
        <v>1</v>
      </c>
      <c r="H16" s="1">
        <v>8</v>
      </c>
      <c r="I16" s="1">
        <v>0</v>
      </c>
      <c r="J16" s="1">
        <v>16</v>
      </c>
      <c r="K16" s="1">
        <v>0</v>
      </c>
      <c r="L16" s="1">
        <v>0</v>
      </c>
      <c r="M16" s="1">
        <v>0</v>
      </c>
      <c r="N16" s="1">
        <v>2</v>
      </c>
      <c r="O16" s="1">
        <v>0</v>
      </c>
      <c r="P16" s="1">
        <v>1</v>
      </c>
      <c r="Q16" s="1">
        <v>0</v>
      </c>
      <c r="R16" s="1">
        <v>0</v>
      </c>
      <c r="S16" s="1">
        <v>2</v>
      </c>
      <c r="T16" s="1">
        <v>1</v>
      </c>
      <c r="U16" s="1">
        <v>0</v>
      </c>
      <c r="V16" s="1">
        <f t="shared" si="0"/>
        <v>31</v>
      </c>
      <c r="W16" s="8"/>
      <c r="X16" s="1">
        <v>14</v>
      </c>
      <c r="Y16" s="1" t="s">
        <v>33</v>
      </c>
      <c r="Z16" s="1">
        <v>0</v>
      </c>
      <c r="AA16" s="1">
        <v>0</v>
      </c>
      <c r="AB16" s="1">
        <v>0</v>
      </c>
      <c r="AC16" s="3">
        <v>0</v>
      </c>
    </row>
    <row r="17" spans="1:30">
      <c r="A17" s="7" t="s">
        <v>34</v>
      </c>
      <c r="B17" s="1">
        <v>1</v>
      </c>
      <c r="C17" s="1">
        <v>0</v>
      </c>
      <c r="D17" s="1">
        <v>0</v>
      </c>
      <c r="E17" s="1">
        <v>0</v>
      </c>
      <c r="F17" s="1">
        <v>0</v>
      </c>
      <c r="G17" s="1">
        <v>0</v>
      </c>
      <c r="H17" s="1">
        <v>1</v>
      </c>
      <c r="I17" s="1">
        <v>0</v>
      </c>
      <c r="J17" s="1">
        <v>0</v>
      </c>
      <c r="K17" s="1">
        <v>0</v>
      </c>
      <c r="L17" s="1">
        <v>0</v>
      </c>
      <c r="M17" s="1">
        <v>0</v>
      </c>
      <c r="N17" s="1">
        <v>0</v>
      </c>
      <c r="O17" s="1">
        <v>0</v>
      </c>
      <c r="P17" s="1">
        <v>0</v>
      </c>
      <c r="Q17" s="1">
        <v>0</v>
      </c>
      <c r="R17" s="1">
        <v>0</v>
      </c>
      <c r="S17" s="1">
        <v>0</v>
      </c>
      <c r="T17" s="1">
        <v>0</v>
      </c>
      <c r="U17" s="1">
        <v>0</v>
      </c>
      <c r="V17" s="1">
        <f t="shared" si="0"/>
        <v>2</v>
      </c>
      <c r="W17" s="8"/>
      <c r="X17" s="1">
        <v>15</v>
      </c>
      <c r="Y17" s="1" t="s">
        <v>35</v>
      </c>
      <c r="Z17" s="1">
        <v>15</v>
      </c>
      <c r="AA17" s="1">
        <v>15</v>
      </c>
      <c r="AB17" s="1">
        <v>0</v>
      </c>
      <c r="AC17" s="3">
        <v>0</v>
      </c>
    </row>
    <row r="18" spans="1:30">
      <c r="A18" s="7" t="s">
        <v>36</v>
      </c>
      <c r="B18" s="1">
        <v>0</v>
      </c>
      <c r="C18" s="1">
        <v>0</v>
      </c>
      <c r="D18" s="1">
        <v>0</v>
      </c>
      <c r="E18" s="1">
        <v>0</v>
      </c>
      <c r="F18" s="1">
        <v>0</v>
      </c>
      <c r="G18" s="1">
        <v>0</v>
      </c>
      <c r="H18" s="1">
        <v>0</v>
      </c>
      <c r="I18" s="1">
        <v>0</v>
      </c>
      <c r="J18" s="1">
        <v>0</v>
      </c>
      <c r="K18" s="1">
        <v>0</v>
      </c>
      <c r="L18" s="1">
        <v>0</v>
      </c>
      <c r="M18" s="1">
        <v>0</v>
      </c>
      <c r="N18" s="1">
        <v>0</v>
      </c>
      <c r="O18" s="1">
        <v>0</v>
      </c>
      <c r="P18" s="1">
        <v>0</v>
      </c>
      <c r="Q18" s="1">
        <v>0</v>
      </c>
      <c r="R18" s="1">
        <v>0</v>
      </c>
      <c r="S18" s="1">
        <v>0</v>
      </c>
      <c r="T18" s="1">
        <v>0</v>
      </c>
      <c r="U18" s="1">
        <v>0</v>
      </c>
      <c r="V18" s="1">
        <f t="shared" si="0"/>
        <v>0</v>
      </c>
      <c r="W18" s="8"/>
      <c r="X18" s="1">
        <v>16</v>
      </c>
      <c r="Y18" s="1" t="s">
        <v>37</v>
      </c>
      <c r="Z18" s="1">
        <v>0</v>
      </c>
      <c r="AA18" s="1">
        <v>0</v>
      </c>
      <c r="AB18" s="1">
        <v>0</v>
      </c>
      <c r="AC18" s="3">
        <v>0</v>
      </c>
    </row>
    <row r="19" spans="1:30">
      <c r="A19" s="7" t="s">
        <v>38</v>
      </c>
      <c r="B19" s="1">
        <v>0</v>
      </c>
      <c r="C19" s="1">
        <v>0</v>
      </c>
      <c r="D19" s="1">
        <v>0</v>
      </c>
      <c r="E19" s="1">
        <v>0</v>
      </c>
      <c r="F19" s="1">
        <v>0</v>
      </c>
      <c r="G19" s="1">
        <v>0</v>
      </c>
      <c r="H19" s="1">
        <v>0</v>
      </c>
      <c r="I19" s="1">
        <v>1</v>
      </c>
      <c r="J19" s="1">
        <v>0</v>
      </c>
      <c r="K19" s="1">
        <v>0</v>
      </c>
      <c r="L19" s="1">
        <v>0</v>
      </c>
      <c r="M19" s="1">
        <v>0</v>
      </c>
      <c r="N19" s="1">
        <v>0</v>
      </c>
      <c r="O19" s="1">
        <v>0</v>
      </c>
      <c r="P19" s="1">
        <v>0</v>
      </c>
      <c r="Q19" s="1">
        <v>0</v>
      </c>
      <c r="R19" s="1">
        <v>0</v>
      </c>
      <c r="S19" s="1">
        <v>0</v>
      </c>
      <c r="T19" s="1">
        <v>0</v>
      </c>
      <c r="U19" s="1">
        <v>0</v>
      </c>
      <c r="V19" s="1">
        <f t="shared" si="0"/>
        <v>1</v>
      </c>
      <c r="W19" s="8"/>
      <c r="X19" s="1">
        <v>17</v>
      </c>
      <c r="Y19" s="1" t="s">
        <v>39</v>
      </c>
      <c r="Z19" s="1">
        <v>10</v>
      </c>
      <c r="AA19" s="1">
        <v>10</v>
      </c>
      <c r="AB19" s="1">
        <v>0</v>
      </c>
      <c r="AC19" s="3">
        <v>0</v>
      </c>
    </row>
    <row r="20" spans="1:30">
      <c r="A20" s="7" t="s">
        <v>40</v>
      </c>
      <c r="B20" s="1">
        <v>0</v>
      </c>
      <c r="C20" s="1">
        <v>0</v>
      </c>
      <c r="D20" s="1">
        <v>0</v>
      </c>
      <c r="E20" s="1">
        <v>0</v>
      </c>
      <c r="F20" s="1">
        <v>0</v>
      </c>
      <c r="G20" s="1">
        <v>0</v>
      </c>
      <c r="H20" s="1">
        <v>0</v>
      </c>
      <c r="I20" s="1">
        <v>0</v>
      </c>
      <c r="J20" s="1">
        <v>0</v>
      </c>
      <c r="K20" s="1">
        <v>0</v>
      </c>
      <c r="L20" s="1">
        <v>0</v>
      </c>
      <c r="M20" s="1">
        <v>0</v>
      </c>
      <c r="N20" s="1">
        <v>0</v>
      </c>
      <c r="O20" s="1">
        <v>0</v>
      </c>
      <c r="P20" s="1">
        <v>0</v>
      </c>
      <c r="Q20" s="1">
        <v>0</v>
      </c>
      <c r="R20" s="1">
        <v>0</v>
      </c>
      <c r="S20" s="1">
        <v>0</v>
      </c>
      <c r="T20" s="1">
        <v>0</v>
      </c>
      <c r="U20" s="1">
        <v>0</v>
      </c>
      <c r="V20" s="1">
        <f t="shared" si="0"/>
        <v>0</v>
      </c>
      <c r="W20" s="8"/>
      <c r="X20" s="1">
        <v>18</v>
      </c>
      <c r="Y20" s="1" t="s">
        <v>41</v>
      </c>
      <c r="Z20" s="1">
        <v>10</v>
      </c>
      <c r="AA20" s="1">
        <v>10</v>
      </c>
      <c r="AB20" s="1">
        <v>0</v>
      </c>
      <c r="AC20" s="3">
        <v>0</v>
      </c>
    </row>
    <row r="21" spans="1:30">
      <c r="A21" s="7" t="s">
        <v>42</v>
      </c>
      <c r="B21" s="1">
        <v>0</v>
      </c>
      <c r="C21" s="1">
        <v>0</v>
      </c>
      <c r="D21" s="1">
        <v>0</v>
      </c>
      <c r="E21" s="1">
        <v>0</v>
      </c>
      <c r="F21" s="1">
        <v>0</v>
      </c>
      <c r="G21" s="1">
        <v>0</v>
      </c>
      <c r="H21" s="1">
        <v>0</v>
      </c>
      <c r="I21" s="1">
        <v>0</v>
      </c>
      <c r="J21" s="1">
        <v>0</v>
      </c>
      <c r="K21" s="1">
        <v>0</v>
      </c>
      <c r="L21" s="1">
        <v>0</v>
      </c>
      <c r="M21" s="1">
        <v>0</v>
      </c>
      <c r="N21" s="1">
        <v>0</v>
      </c>
      <c r="O21" s="1">
        <v>0</v>
      </c>
      <c r="P21" s="1">
        <v>0</v>
      </c>
      <c r="Q21" s="1">
        <v>0</v>
      </c>
      <c r="R21" s="1">
        <v>0</v>
      </c>
      <c r="S21" s="1">
        <v>1</v>
      </c>
      <c r="T21" s="1">
        <v>0</v>
      </c>
      <c r="U21" s="1">
        <v>0</v>
      </c>
      <c r="V21" s="1">
        <f t="shared" si="0"/>
        <v>1</v>
      </c>
      <c r="W21" s="8"/>
      <c r="X21" s="1">
        <v>19</v>
      </c>
      <c r="Y21" s="1" t="s">
        <v>43</v>
      </c>
      <c r="Z21" s="1">
        <v>7</v>
      </c>
      <c r="AA21" s="1">
        <v>7</v>
      </c>
      <c r="AB21" s="1">
        <v>0</v>
      </c>
      <c r="AC21" s="3">
        <v>0</v>
      </c>
    </row>
    <row r="22" spans="1:30">
      <c r="A22" s="9" t="s">
        <v>44</v>
      </c>
      <c r="B22" s="1">
        <v>1</v>
      </c>
      <c r="C22" s="1">
        <v>0</v>
      </c>
      <c r="D22" s="1">
        <v>0</v>
      </c>
      <c r="E22" s="1">
        <v>0</v>
      </c>
      <c r="F22" s="1">
        <v>0</v>
      </c>
      <c r="G22" s="1">
        <v>0</v>
      </c>
      <c r="H22" s="1">
        <v>0</v>
      </c>
      <c r="I22" s="1">
        <v>0</v>
      </c>
      <c r="J22" s="1">
        <v>0</v>
      </c>
      <c r="K22" s="1">
        <v>0</v>
      </c>
      <c r="L22" s="1">
        <v>0</v>
      </c>
      <c r="M22" s="1">
        <v>0</v>
      </c>
      <c r="N22" s="1">
        <v>0</v>
      </c>
      <c r="O22" s="1">
        <v>0</v>
      </c>
      <c r="P22" s="1">
        <v>0</v>
      </c>
      <c r="Q22" s="1">
        <v>0</v>
      </c>
      <c r="R22" s="1">
        <v>6</v>
      </c>
      <c r="S22" s="1">
        <v>0</v>
      </c>
      <c r="T22" s="1">
        <v>0</v>
      </c>
      <c r="U22" s="1">
        <v>0</v>
      </c>
      <c r="V22" s="1">
        <f t="shared" si="0"/>
        <v>7</v>
      </c>
      <c r="W22" s="10"/>
      <c r="X22" s="1">
        <v>20</v>
      </c>
      <c r="Y22" s="1" t="s">
        <v>45</v>
      </c>
      <c r="Z22" s="1">
        <v>0</v>
      </c>
      <c r="AA22" s="1">
        <v>0</v>
      </c>
      <c r="AB22" s="1">
        <v>0</v>
      </c>
      <c r="AC22" s="3">
        <f t="shared" ref="AC22" si="1">+AB22+AA22-Z22</f>
        <v>0</v>
      </c>
    </row>
    <row r="23" spans="1:30">
      <c r="A23" s="9" t="s">
        <v>46</v>
      </c>
      <c r="B23" s="1">
        <v>0</v>
      </c>
      <c r="C23" s="1">
        <v>0</v>
      </c>
      <c r="D23" s="1">
        <v>0</v>
      </c>
      <c r="E23" s="1">
        <v>0</v>
      </c>
      <c r="F23" s="1">
        <v>0</v>
      </c>
      <c r="G23" s="1">
        <v>0</v>
      </c>
      <c r="H23" s="1">
        <v>0</v>
      </c>
      <c r="I23" s="1">
        <v>0</v>
      </c>
      <c r="J23" s="1">
        <v>0</v>
      </c>
      <c r="K23" s="1">
        <v>0</v>
      </c>
      <c r="L23" s="1">
        <v>0</v>
      </c>
      <c r="M23" s="1">
        <v>0</v>
      </c>
      <c r="N23" s="1">
        <v>0</v>
      </c>
      <c r="O23" s="1">
        <v>0</v>
      </c>
      <c r="P23" s="1">
        <v>1</v>
      </c>
      <c r="Q23" s="1">
        <v>0</v>
      </c>
      <c r="R23" s="1">
        <v>1</v>
      </c>
      <c r="S23" s="1">
        <v>0</v>
      </c>
      <c r="T23" s="1">
        <v>0</v>
      </c>
      <c r="U23" s="1">
        <v>0</v>
      </c>
      <c r="V23" s="1">
        <f t="shared" si="0"/>
        <v>2</v>
      </c>
      <c r="W23" s="6"/>
      <c r="Y23" s="12" t="s">
        <v>1</v>
      </c>
      <c r="Z23" s="1">
        <v>217</v>
      </c>
      <c r="AA23" s="1">
        <v>217</v>
      </c>
      <c r="AB23" s="1">
        <f>SUM(AB3:AB22)</f>
        <v>0</v>
      </c>
      <c r="AC23" s="3">
        <v>0</v>
      </c>
    </row>
    <row r="24" spans="1:30">
      <c r="A24" s="7" t="s">
        <v>47</v>
      </c>
      <c r="B24" s="1">
        <v>0</v>
      </c>
      <c r="C24" s="1">
        <v>0</v>
      </c>
      <c r="D24" s="1">
        <v>0</v>
      </c>
      <c r="E24" s="1">
        <v>0</v>
      </c>
      <c r="F24" s="1">
        <v>0</v>
      </c>
      <c r="G24" s="1">
        <v>0</v>
      </c>
      <c r="H24" s="1">
        <v>0</v>
      </c>
      <c r="I24" s="1">
        <v>0</v>
      </c>
      <c r="J24" s="1">
        <v>0</v>
      </c>
      <c r="K24" s="1">
        <v>0</v>
      </c>
      <c r="L24" s="1">
        <v>0</v>
      </c>
      <c r="M24" s="1">
        <v>0</v>
      </c>
      <c r="N24" s="1">
        <v>0</v>
      </c>
      <c r="O24" s="1">
        <v>0</v>
      </c>
      <c r="P24" s="1">
        <v>0</v>
      </c>
      <c r="Q24" s="1">
        <v>0</v>
      </c>
      <c r="R24" s="1">
        <v>0</v>
      </c>
      <c r="S24" s="1">
        <v>0</v>
      </c>
      <c r="T24" s="1">
        <v>0</v>
      </c>
      <c r="U24" s="1">
        <v>0</v>
      </c>
      <c r="V24" s="1">
        <f t="shared" si="0"/>
        <v>0</v>
      </c>
      <c r="Y24" s="14" t="s">
        <v>3</v>
      </c>
      <c r="Z24" s="13">
        <v>217</v>
      </c>
      <c r="AA24" s="27">
        <v>217</v>
      </c>
      <c r="AB24" s="28"/>
    </row>
    <row r="25" spans="1:30">
      <c r="A25" s="7" t="s">
        <v>48</v>
      </c>
      <c r="B25" s="1">
        <v>0</v>
      </c>
      <c r="C25" s="1">
        <v>0</v>
      </c>
      <c r="D25" s="1">
        <v>0</v>
      </c>
      <c r="E25" s="1">
        <v>0</v>
      </c>
      <c r="F25" s="1">
        <v>0</v>
      </c>
      <c r="G25" s="1">
        <v>0</v>
      </c>
      <c r="H25" s="1">
        <v>0</v>
      </c>
      <c r="I25" s="1">
        <v>0</v>
      </c>
      <c r="J25" s="1">
        <v>0</v>
      </c>
      <c r="K25" s="1">
        <v>0</v>
      </c>
      <c r="L25" s="1">
        <v>0</v>
      </c>
      <c r="M25" s="1">
        <v>0</v>
      </c>
      <c r="N25" s="1">
        <v>0</v>
      </c>
      <c r="O25" s="1">
        <v>0</v>
      </c>
      <c r="P25" s="1">
        <v>1</v>
      </c>
      <c r="Q25" s="1">
        <v>0</v>
      </c>
      <c r="R25" s="1">
        <v>0</v>
      </c>
      <c r="S25" s="1">
        <v>0</v>
      </c>
      <c r="T25" s="1">
        <v>0</v>
      </c>
      <c r="U25" s="1">
        <v>0</v>
      </c>
      <c r="V25" s="1">
        <f t="shared" si="0"/>
        <v>1</v>
      </c>
    </row>
    <row r="26" spans="1:30">
      <c r="A26" s="7" t="s">
        <v>49</v>
      </c>
      <c r="B26" s="1">
        <v>0</v>
      </c>
      <c r="C26" s="1">
        <v>0</v>
      </c>
      <c r="D26" s="1">
        <v>0</v>
      </c>
      <c r="E26" s="1">
        <v>0</v>
      </c>
      <c r="F26" s="1">
        <v>0</v>
      </c>
      <c r="G26" s="1">
        <v>0</v>
      </c>
      <c r="H26" s="1">
        <v>0</v>
      </c>
      <c r="I26" s="1">
        <v>0</v>
      </c>
      <c r="J26" s="1">
        <v>0</v>
      </c>
      <c r="K26" s="1">
        <v>0</v>
      </c>
      <c r="L26" s="1">
        <v>0</v>
      </c>
      <c r="M26" s="1">
        <v>0</v>
      </c>
      <c r="N26" s="1">
        <v>0</v>
      </c>
      <c r="O26" s="1">
        <v>0</v>
      </c>
      <c r="P26" s="1">
        <v>0</v>
      </c>
      <c r="Q26" s="1">
        <v>0</v>
      </c>
      <c r="R26" s="1">
        <v>0</v>
      </c>
      <c r="S26" s="1">
        <v>0</v>
      </c>
      <c r="T26" s="1">
        <v>0</v>
      </c>
      <c r="U26" s="1">
        <v>0</v>
      </c>
      <c r="V26" s="1">
        <f t="shared" si="0"/>
        <v>0</v>
      </c>
      <c r="AC26" s="13" t="s">
        <v>4</v>
      </c>
      <c r="AD26" s="13" t="s">
        <v>5</v>
      </c>
    </row>
    <row r="27" spans="1:30">
      <c r="A27" s="7" t="s">
        <v>50</v>
      </c>
      <c r="B27" s="1">
        <v>0</v>
      </c>
      <c r="C27" s="1">
        <v>0</v>
      </c>
      <c r="D27" s="1">
        <v>0</v>
      </c>
      <c r="E27" s="1">
        <v>0</v>
      </c>
      <c r="F27" s="1">
        <v>0</v>
      </c>
      <c r="G27" s="1">
        <v>0</v>
      </c>
      <c r="H27" s="1">
        <v>0</v>
      </c>
      <c r="I27" s="1">
        <v>0</v>
      </c>
      <c r="J27" s="1">
        <v>0</v>
      </c>
      <c r="K27" s="1">
        <v>0</v>
      </c>
      <c r="L27" s="1">
        <v>0</v>
      </c>
      <c r="M27" s="1">
        <v>0</v>
      </c>
      <c r="N27" s="1">
        <v>0</v>
      </c>
      <c r="O27" s="1">
        <v>0</v>
      </c>
      <c r="P27" s="1">
        <v>0</v>
      </c>
      <c r="Q27" s="1">
        <v>0</v>
      </c>
      <c r="R27" s="1">
        <v>0</v>
      </c>
      <c r="S27" s="1">
        <v>0</v>
      </c>
      <c r="T27" s="1">
        <v>0</v>
      </c>
      <c r="U27" s="1">
        <v>0</v>
      </c>
      <c r="V27" s="1">
        <f t="shared" si="0"/>
        <v>0</v>
      </c>
      <c r="AC27" s="1">
        <v>217</v>
      </c>
      <c r="AD27" s="1">
        <f>+AB3+AB4+AB5+AB6+AB7+AB8+AB9+AB10+AB11+AB12+AB13+AB14+AB15+AB16+AB17+AB18+AB19+AB20+AB21+AB22</f>
        <v>0</v>
      </c>
    </row>
    <row r="28" spans="1:30">
      <c r="A28" s="7" t="s">
        <v>51</v>
      </c>
      <c r="B28" s="1">
        <v>4</v>
      </c>
      <c r="C28" s="1">
        <v>13</v>
      </c>
      <c r="D28" s="1">
        <v>0</v>
      </c>
      <c r="E28" s="1">
        <v>0</v>
      </c>
      <c r="F28" s="1">
        <v>2</v>
      </c>
      <c r="G28" s="1">
        <v>0</v>
      </c>
      <c r="H28" s="1">
        <v>8</v>
      </c>
      <c r="I28" s="1">
        <v>1</v>
      </c>
      <c r="J28" s="1">
        <v>0</v>
      </c>
      <c r="K28" s="1">
        <v>0</v>
      </c>
      <c r="L28" s="1">
        <v>0</v>
      </c>
      <c r="M28" s="1">
        <v>6</v>
      </c>
      <c r="N28" s="1">
        <v>0</v>
      </c>
      <c r="O28" s="1">
        <v>0</v>
      </c>
      <c r="P28" s="1">
        <v>3</v>
      </c>
      <c r="Q28" s="1">
        <v>0</v>
      </c>
      <c r="R28" s="1">
        <v>1</v>
      </c>
      <c r="S28" s="1">
        <v>5</v>
      </c>
      <c r="T28" s="1">
        <v>8</v>
      </c>
      <c r="U28" s="1">
        <v>0</v>
      </c>
      <c r="V28" s="1">
        <f t="shared" si="0"/>
        <v>51</v>
      </c>
    </row>
    <row r="29" spans="1:30">
      <c r="A29" s="14" t="s">
        <v>1</v>
      </c>
      <c r="B29" s="11">
        <v>44</v>
      </c>
      <c r="C29" s="11">
        <v>13</v>
      </c>
      <c r="D29" s="11">
        <v>19</v>
      </c>
      <c r="E29" s="11">
        <v>0</v>
      </c>
      <c r="F29" s="11">
        <v>5</v>
      </c>
      <c r="G29" s="11">
        <v>4</v>
      </c>
      <c r="H29" s="11">
        <v>26</v>
      </c>
      <c r="I29" s="11">
        <v>3</v>
      </c>
      <c r="J29" s="11">
        <v>19</v>
      </c>
      <c r="K29" s="11">
        <v>0</v>
      </c>
      <c r="L29" s="11">
        <v>9</v>
      </c>
      <c r="M29" s="11">
        <v>17</v>
      </c>
      <c r="N29" s="11">
        <v>12</v>
      </c>
      <c r="O29" s="11">
        <v>0</v>
      </c>
      <c r="P29" s="11">
        <v>15</v>
      </c>
      <c r="Q29" s="11">
        <v>0</v>
      </c>
      <c r="R29" s="11">
        <v>10</v>
      </c>
      <c r="S29" s="11">
        <v>10</v>
      </c>
      <c r="T29" s="11">
        <v>7</v>
      </c>
      <c r="U29" s="11">
        <v>0</v>
      </c>
      <c r="V29" s="1">
        <v>217</v>
      </c>
    </row>
    <row r="30" spans="1:30">
      <c r="V30" s="15">
        <v>217</v>
      </c>
    </row>
    <row r="32" spans="1:30">
      <c r="E32" s="13" t="s">
        <v>0</v>
      </c>
      <c r="F32" s="14" t="s">
        <v>1</v>
      </c>
    </row>
    <row r="33" spans="5:6">
      <c r="E33" s="7" t="s">
        <v>6</v>
      </c>
      <c r="F33" s="7">
        <f>V3</f>
        <v>44</v>
      </c>
    </row>
    <row r="34" spans="5:6">
      <c r="E34" s="7" t="s">
        <v>8</v>
      </c>
      <c r="F34" s="7">
        <f>V4</f>
        <v>3</v>
      </c>
    </row>
    <row r="35" spans="5:6">
      <c r="E35" s="7" t="s">
        <v>10</v>
      </c>
      <c r="F35" s="7">
        <f t="shared" ref="F35:F58" si="2">V5</f>
        <v>26</v>
      </c>
    </row>
    <row r="36" spans="5:6">
      <c r="E36" s="7" t="s">
        <v>12</v>
      </c>
      <c r="F36" s="7">
        <f t="shared" si="2"/>
        <v>6</v>
      </c>
    </row>
    <row r="37" spans="5:6">
      <c r="E37" s="7" t="s">
        <v>14</v>
      </c>
      <c r="F37" s="7">
        <f t="shared" si="2"/>
        <v>0</v>
      </c>
    </row>
    <row r="38" spans="5:6">
      <c r="E38" s="7" t="s">
        <v>16</v>
      </c>
      <c r="F38" s="7">
        <f t="shared" si="2"/>
        <v>9</v>
      </c>
    </row>
    <row r="39" spans="5:6">
      <c r="E39" s="7" t="s">
        <v>18</v>
      </c>
      <c r="F39" s="7">
        <f t="shared" si="2"/>
        <v>4</v>
      </c>
    </row>
    <row r="40" spans="5:6">
      <c r="E40" s="7" t="s">
        <v>20</v>
      </c>
      <c r="F40" s="7">
        <f t="shared" si="2"/>
        <v>2</v>
      </c>
    </row>
    <row r="41" spans="5:6">
      <c r="E41" s="7" t="s">
        <v>22</v>
      </c>
      <c r="F41" s="7">
        <f t="shared" si="2"/>
        <v>0</v>
      </c>
    </row>
    <row r="42" spans="5:6">
      <c r="E42" s="7" t="s">
        <v>24</v>
      </c>
      <c r="F42" s="7">
        <f t="shared" si="2"/>
        <v>0</v>
      </c>
    </row>
    <row r="43" spans="5:6">
      <c r="E43" s="7" t="s">
        <v>26</v>
      </c>
      <c r="F43" s="7">
        <f t="shared" si="2"/>
        <v>22</v>
      </c>
    </row>
    <row r="44" spans="5:6">
      <c r="E44" s="7" t="s">
        <v>28</v>
      </c>
      <c r="F44" s="7">
        <f t="shared" si="2"/>
        <v>2</v>
      </c>
    </row>
    <row r="45" spans="5:6">
      <c r="E45" s="7" t="s">
        <v>30</v>
      </c>
      <c r="F45" s="7">
        <f t="shared" si="2"/>
        <v>3</v>
      </c>
    </row>
    <row r="46" spans="5:6">
      <c r="E46" s="7" t="s">
        <v>32</v>
      </c>
      <c r="F46" s="7">
        <f t="shared" si="2"/>
        <v>31</v>
      </c>
    </row>
    <row r="47" spans="5:6">
      <c r="E47" s="7" t="s">
        <v>34</v>
      </c>
      <c r="F47" s="7">
        <f t="shared" si="2"/>
        <v>2</v>
      </c>
    </row>
    <row r="48" spans="5:6">
      <c r="E48" s="7" t="s">
        <v>36</v>
      </c>
      <c r="F48" s="7">
        <f t="shared" si="2"/>
        <v>0</v>
      </c>
    </row>
    <row r="49" spans="5:6">
      <c r="E49" s="7" t="s">
        <v>38</v>
      </c>
      <c r="F49" s="7">
        <f t="shared" si="2"/>
        <v>1</v>
      </c>
    </row>
    <row r="50" spans="5:6">
      <c r="E50" s="7" t="s">
        <v>40</v>
      </c>
      <c r="F50" s="7">
        <f t="shared" si="2"/>
        <v>0</v>
      </c>
    </row>
    <row r="51" spans="5:6">
      <c r="E51" s="7" t="s">
        <v>42</v>
      </c>
      <c r="F51" s="7">
        <f t="shared" si="2"/>
        <v>1</v>
      </c>
    </row>
    <row r="52" spans="5:6">
      <c r="E52" s="9" t="s">
        <v>44</v>
      </c>
      <c r="F52" s="7">
        <f t="shared" si="2"/>
        <v>7</v>
      </c>
    </row>
    <row r="53" spans="5:6">
      <c r="E53" s="9" t="s">
        <v>46</v>
      </c>
      <c r="F53" s="7">
        <f t="shared" si="2"/>
        <v>2</v>
      </c>
    </row>
    <row r="54" spans="5:6">
      <c r="E54" s="7" t="s">
        <v>47</v>
      </c>
      <c r="F54" s="7">
        <f t="shared" si="2"/>
        <v>0</v>
      </c>
    </row>
    <row r="55" spans="5:6">
      <c r="E55" s="7" t="s">
        <v>48</v>
      </c>
      <c r="F55" s="7">
        <f t="shared" si="2"/>
        <v>1</v>
      </c>
    </row>
    <row r="56" spans="5:6">
      <c r="E56" s="7" t="s">
        <v>49</v>
      </c>
      <c r="F56" s="7">
        <f t="shared" si="2"/>
        <v>0</v>
      </c>
    </row>
    <row r="57" spans="5:6">
      <c r="E57" s="7" t="s">
        <v>50</v>
      </c>
      <c r="F57" s="7">
        <f t="shared" si="2"/>
        <v>0</v>
      </c>
    </row>
    <row r="58" spans="5:6">
      <c r="E58" s="7" t="s">
        <v>51</v>
      </c>
      <c r="F58" s="7">
        <f t="shared" si="2"/>
        <v>51</v>
      </c>
    </row>
    <row r="59" spans="5:6">
      <c r="E59" s="14" t="s">
        <v>52</v>
      </c>
      <c r="F59" s="14">
        <v>217</v>
      </c>
    </row>
  </sheetData>
  <mergeCells count="2">
    <mergeCell ref="AA24:AB24"/>
    <mergeCell ref="A1:U1"/>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0"/>
  <sheetViews>
    <sheetView topLeftCell="A12" zoomScale="90" zoomScaleNormal="90" workbookViewId="0">
      <selection activeCell="F2" sqref="F2:F14"/>
    </sheetView>
  </sheetViews>
  <sheetFormatPr baseColWidth="10" defaultRowHeight="15"/>
  <cols>
    <col min="2" max="2" width="14.85546875" customWidth="1"/>
    <col min="4" max="4" width="15.5703125" customWidth="1"/>
    <col min="5" max="5" width="17.28515625" customWidth="1"/>
    <col min="6" max="6" width="28.5703125" customWidth="1"/>
    <col min="7" max="7" width="22" customWidth="1"/>
    <col min="12" max="12" width="69.7109375" customWidth="1"/>
    <col min="15" max="15" width="18.28515625" customWidth="1"/>
    <col min="16" max="16" width="18" customWidth="1"/>
    <col min="17" max="17" width="24.140625" customWidth="1"/>
    <col min="18" max="18" width="19.85546875" customWidth="1"/>
  </cols>
  <sheetData>
    <row r="1" spans="1:18" ht="51">
      <c r="A1" s="46" t="s">
        <v>229</v>
      </c>
      <c r="B1" s="47" t="s">
        <v>53</v>
      </c>
      <c r="C1" s="47" t="s">
        <v>54</v>
      </c>
      <c r="D1" s="47" t="s">
        <v>55</v>
      </c>
      <c r="E1" s="47" t="s">
        <v>56</v>
      </c>
      <c r="F1" s="47" t="s">
        <v>57</v>
      </c>
      <c r="G1" s="47" t="s">
        <v>58</v>
      </c>
      <c r="H1" s="47" t="s">
        <v>0</v>
      </c>
      <c r="I1" s="47" t="s">
        <v>59</v>
      </c>
      <c r="J1" s="47" t="s">
        <v>60</v>
      </c>
      <c r="K1" s="47" t="s">
        <v>61</v>
      </c>
      <c r="L1" s="47" t="s">
        <v>62</v>
      </c>
      <c r="M1" s="47" t="s">
        <v>63</v>
      </c>
      <c r="N1" s="47" t="s">
        <v>64</v>
      </c>
      <c r="O1" s="47" t="s">
        <v>65</v>
      </c>
      <c r="P1" s="47" t="s">
        <v>66</v>
      </c>
      <c r="Q1" s="47" t="s">
        <v>67</v>
      </c>
      <c r="R1" s="48" t="s">
        <v>68</v>
      </c>
    </row>
    <row r="2" spans="1:18" ht="154.15" customHeight="1">
      <c r="A2" s="49">
        <v>23</v>
      </c>
      <c r="B2" s="53">
        <v>44470</v>
      </c>
      <c r="C2" s="19" t="s">
        <v>230</v>
      </c>
      <c r="D2" s="19" t="s">
        <v>231</v>
      </c>
      <c r="E2" s="19" t="s">
        <v>231</v>
      </c>
      <c r="F2" s="19" t="s">
        <v>87</v>
      </c>
      <c r="G2" s="19" t="s">
        <v>118</v>
      </c>
      <c r="H2" s="19" t="s">
        <v>118</v>
      </c>
      <c r="I2" s="19" t="s">
        <v>118</v>
      </c>
      <c r="J2" s="19" t="s">
        <v>118</v>
      </c>
      <c r="K2" s="19">
        <v>4</v>
      </c>
      <c r="L2" s="44" t="s">
        <v>232</v>
      </c>
      <c r="M2" s="19" t="s">
        <v>91</v>
      </c>
      <c r="N2" s="19" t="s">
        <v>101</v>
      </c>
      <c r="O2" s="53">
        <v>44477</v>
      </c>
      <c r="P2" s="53">
        <v>44477</v>
      </c>
      <c r="Q2" s="17">
        <v>0</v>
      </c>
      <c r="R2" s="54"/>
    </row>
    <row r="3" spans="1:18" ht="38.25">
      <c r="A3" s="49">
        <v>24</v>
      </c>
      <c r="B3" s="53">
        <v>44477</v>
      </c>
      <c r="C3" s="19" t="s">
        <v>233</v>
      </c>
      <c r="D3" s="19" t="s">
        <v>234</v>
      </c>
      <c r="E3" s="19" t="s">
        <v>231</v>
      </c>
      <c r="F3" s="19" t="s">
        <v>87</v>
      </c>
      <c r="G3" s="19" t="s">
        <v>118</v>
      </c>
      <c r="H3" s="19" t="s">
        <v>118</v>
      </c>
      <c r="I3" s="19" t="s">
        <v>118</v>
      </c>
      <c r="J3" s="19" t="s">
        <v>118</v>
      </c>
      <c r="K3" s="19">
        <v>4</v>
      </c>
      <c r="L3" s="44" t="s">
        <v>235</v>
      </c>
      <c r="M3" s="19" t="s">
        <v>91</v>
      </c>
      <c r="N3" s="19" t="s">
        <v>101</v>
      </c>
      <c r="O3" s="53">
        <v>44491</v>
      </c>
      <c r="P3" s="53">
        <v>44491</v>
      </c>
      <c r="Q3" s="17">
        <v>0</v>
      </c>
      <c r="R3" s="54"/>
    </row>
    <row r="4" spans="1:18" ht="51">
      <c r="A4" s="49">
        <v>25</v>
      </c>
      <c r="B4" s="53">
        <v>44483</v>
      </c>
      <c r="C4" s="19" t="s">
        <v>170</v>
      </c>
      <c r="D4" s="19" t="s">
        <v>120</v>
      </c>
      <c r="E4" s="19" t="s">
        <v>120</v>
      </c>
      <c r="F4" s="19" t="s">
        <v>87</v>
      </c>
      <c r="G4" s="19" t="s">
        <v>118</v>
      </c>
      <c r="H4" s="19" t="s">
        <v>118</v>
      </c>
      <c r="I4" s="19" t="s">
        <v>118</v>
      </c>
      <c r="J4" s="19" t="s">
        <v>118</v>
      </c>
      <c r="K4" s="19">
        <v>2</v>
      </c>
      <c r="L4" s="44" t="s">
        <v>236</v>
      </c>
      <c r="M4" s="19" t="s">
        <v>237</v>
      </c>
      <c r="N4" s="19" t="s">
        <v>101</v>
      </c>
      <c r="O4" s="53">
        <v>44500</v>
      </c>
      <c r="P4" s="53">
        <v>44496</v>
      </c>
      <c r="Q4" s="17">
        <v>0</v>
      </c>
      <c r="R4" s="54"/>
    </row>
    <row r="5" spans="1:18" ht="145.15" customHeight="1">
      <c r="A5" s="49">
        <v>26</v>
      </c>
      <c r="B5" s="53">
        <v>44488</v>
      </c>
      <c r="C5" s="19" t="s">
        <v>238</v>
      </c>
      <c r="D5" s="19" t="s">
        <v>239</v>
      </c>
      <c r="E5" s="19" t="s">
        <v>120</v>
      </c>
      <c r="F5" s="19" t="s">
        <v>87</v>
      </c>
      <c r="G5" s="19" t="s">
        <v>118</v>
      </c>
      <c r="H5" s="19" t="s">
        <v>118</v>
      </c>
      <c r="I5" s="19" t="s">
        <v>118</v>
      </c>
      <c r="J5" s="19" t="s">
        <v>118</v>
      </c>
      <c r="K5" s="19">
        <v>1</v>
      </c>
      <c r="L5" s="44" t="s">
        <v>240</v>
      </c>
      <c r="M5" s="19" t="s">
        <v>237</v>
      </c>
      <c r="N5" s="19" t="s">
        <v>101</v>
      </c>
      <c r="O5" s="53">
        <v>44500</v>
      </c>
      <c r="P5" s="53">
        <v>44489</v>
      </c>
      <c r="Q5" s="17">
        <v>0</v>
      </c>
      <c r="R5" s="54"/>
    </row>
    <row r="6" spans="1:18" ht="57">
      <c r="A6" s="49">
        <v>27</v>
      </c>
      <c r="B6" s="53">
        <v>44491</v>
      </c>
      <c r="C6" s="19" t="s">
        <v>233</v>
      </c>
      <c r="D6" s="19" t="s">
        <v>234</v>
      </c>
      <c r="E6" s="19" t="s">
        <v>231</v>
      </c>
      <c r="F6" s="19" t="s">
        <v>87</v>
      </c>
      <c r="G6" s="19" t="s">
        <v>118</v>
      </c>
      <c r="H6" s="19" t="s">
        <v>118</v>
      </c>
      <c r="I6" s="19" t="s">
        <v>118</v>
      </c>
      <c r="J6" s="19" t="s">
        <v>118</v>
      </c>
      <c r="K6" s="19">
        <v>4</v>
      </c>
      <c r="L6" s="44" t="s">
        <v>241</v>
      </c>
      <c r="M6" s="19" t="s">
        <v>91</v>
      </c>
      <c r="N6" s="19" t="s">
        <v>102</v>
      </c>
      <c r="O6" s="53">
        <v>44512</v>
      </c>
      <c r="P6" s="19"/>
      <c r="Q6" s="17">
        <v>0</v>
      </c>
      <c r="R6" s="54"/>
    </row>
    <row r="7" spans="1:18" ht="141" customHeight="1">
      <c r="A7" s="49">
        <v>28</v>
      </c>
      <c r="B7" s="53">
        <v>44497</v>
      </c>
      <c r="C7" s="19" t="s">
        <v>106</v>
      </c>
      <c r="D7" s="19" t="s">
        <v>120</v>
      </c>
      <c r="E7" s="19" t="s">
        <v>120</v>
      </c>
      <c r="F7" s="19" t="s">
        <v>87</v>
      </c>
      <c r="G7" s="19" t="s">
        <v>118</v>
      </c>
      <c r="H7" s="19" t="s">
        <v>118</v>
      </c>
      <c r="I7" s="19" t="s">
        <v>118</v>
      </c>
      <c r="J7" s="19" t="s">
        <v>118</v>
      </c>
      <c r="K7" s="19">
        <v>5</v>
      </c>
      <c r="L7" s="44" t="s">
        <v>139</v>
      </c>
      <c r="M7" s="19" t="s">
        <v>140</v>
      </c>
      <c r="N7" s="19" t="s">
        <v>102</v>
      </c>
      <c r="O7" s="19" t="s">
        <v>242</v>
      </c>
      <c r="P7" s="19"/>
      <c r="Q7" s="17">
        <v>0</v>
      </c>
      <c r="R7" s="54"/>
    </row>
    <row r="8" spans="1:18" ht="51">
      <c r="A8" s="49">
        <v>29</v>
      </c>
      <c r="B8" s="53">
        <v>44498</v>
      </c>
      <c r="C8" s="19" t="s">
        <v>243</v>
      </c>
      <c r="D8" s="19" t="s">
        <v>244</v>
      </c>
      <c r="E8" s="19" t="s">
        <v>245</v>
      </c>
      <c r="F8" s="19" t="s">
        <v>87</v>
      </c>
      <c r="G8" s="19" t="s">
        <v>118</v>
      </c>
      <c r="H8" s="19" t="s">
        <v>118</v>
      </c>
      <c r="I8" s="19" t="s">
        <v>118</v>
      </c>
      <c r="J8" s="19" t="s">
        <v>118</v>
      </c>
      <c r="K8" s="19">
        <v>1</v>
      </c>
      <c r="L8" s="44" t="s">
        <v>246</v>
      </c>
      <c r="M8" s="19" t="s">
        <v>91</v>
      </c>
      <c r="N8" s="19" t="s">
        <v>101</v>
      </c>
      <c r="O8" s="19" t="s">
        <v>69</v>
      </c>
      <c r="P8" s="53">
        <v>44526</v>
      </c>
      <c r="Q8" s="17">
        <v>0</v>
      </c>
      <c r="R8" s="54"/>
    </row>
    <row r="9" spans="1:18" ht="51">
      <c r="A9" s="49"/>
      <c r="B9" s="45">
        <v>44502</v>
      </c>
      <c r="C9" s="19" t="s">
        <v>247</v>
      </c>
      <c r="D9" s="19" t="s">
        <v>248</v>
      </c>
      <c r="E9" s="19" t="s">
        <v>249</v>
      </c>
      <c r="F9" s="19" t="s">
        <v>87</v>
      </c>
      <c r="G9" s="19" t="s">
        <v>118</v>
      </c>
      <c r="H9" s="19" t="s">
        <v>118</v>
      </c>
      <c r="I9" s="19" t="s">
        <v>118</v>
      </c>
      <c r="J9" s="19" t="s">
        <v>118</v>
      </c>
      <c r="K9" s="19">
        <v>1</v>
      </c>
      <c r="L9" s="44" t="s">
        <v>250</v>
      </c>
      <c r="M9" s="19" t="s">
        <v>91</v>
      </c>
      <c r="N9" s="19" t="s">
        <v>101</v>
      </c>
      <c r="O9" s="19" t="s">
        <v>69</v>
      </c>
      <c r="P9" s="53">
        <v>44519</v>
      </c>
      <c r="Q9" s="17">
        <v>0</v>
      </c>
      <c r="R9" s="54"/>
    </row>
    <row r="10" spans="1:18" ht="130.9" customHeight="1">
      <c r="A10" s="49"/>
      <c r="B10" s="53">
        <v>44511</v>
      </c>
      <c r="C10" s="19" t="s">
        <v>170</v>
      </c>
      <c r="D10" s="19" t="s">
        <v>120</v>
      </c>
      <c r="E10" s="19" t="s">
        <v>120</v>
      </c>
      <c r="F10" s="19" t="s">
        <v>87</v>
      </c>
      <c r="G10" s="19" t="s">
        <v>118</v>
      </c>
      <c r="H10" s="19" t="s">
        <v>118</v>
      </c>
      <c r="I10" s="19" t="s">
        <v>118</v>
      </c>
      <c r="J10" s="19" t="s">
        <v>118</v>
      </c>
      <c r="K10" s="19">
        <v>2</v>
      </c>
      <c r="L10" s="44" t="s">
        <v>251</v>
      </c>
      <c r="M10" s="19" t="s">
        <v>91</v>
      </c>
      <c r="N10" s="19" t="s">
        <v>102</v>
      </c>
      <c r="O10" s="19" t="s">
        <v>69</v>
      </c>
      <c r="P10" s="53">
        <v>44539</v>
      </c>
      <c r="Q10" s="17">
        <v>0</v>
      </c>
      <c r="R10" s="54"/>
    </row>
    <row r="11" spans="1:18" ht="342.6" customHeight="1">
      <c r="A11" s="49"/>
      <c r="B11" s="53">
        <v>44512</v>
      </c>
      <c r="C11" s="19" t="s">
        <v>252</v>
      </c>
      <c r="D11" s="19" t="s">
        <v>253</v>
      </c>
      <c r="E11" s="19" t="s">
        <v>254</v>
      </c>
      <c r="F11" s="19" t="s">
        <v>87</v>
      </c>
      <c r="G11" s="19" t="s">
        <v>118</v>
      </c>
      <c r="H11" s="19" t="s">
        <v>118</v>
      </c>
      <c r="I11" s="19" t="s">
        <v>118</v>
      </c>
      <c r="J11" s="19" t="s">
        <v>118</v>
      </c>
      <c r="K11" s="19">
        <v>1</v>
      </c>
      <c r="L11" s="44" t="s">
        <v>255</v>
      </c>
      <c r="M11" s="19" t="s">
        <v>91</v>
      </c>
      <c r="N11" s="19" t="s">
        <v>101</v>
      </c>
      <c r="O11" s="53">
        <v>44512</v>
      </c>
      <c r="P11" s="53">
        <v>44512</v>
      </c>
      <c r="Q11" s="17">
        <v>0</v>
      </c>
      <c r="R11" s="54"/>
    </row>
    <row r="12" spans="1:18" ht="28.5">
      <c r="A12" s="49"/>
      <c r="B12" s="45">
        <v>44512</v>
      </c>
      <c r="C12" s="19" t="s">
        <v>256</v>
      </c>
      <c r="D12" s="19" t="s">
        <v>257</v>
      </c>
      <c r="E12" s="19"/>
      <c r="F12" s="19" t="s">
        <v>87</v>
      </c>
      <c r="G12" s="19" t="s">
        <v>118</v>
      </c>
      <c r="H12" s="19" t="s">
        <v>118</v>
      </c>
      <c r="I12" s="19" t="s">
        <v>118</v>
      </c>
      <c r="J12" s="19" t="s">
        <v>118</v>
      </c>
      <c r="K12" s="19">
        <v>1</v>
      </c>
      <c r="L12" s="44" t="s">
        <v>258</v>
      </c>
      <c r="M12" s="19" t="s">
        <v>91</v>
      </c>
      <c r="N12" s="19" t="s">
        <v>101</v>
      </c>
      <c r="O12" s="45">
        <v>44512</v>
      </c>
      <c r="P12" s="45">
        <v>44512</v>
      </c>
      <c r="Q12" s="17">
        <v>0</v>
      </c>
      <c r="R12" s="54"/>
    </row>
    <row r="13" spans="1:18" ht="232.15" customHeight="1">
      <c r="A13" s="49">
        <v>30</v>
      </c>
      <c r="B13" s="53">
        <v>44525</v>
      </c>
      <c r="C13" s="19" t="s">
        <v>106</v>
      </c>
      <c r="D13" s="19" t="s">
        <v>120</v>
      </c>
      <c r="E13" s="19" t="s">
        <v>120</v>
      </c>
      <c r="F13" s="19" t="s">
        <v>87</v>
      </c>
      <c r="G13" s="19" t="s">
        <v>118</v>
      </c>
      <c r="H13" s="19" t="s">
        <v>118</v>
      </c>
      <c r="I13" s="19" t="s">
        <v>118</v>
      </c>
      <c r="J13" s="19" t="s">
        <v>118</v>
      </c>
      <c r="K13" s="19">
        <v>5</v>
      </c>
      <c r="L13" s="44" t="s">
        <v>259</v>
      </c>
      <c r="M13" s="19" t="s">
        <v>140</v>
      </c>
      <c r="N13" s="19" t="s">
        <v>102</v>
      </c>
      <c r="O13" s="53">
        <v>44561</v>
      </c>
      <c r="P13" s="19"/>
      <c r="Q13" s="17">
        <v>0</v>
      </c>
      <c r="R13" s="54"/>
    </row>
    <row r="14" spans="1:18" ht="51.75" thickBot="1">
      <c r="A14" s="50">
        <v>31</v>
      </c>
      <c r="B14" s="55">
        <v>44526</v>
      </c>
      <c r="C14" s="56" t="s">
        <v>243</v>
      </c>
      <c r="D14" s="56" t="s">
        <v>244</v>
      </c>
      <c r="E14" s="56" t="s">
        <v>245</v>
      </c>
      <c r="F14" s="56" t="s">
        <v>87</v>
      </c>
      <c r="G14" s="56" t="s">
        <v>118</v>
      </c>
      <c r="H14" s="56" t="s">
        <v>118</v>
      </c>
      <c r="I14" s="56" t="s">
        <v>118</v>
      </c>
      <c r="J14" s="56" t="s">
        <v>118</v>
      </c>
      <c r="K14" s="56">
        <v>1</v>
      </c>
      <c r="L14" s="51" t="s">
        <v>246</v>
      </c>
      <c r="M14" s="56" t="s">
        <v>91</v>
      </c>
      <c r="N14" s="56" t="s">
        <v>102</v>
      </c>
      <c r="O14" s="55">
        <v>44561</v>
      </c>
      <c r="P14" s="56"/>
      <c r="Q14" s="52">
        <v>0</v>
      </c>
      <c r="R14" s="57"/>
    </row>
    <row r="15" spans="1:18">
      <c r="A15" s="20"/>
      <c r="B15" s="20"/>
      <c r="C15" s="20"/>
      <c r="D15" s="20"/>
      <c r="E15" s="20"/>
      <c r="F15" s="20"/>
      <c r="G15" s="20"/>
      <c r="H15" s="20"/>
      <c r="I15" s="20"/>
      <c r="J15" s="20"/>
      <c r="K15" s="20"/>
      <c r="L15" s="20"/>
      <c r="M15" s="20"/>
      <c r="N15" s="20"/>
      <c r="O15" s="20"/>
      <c r="P15" s="20"/>
      <c r="Q15" s="20"/>
      <c r="R15" s="20"/>
    </row>
    <row r="16" spans="1:18">
      <c r="A16" s="20"/>
      <c r="B16" s="20"/>
      <c r="C16" s="20"/>
      <c r="D16" s="20"/>
      <c r="E16" s="20"/>
      <c r="F16" s="20"/>
      <c r="G16" s="20"/>
      <c r="H16" s="20"/>
      <c r="I16" s="20"/>
      <c r="J16" s="20"/>
      <c r="K16" s="20"/>
      <c r="L16" s="20"/>
      <c r="M16" s="20"/>
      <c r="N16" s="20"/>
      <c r="O16" s="20"/>
      <c r="P16" s="20"/>
      <c r="Q16" s="20"/>
      <c r="R16" s="20"/>
    </row>
    <row r="17" spans="1:18">
      <c r="A17" s="20"/>
      <c r="B17" s="20"/>
      <c r="C17" s="20"/>
      <c r="D17" s="20"/>
      <c r="E17" s="20"/>
      <c r="F17" s="20"/>
      <c r="G17" s="20"/>
      <c r="H17" s="20"/>
      <c r="I17" s="20"/>
      <c r="J17" s="20"/>
      <c r="K17" s="20"/>
      <c r="L17" s="20"/>
      <c r="M17" s="20"/>
      <c r="N17" s="20"/>
      <c r="O17" s="20"/>
      <c r="P17" s="20"/>
      <c r="Q17" s="20"/>
      <c r="R17" s="20"/>
    </row>
    <row r="18" spans="1:18">
      <c r="A18" s="20"/>
      <c r="B18" s="20"/>
      <c r="C18" s="20"/>
      <c r="D18" s="20"/>
      <c r="E18" s="20"/>
      <c r="F18" s="20"/>
      <c r="G18" s="20"/>
      <c r="H18" s="20"/>
      <c r="I18" s="20"/>
      <c r="J18" s="20"/>
      <c r="K18" s="20"/>
      <c r="L18" s="20"/>
      <c r="M18" s="20"/>
      <c r="N18" s="20"/>
      <c r="O18" s="20"/>
      <c r="P18" s="20"/>
      <c r="Q18" s="20"/>
      <c r="R18" s="20"/>
    </row>
    <row r="19" spans="1:18">
      <c r="A19" s="20"/>
      <c r="B19" s="20"/>
      <c r="C19" s="20"/>
      <c r="D19" s="20"/>
      <c r="E19" s="20"/>
      <c r="F19" s="20"/>
      <c r="G19" s="20"/>
      <c r="H19" s="20"/>
      <c r="I19" s="20"/>
      <c r="J19" s="20"/>
      <c r="K19" s="20"/>
      <c r="L19" s="20"/>
      <c r="M19" s="20"/>
      <c r="N19" s="20"/>
      <c r="O19" s="20"/>
      <c r="P19" s="20"/>
      <c r="Q19" s="20"/>
      <c r="R19" s="20"/>
    </row>
    <row r="20" spans="1:18">
      <c r="A20" s="20"/>
      <c r="B20" s="20"/>
      <c r="C20" s="20"/>
      <c r="D20" s="20"/>
      <c r="E20" s="20"/>
      <c r="F20" s="20"/>
      <c r="G20" s="20"/>
      <c r="H20" s="20"/>
      <c r="I20" s="20"/>
      <c r="J20" s="20"/>
      <c r="K20" s="20"/>
      <c r="L20" s="20"/>
      <c r="M20" s="20"/>
      <c r="N20" s="20"/>
      <c r="O20" s="20"/>
      <c r="P20" s="20"/>
      <c r="Q20" s="20"/>
      <c r="R20" s="20"/>
    </row>
    <row r="21" spans="1:18">
      <c r="A21" s="20"/>
      <c r="B21" s="20"/>
      <c r="C21" s="20"/>
      <c r="D21" s="20"/>
      <c r="E21" s="20"/>
      <c r="F21" s="20"/>
      <c r="G21" s="20"/>
      <c r="H21" s="20"/>
      <c r="I21" s="20"/>
      <c r="J21" s="20"/>
      <c r="K21" s="20"/>
      <c r="L21" s="20"/>
      <c r="M21" s="20"/>
      <c r="N21" s="20"/>
      <c r="O21" s="20"/>
      <c r="P21" s="20"/>
      <c r="Q21" s="20"/>
      <c r="R21" s="20"/>
    </row>
    <row r="22" spans="1:18">
      <c r="A22" s="20"/>
      <c r="B22" s="20"/>
      <c r="C22" s="20"/>
      <c r="D22" s="20"/>
      <c r="E22" s="20"/>
      <c r="F22" s="20"/>
      <c r="G22" s="20"/>
      <c r="H22" s="20"/>
      <c r="I22" s="20"/>
      <c r="J22" s="20"/>
      <c r="K22" s="20"/>
      <c r="L22" s="20"/>
      <c r="M22" s="20"/>
      <c r="N22" s="20"/>
      <c r="O22" s="20"/>
      <c r="P22" s="20"/>
      <c r="Q22" s="20"/>
      <c r="R22" s="20"/>
    </row>
    <row r="23" spans="1:18">
      <c r="A23" s="20"/>
      <c r="B23" s="20"/>
      <c r="C23" s="20"/>
      <c r="D23" s="20"/>
      <c r="E23" s="20"/>
      <c r="F23" s="20"/>
      <c r="G23" s="20"/>
      <c r="H23" s="20"/>
      <c r="I23" s="20"/>
      <c r="J23" s="20"/>
      <c r="K23" s="20"/>
      <c r="L23" s="20"/>
      <c r="M23" s="20"/>
      <c r="N23" s="20"/>
      <c r="O23" s="20"/>
      <c r="P23" s="20"/>
      <c r="Q23" s="20"/>
      <c r="R23" s="20"/>
    </row>
    <row r="24" spans="1:18">
      <c r="A24" s="20"/>
      <c r="B24" s="20"/>
      <c r="C24" s="20"/>
      <c r="D24" s="20"/>
      <c r="E24" s="20"/>
      <c r="F24" s="20"/>
      <c r="G24" s="20"/>
      <c r="H24" s="20"/>
      <c r="I24" s="20"/>
      <c r="J24" s="20"/>
      <c r="K24" s="20"/>
      <c r="L24" s="20"/>
      <c r="M24" s="20"/>
      <c r="N24" s="20"/>
      <c r="O24" s="20"/>
      <c r="P24" s="20"/>
      <c r="Q24" s="20"/>
      <c r="R24" s="20"/>
    </row>
    <row r="25" spans="1:18">
      <c r="A25" s="20"/>
      <c r="B25" s="20"/>
      <c r="C25" s="20"/>
      <c r="D25" s="20"/>
      <c r="E25" s="20"/>
      <c r="F25" s="20"/>
      <c r="G25" s="20"/>
      <c r="H25" s="20"/>
      <c r="I25" s="20"/>
      <c r="J25" s="20"/>
      <c r="K25" s="20"/>
      <c r="L25" s="20"/>
      <c r="M25" s="20"/>
      <c r="N25" s="20"/>
      <c r="O25" s="20"/>
      <c r="P25" s="20"/>
      <c r="Q25" s="20"/>
      <c r="R25" s="20"/>
    </row>
    <row r="26" spans="1:18">
      <c r="A26" s="20"/>
      <c r="B26" s="20"/>
      <c r="C26" s="20"/>
      <c r="D26" s="20"/>
      <c r="E26" s="20"/>
      <c r="F26" s="20"/>
      <c r="G26" s="20"/>
      <c r="H26" s="20"/>
      <c r="I26" s="20"/>
      <c r="J26" s="20"/>
      <c r="K26" s="20"/>
      <c r="L26" s="20"/>
      <c r="M26" s="20"/>
      <c r="N26" s="20"/>
      <c r="O26" s="20"/>
      <c r="P26" s="20"/>
      <c r="Q26" s="20"/>
      <c r="R26" s="20"/>
    </row>
    <row r="27" spans="1:18">
      <c r="A27" s="20"/>
      <c r="B27" s="20"/>
      <c r="C27" s="20"/>
      <c r="D27" s="20"/>
      <c r="E27" s="20"/>
      <c r="F27" s="20"/>
      <c r="G27" s="20"/>
      <c r="H27" s="20"/>
      <c r="I27" s="20"/>
      <c r="J27" s="20"/>
      <c r="K27" s="20"/>
      <c r="L27" s="20"/>
      <c r="M27" s="20"/>
      <c r="N27" s="20"/>
      <c r="O27" s="20"/>
      <c r="P27" s="20"/>
      <c r="Q27" s="20"/>
      <c r="R27" s="20"/>
    </row>
    <row r="28" spans="1:18">
      <c r="A28" s="20"/>
      <c r="B28" s="20"/>
      <c r="C28" s="20"/>
      <c r="D28" s="20"/>
      <c r="E28" s="20"/>
      <c r="F28" s="20"/>
      <c r="G28" s="20"/>
      <c r="H28" s="20"/>
      <c r="I28" s="20"/>
      <c r="J28" s="20"/>
      <c r="K28" s="20"/>
      <c r="L28" s="20"/>
      <c r="M28" s="20"/>
      <c r="N28" s="20"/>
      <c r="O28" s="20"/>
      <c r="P28" s="20"/>
      <c r="Q28" s="20"/>
      <c r="R28" s="20"/>
    </row>
    <row r="29" spans="1:18">
      <c r="A29" s="20"/>
      <c r="B29" s="20"/>
      <c r="C29" s="20"/>
      <c r="D29" s="20"/>
      <c r="E29" s="20"/>
      <c r="F29" s="20"/>
      <c r="G29" s="20"/>
      <c r="H29" s="20"/>
      <c r="I29" s="20"/>
      <c r="J29" s="20"/>
      <c r="K29" s="20"/>
      <c r="L29" s="20"/>
      <c r="M29" s="20"/>
      <c r="N29" s="20"/>
      <c r="O29" s="20"/>
      <c r="P29" s="20"/>
      <c r="Q29" s="20"/>
      <c r="R29" s="20"/>
    </row>
    <row r="30" spans="1:18">
      <c r="A30" s="20"/>
      <c r="B30" s="20"/>
      <c r="C30" s="20"/>
      <c r="D30" s="20"/>
      <c r="E30" s="20"/>
      <c r="F30" s="20"/>
      <c r="G30" s="20"/>
      <c r="H30" s="20"/>
      <c r="I30" s="20"/>
      <c r="J30" s="20"/>
      <c r="K30" s="20"/>
      <c r="L30" s="20"/>
      <c r="M30" s="20"/>
      <c r="N30" s="20"/>
      <c r="O30" s="20"/>
      <c r="P30" s="20"/>
      <c r="Q30" s="20"/>
      <c r="R30" s="20"/>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0"/>
  <sheetViews>
    <sheetView topLeftCell="A16" zoomScale="90" zoomScaleNormal="90" workbookViewId="0">
      <selection activeCell="F2" sqref="F2:F20"/>
    </sheetView>
  </sheetViews>
  <sheetFormatPr baseColWidth="10" defaultColWidth="11.5703125" defaultRowHeight="15"/>
  <cols>
    <col min="1" max="1" width="11.5703125" style="18"/>
    <col min="2" max="2" width="18.7109375" style="18" customWidth="1"/>
    <col min="3" max="3" width="14.28515625" style="18" customWidth="1"/>
    <col min="4" max="4" width="11.5703125" style="18"/>
    <col min="5" max="5" width="13.5703125" style="18" customWidth="1"/>
    <col min="6" max="6" width="16.28515625" style="18" customWidth="1"/>
    <col min="7" max="7" width="15.28515625" style="18" customWidth="1"/>
    <col min="8" max="11" width="11.5703125" style="18"/>
    <col min="12" max="12" width="42.42578125" style="18" customWidth="1"/>
    <col min="13" max="14" width="11.5703125" style="18"/>
    <col min="15" max="15" width="16" style="18" customWidth="1"/>
    <col min="16" max="16" width="14.85546875" style="18" customWidth="1"/>
    <col min="17" max="17" width="11.5703125" style="18"/>
    <col min="18" max="18" width="28.28515625" style="18" customWidth="1"/>
    <col min="19" max="16384" width="11.5703125" style="18"/>
  </cols>
  <sheetData>
    <row r="1" spans="1:19" ht="33.7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9" ht="135">
      <c r="A2" s="34">
        <v>32</v>
      </c>
      <c r="B2" s="62">
        <v>44474</v>
      </c>
      <c r="C2" s="63" t="s">
        <v>260</v>
      </c>
      <c r="D2" s="63"/>
      <c r="E2" s="63" t="s">
        <v>76</v>
      </c>
      <c r="F2" s="63" t="s">
        <v>108</v>
      </c>
      <c r="G2" s="63" t="s">
        <v>261</v>
      </c>
      <c r="H2" s="63" t="s">
        <v>78</v>
      </c>
      <c r="I2" s="63" t="s">
        <v>79</v>
      </c>
      <c r="J2" s="63" t="s">
        <v>79</v>
      </c>
      <c r="K2" s="63">
        <v>1</v>
      </c>
      <c r="L2" s="63" t="s">
        <v>262</v>
      </c>
      <c r="M2" s="63" t="s">
        <v>80</v>
      </c>
      <c r="N2" s="63" t="s">
        <v>101</v>
      </c>
      <c r="O2" s="62">
        <v>44474</v>
      </c>
      <c r="P2" s="62">
        <v>44482</v>
      </c>
      <c r="Q2" s="63">
        <v>0</v>
      </c>
      <c r="R2" s="64" t="s">
        <v>262</v>
      </c>
      <c r="S2" s="21"/>
    </row>
    <row r="3" spans="1:19" ht="292.5" customHeight="1">
      <c r="A3" s="34">
        <v>33</v>
      </c>
      <c r="B3" s="62">
        <v>44477</v>
      </c>
      <c r="C3" s="63" t="s">
        <v>263</v>
      </c>
      <c r="D3" s="63"/>
      <c r="E3" s="63" t="s">
        <v>76</v>
      </c>
      <c r="F3" s="63" t="s">
        <v>108</v>
      </c>
      <c r="G3" s="63" t="s">
        <v>261</v>
      </c>
      <c r="H3" s="63" t="s">
        <v>78</v>
      </c>
      <c r="I3" s="63" t="s">
        <v>79</v>
      </c>
      <c r="J3" s="63" t="s">
        <v>79</v>
      </c>
      <c r="K3" s="63">
        <v>1</v>
      </c>
      <c r="L3" s="63" t="s">
        <v>264</v>
      </c>
      <c r="M3" s="63" t="s">
        <v>80</v>
      </c>
      <c r="N3" s="63" t="s">
        <v>101</v>
      </c>
      <c r="O3" s="62">
        <v>44477</v>
      </c>
      <c r="P3" s="62">
        <v>44482</v>
      </c>
      <c r="Q3" s="63">
        <v>0</v>
      </c>
      <c r="R3" s="64" t="s">
        <v>264</v>
      </c>
      <c r="S3" s="21"/>
    </row>
    <row r="4" spans="1:19" ht="75">
      <c r="A4" s="34">
        <v>34</v>
      </c>
      <c r="B4" s="62">
        <v>44477</v>
      </c>
      <c r="C4" s="63" t="s">
        <v>265</v>
      </c>
      <c r="D4" s="63"/>
      <c r="E4" s="63" t="s">
        <v>76</v>
      </c>
      <c r="F4" s="63" t="s">
        <v>108</v>
      </c>
      <c r="G4" s="63" t="s">
        <v>261</v>
      </c>
      <c r="H4" s="63" t="s">
        <v>78</v>
      </c>
      <c r="I4" s="63" t="s">
        <v>79</v>
      </c>
      <c r="J4" s="63" t="s">
        <v>79</v>
      </c>
      <c r="K4" s="63">
        <v>1</v>
      </c>
      <c r="L4" s="63" t="s">
        <v>266</v>
      </c>
      <c r="M4" s="63" t="s">
        <v>80</v>
      </c>
      <c r="N4" s="63" t="s">
        <v>101</v>
      </c>
      <c r="O4" s="62">
        <v>44482</v>
      </c>
      <c r="P4" s="62">
        <v>44483</v>
      </c>
      <c r="Q4" s="63">
        <v>0</v>
      </c>
      <c r="R4" s="64" t="s">
        <v>266</v>
      </c>
      <c r="S4" s="21"/>
    </row>
    <row r="5" spans="1:19" ht="105">
      <c r="A5" s="34">
        <v>35</v>
      </c>
      <c r="B5" s="62">
        <v>44482</v>
      </c>
      <c r="C5" s="63" t="s">
        <v>267</v>
      </c>
      <c r="D5" s="63"/>
      <c r="E5" s="63" t="s">
        <v>76</v>
      </c>
      <c r="F5" s="63" t="s">
        <v>108</v>
      </c>
      <c r="G5" s="63" t="s">
        <v>261</v>
      </c>
      <c r="H5" s="63" t="s">
        <v>78</v>
      </c>
      <c r="I5" s="63" t="s">
        <v>79</v>
      </c>
      <c r="J5" s="63" t="s">
        <v>79</v>
      </c>
      <c r="K5" s="63">
        <v>1</v>
      </c>
      <c r="L5" s="63" t="s">
        <v>268</v>
      </c>
      <c r="M5" s="63" t="s">
        <v>80</v>
      </c>
      <c r="N5" s="63" t="s">
        <v>101</v>
      </c>
      <c r="O5" s="62">
        <v>44482</v>
      </c>
      <c r="P5" s="62">
        <v>44486</v>
      </c>
      <c r="Q5" s="63">
        <v>0</v>
      </c>
      <c r="R5" s="64" t="s">
        <v>268</v>
      </c>
      <c r="S5" s="21"/>
    </row>
    <row r="6" spans="1:19" ht="90">
      <c r="A6" s="34">
        <v>36</v>
      </c>
      <c r="B6" s="62">
        <v>44482</v>
      </c>
      <c r="C6" s="63" t="s">
        <v>269</v>
      </c>
      <c r="D6" s="63"/>
      <c r="E6" s="63" t="s">
        <v>76</v>
      </c>
      <c r="F6" s="63" t="s">
        <v>108</v>
      </c>
      <c r="G6" s="63" t="s">
        <v>261</v>
      </c>
      <c r="H6" s="63" t="s">
        <v>78</v>
      </c>
      <c r="I6" s="63" t="s">
        <v>79</v>
      </c>
      <c r="J6" s="63" t="s">
        <v>79</v>
      </c>
      <c r="K6" s="63">
        <v>1</v>
      </c>
      <c r="L6" s="63" t="s">
        <v>270</v>
      </c>
      <c r="M6" s="63" t="s">
        <v>80</v>
      </c>
      <c r="N6" s="63" t="s">
        <v>101</v>
      </c>
      <c r="O6" s="62">
        <v>44482</v>
      </c>
      <c r="P6" s="62">
        <v>44484</v>
      </c>
      <c r="Q6" s="63">
        <v>0</v>
      </c>
      <c r="R6" s="64" t="s">
        <v>270</v>
      </c>
      <c r="S6" s="21"/>
    </row>
    <row r="7" spans="1:19" ht="270">
      <c r="A7" s="34">
        <v>37</v>
      </c>
      <c r="B7" s="62">
        <v>44482</v>
      </c>
      <c r="C7" s="63" t="s">
        <v>129</v>
      </c>
      <c r="D7" s="63"/>
      <c r="E7" s="63" t="s">
        <v>76</v>
      </c>
      <c r="F7" s="63" t="s">
        <v>108</v>
      </c>
      <c r="G7" s="63" t="s">
        <v>261</v>
      </c>
      <c r="H7" s="63" t="s">
        <v>78</v>
      </c>
      <c r="I7" s="63" t="s">
        <v>79</v>
      </c>
      <c r="J7" s="63" t="s">
        <v>79</v>
      </c>
      <c r="K7" s="63">
        <v>1</v>
      </c>
      <c r="L7" s="63" t="s">
        <v>271</v>
      </c>
      <c r="M7" s="63" t="s">
        <v>80</v>
      </c>
      <c r="N7" s="63" t="s">
        <v>101</v>
      </c>
      <c r="O7" s="62">
        <v>44482</v>
      </c>
      <c r="P7" s="62">
        <v>44490</v>
      </c>
      <c r="Q7" s="63">
        <v>0</v>
      </c>
      <c r="R7" s="64" t="s">
        <v>271</v>
      </c>
    </row>
    <row r="8" spans="1:19" ht="135">
      <c r="A8" s="34">
        <v>38</v>
      </c>
      <c r="B8" s="62">
        <v>44483</v>
      </c>
      <c r="C8" s="63" t="s">
        <v>272</v>
      </c>
      <c r="D8" s="63"/>
      <c r="E8" s="63" t="s">
        <v>76</v>
      </c>
      <c r="F8" s="63" t="s">
        <v>108</v>
      </c>
      <c r="G8" s="63" t="s">
        <v>261</v>
      </c>
      <c r="H8" s="63" t="s">
        <v>78</v>
      </c>
      <c r="I8" s="63" t="s">
        <v>79</v>
      </c>
      <c r="J8" s="63" t="s">
        <v>273</v>
      </c>
      <c r="K8" s="63">
        <v>1</v>
      </c>
      <c r="L8" s="63" t="s">
        <v>274</v>
      </c>
      <c r="M8" s="63" t="s">
        <v>80</v>
      </c>
      <c r="N8" s="63" t="s">
        <v>101</v>
      </c>
      <c r="O8" s="62">
        <v>44483</v>
      </c>
      <c r="P8" s="62">
        <v>44491</v>
      </c>
      <c r="Q8" s="63">
        <v>0</v>
      </c>
      <c r="R8" s="64" t="s">
        <v>274</v>
      </c>
    </row>
    <row r="9" spans="1:19" ht="120">
      <c r="A9" s="34">
        <v>39</v>
      </c>
      <c r="B9" s="62">
        <v>44483</v>
      </c>
      <c r="C9" s="63" t="s">
        <v>275</v>
      </c>
      <c r="D9" s="63"/>
      <c r="E9" s="63" t="s">
        <v>76</v>
      </c>
      <c r="F9" s="63" t="s">
        <v>108</v>
      </c>
      <c r="G9" s="63" t="s">
        <v>261</v>
      </c>
      <c r="H9" s="63" t="s">
        <v>78</v>
      </c>
      <c r="I9" s="63" t="s">
        <v>79</v>
      </c>
      <c r="J9" s="63" t="s">
        <v>273</v>
      </c>
      <c r="K9" s="63">
        <v>1</v>
      </c>
      <c r="L9" s="63" t="s">
        <v>276</v>
      </c>
      <c r="M9" s="63" t="s">
        <v>80</v>
      </c>
      <c r="N9" s="63" t="s">
        <v>101</v>
      </c>
      <c r="O9" s="62">
        <v>44483</v>
      </c>
      <c r="P9" s="62">
        <v>44490</v>
      </c>
      <c r="Q9" s="63">
        <v>0</v>
      </c>
      <c r="R9" s="64" t="s">
        <v>276</v>
      </c>
    </row>
    <row r="10" spans="1:19" ht="135">
      <c r="A10" s="34">
        <v>40</v>
      </c>
      <c r="B10" s="62">
        <v>44484</v>
      </c>
      <c r="C10" s="63" t="s">
        <v>277</v>
      </c>
      <c r="D10" s="63"/>
      <c r="E10" s="63" t="s">
        <v>76</v>
      </c>
      <c r="F10" s="63" t="s">
        <v>108</v>
      </c>
      <c r="G10" s="63" t="s">
        <v>261</v>
      </c>
      <c r="H10" s="63" t="s">
        <v>78</v>
      </c>
      <c r="I10" s="63" t="s">
        <v>79</v>
      </c>
      <c r="J10" s="63" t="s">
        <v>278</v>
      </c>
      <c r="K10" s="63">
        <v>1</v>
      </c>
      <c r="L10" s="63" t="s">
        <v>279</v>
      </c>
      <c r="M10" s="63" t="s">
        <v>80</v>
      </c>
      <c r="N10" s="63" t="s">
        <v>101</v>
      </c>
      <c r="O10" s="62">
        <v>44484</v>
      </c>
      <c r="P10" s="62">
        <v>44491</v>
      </c>
      <c r="Q10" s="63">
        <v>0</v>
      </c>
      <c r="R10" s="64" t="s">
        <v>279</v>
      </c>
    </row>
    <row r="11" spans="1:19" ht="307.5" customHeight="1">
      <c r="A11" s="34">
        <v>41</v>
      </c>
      <c r="B11" s="62">
        <v>44490</v>
      </c>
      <c r="C11" s="63" t="s">
        <v>280</v>
      </c>
      <c r="D11" s="63"/>
      <c r="E11" s="63" t="s">
        <v>76</v>
      </c>
      <c r="F11" s="63" t="s">
        <v>108</v>
      </c>
      <c r="G11" s="63" t="s">
        <v>261</v>
      </c>
      <c r="H11" s="63" t="s">
        <v>78</v>
      </c>
      <c r="I11" s="63" t="s">
        <v>79</v>
      </c>
      <c r="J11" s="63" t="s">
        <v>278</v>
      </c>
      <c r="K11" s="63">
        <v>1</v>
      </c>
      <c r="L11" s="63" t="s">
        <v>281</v>
      </c>
      <c r="M11" s="63" t="s">
        <v>80</v>
      </c>
      <c r="N11" s="63" t="s">
        <v>101</v>
      </c>
      <c r="O11" s="62">
        <v>44490</v>
      </c>
      <c r="P11" s="62">
        <v>44497</v>
      </c>
      <c r="Q11" s="63">
        <v>0</v>
      </c>
      <c r="R11" s="64" t="s">
        <v>281</v>
      </c>
    </row>
    <row r="12" spans="1:19" ht="150">
      <c r="A12" s="34">
        <v>42</v>
      </c>
      <c r="B12" s="62">
        <v>44495</v>
      </c>
      <c r="C12" s="63" t="s">
        <v>282</v>
      </c>
      <c r="D12" s="63"/>
      <c r="E12" s="63" t="s">
        <v>76</v>
      </c>
      <c r="F12" s="63" t="s">
        <v>108</v>
      </c>
      <c r="G12" s="63" t="s">
        <v>261</v>
      </c>
      <c r="H12" s="63" t="s">
        <v>78</v>
      </c>
      <c r="I12" s="63" t="s">
        <v>79</v>
      </c>
      <c r="J12" s="63" t="s">
        <v>278</v>
      </c>
      <c r="K12" s="63">
        <v>1</v>
      </c>
      <c r="L12" s="63" t="s">
        <v>283</v>
      </c>
      <c r="M12" s="63" t="s">
        <v>80</v>
      </c>
      <c r="N12" s="63" t="s">
        <v>101</v>
      </c>
      <c r="O12" s="62">
        <v>44495</v>
      </c>
      <c r="P12" s="62">
        <v>44501</v>
      </c>
      <c r="Q12" s="63">
        <v>0</v>
      </c>
      <c r="R12" s="64" t="s">
        <v>283</v>
      </c>
    </row>
    <row r="13" spans="1:19" ht="195">
      <c r="A13" s="34">
        <v>43</v>
      </c>
      <c r="B13" s="62">
        <v>44496</v>
      </c>
      <c r="C13" s="63" t="s">
        <v>284</v>
      </c>
      <c r="D13" s="63"/>
      <c r="E13" s="63" t="s">
        <v>76</v>
      </c>
      <c r="F13" s="63" t="s">
        <v>108</v>
      </c>
      <c r="G13" s="63" t="s">
        <v>261</v>
      </c>
      <c r="H13" s="63" t="s">
        <v>78</v>
      </c>
      <c r="I13" s="63" t="s">
        <v>79</v>
      </c>
      <c r="J13" s="63" t="s">
        <v>278</v>
      </c>
      <c r="K13" s="63">
        <v>1</v>
      </c>
      <c r="L13" s="63" t="s">
        <v>285</v>
      </c>
      <c r="M13" s="63" t="s">
        <v>80</v>
      </c>
      <c r="N13" s="63" t="s">
        <v>101</v>
      </c>
      <c r="O13" s="62">
        <v>44503</v>
      </c>
      <c r="P13" s="62">
        <v>44503</v>
      </c>
      <c r="Q13" s="63">
        <v>0</v>
      </c>
      <c r="R13" s="64" t="s">
        <v>285</v>
      </c>
    </row>
    <row r="14" spans="1:19" ht="75">
      <c r="A14" s="34">
        <v>44</v>
      </c>
      <c r="B14" s="62">
        <v>44497</v>
      </c>
      <c r="C14" s="63" t="s">
        <v>286</v>
      </c>
      <c r="D14" s="63"/>
      <c r="E14" s="63" t="s">
        <v>76</v>
      </c>
      <c r="F14" s="63" t="s">
        <v>108</v>
      </c>
      <c r="G14" s="63" t="s">
        <v>261</v>
      </c>
      <c r="H14" s="63" t="s">
        <v>78</v>
      </c>
      <c r="I14" s="63" t="s">
        <v>79</v>
      </c>
      <c r="J14" s="63" t="s">
        <v>278</v>
      </c>
      <c r="K14" s="63">
        <v>1</v>
      </c>
      <c r="L14" s="63" t="s">
        <v>287</v>
      </c>
      <c r="M14" s="63" t="s">
        <v>80</v>
      </c>
      <c r="N14" s="63" t="s">
        <v>101</v>
      </c>
      <c r="O14" s="62">
        <v>44528</v>
      </c>
      <c r="P14" s="62">
        <v>44528</v>
      </c>
      <c r="Q14" s="63">
        <v>0</v>
      </c>
      <c r="R14" s="64" t="s">
        <v>287</v>
      </c>
    </row>
    <row r="15" spans="1:19" ht="75">
      <c r="A15" s="34">
        <v>45</v>
      </c>
      <c r="B15" s="62">
        <v>44504</v>
      </c>
      <c r="C15" s="63" t="s">
        <v>288</v>
      </c>
      <c r="D15" s="63"/>
      <c r="E15" s="63" t="s">
        <v>76</v>
      </c>
      <c r="F15" s="63" t="s">
        <v>108</v>
      </c>
      <c r="G15" s="63" t="s">
        <v>261</v>
      </c>
      <c r="H15" s="63" t="s">
        <v>78</v>
      </c>
      <c r="I15" s="63" t="s">
        <v>79</v>
      </c>
      <c r="J15" s="63" t="s">
        <v>79</v>
      </c>
      <c r="K15" s="63">
        <v>1</v>
      </c>
      <c r="L15" s="2" t="s">
        <v>289</v>
      </c>
      <c r="M15" s="63" t="s">
        <v>80</v>
      </c>
      <c r="N15" s="63" t="s">
        <v>101</v>
      </c>
      <c r="O15" s="62">
        <v>44511</v>
      </c>
      <c r="P15" s="62">
        <v>44511</v>
      </c>
      <c r="Q15" s="2">
        <v>0</v>
      </c>
      <c r="R15" s="65" t="s">
        <v>289</v>
      </c>
    </row>
    <row r="16" spans="1:19" ht="75">
      <c r="A16" s="34">
        <v>46</v>
      </c>
      <c r="B16" s="62">
        <v>44511</v>
      </c>
      <c r="C16" s="63" t="s">
        <v>129</v>
      </c>
      <c r="D16" s="63"/>
      <c r="E16" s="63" t="s">
        <v>76</v>
      </c>
      <c r="F16" s="63" t="s">
        <v>108</v>
      </c>
      <c r="G16" s="63" t="s">
        <v>261</v>
      </c>
      <c r="H16" s="63" t="s">
        <v>78</v>
      </c>
      <c r="I16" s="63" t="s">
        <v>79</v>
      </c>
      <c r="J16" s="63" t="s">
        <v>79</v>
      </c>
      <c r="K16" s="63">
        <v>1</v>
      </c>
      <c r="L16" s="2" t="s">
        <v>290</v>
      </c>
      <c r="M16" s="63" t="s">
        <v>80</v>
      </c>
      <c r="N16" s="63" t="s">
        <v>101</v>
      </c>
      <c r="O16" s="62">
        <v>44511</v>
      </c>
      <c r="P16" s="62">
        <v>44518</v>
      </c>
      <c r="Q16" s="2">
        <v>0</v>
      </c>
      <c r="R16" s="65" t="s">
        <v>290</v>
      </c>
    </row>
    <row r="17" spans="1:18" ht="60">
      <c r="A17" s="34">
        <v>47</v>
      </c>
      <c r="B17" s="62">
        <v>44512</v>
      </c>
      <c r="C17" s="63" t="s">
        <v>284</v>
      </c>
      <c r="D17" s="63"/>
      <c r="E17" s="63" t="s">
        <v>76</v>
      </c>
      <c r="F17" s="63" t="s">
        <v>108</v>
      </c>
      <c r="G17" s="63" t="s">
        <v>261</v>
      </c>
      <c r="H17" s="63" t="s">
        <v>78</v>
      </c>
      <c r="I17" s="63" t="s">
        <v>79</v>
      </c>
      <c r="J17" s="63" t="s">
        <v>79</v>
      </c>
      <c r="K17" s="63">
        <v>1</v>
      </c>
      <c r="L17" s="2" t="s">
        <v>291</v>
      </c>
      <c r="M17" s="63" t="s">
        <v>80</v>
      </c>
      <c r="N17" s="63" t="s">
        <v>101</v>
      </c>
      <c r="O17" s="62">
        <v>44512</v>
      </c>
      <c r="P17" s="62">
        <v>44519</v>
      </c>
      <c r="Q17" s="2">
        <v>0</v>
      </c>
      <c r="R17" s="65" t="s">
        <v>291</v>
      </c>
    </row>
    <row r="18" spans="1:18" ht="225">
      <c r="A18" s="34">
        <v>48</v>
      </c>
      <c r="B18" s="62">
        <v>44517</v>
      </c>
      <c r="C18" s="63" t="s">
        <v>106</v>
      </c>
      <c r="D18" s="63"/>
      <c r="E18" s="63" t="s">
        <v>76</v>
      </c>
      <c r="F18" s="63" t="s">
        <v>108</v>
      </c>
      <c r="G18" s="63" t="s">
        <v>261</v>
      </c>
      <c r="H18" s="63" t="s">
        <v>78</v>
      </c>
      <c r="I18" s="63" t="s">
        <v>79</v>
      </c>
      <c r="J18" s="63" t="s">
        <v>79</v>
      </c>
      <c r="K18" s="63">
        <v>1</v>
      </c>
      <c r="L18" s="2" t="s">
        <v>292</v>
      </c>
      <c r="M18" s="63" t="s">
        <v>80</v>
      </c>
      <c r="N18" s="63" t="s">
        <v>101</v>
      </c>
      <c r="O18" s="62">
        <v>44517</v>
      </c>
      <c r="P18" s="62">
        <v>44524</v>
      </c>
      <c r="Q18" s="24">
        <v>0</v>
      </c>
      <c r="R18" s="65" t="s">
        <v>292</v>
      </c>
    </row>
    <row r="19" spans="1:18" ht="90">
      <c r="A19" s="34">
        <v>49</v>
      </c>
      <c r="B19" s="62">
        <v>44519</v>
      </c>
      <c r="C19" s="63" t="s">
        <v>293</v>
      </c>
      <c r="D19" s="63"/>
      <c r="E19" s="63" t="s">
        <v>76</v>
      </c>
      <c r="F19" s="63" t="s">
        <v>108</v>
      </c>
      <c r="G19" s="63" t="s">
        <v>261</v>
      </c>
      <c r="H19" s="63" t="s">
        <v>78</v>
      </c>
      <c r="I19" s="63" t="s">
        <v>79</v>
      </c>
      <c r="J19" s="63" t="s">
        <v>79</v>
      </c>
      <c r="K19" s="63">
        <v>1</v>
      </c>
      <c r="L19" s="2" t="s">
        <v>294</v>
      </c>
      <c r="M19" s="63" t="s">
        <v>80</v>
      </c>
      <c r="N19" s="63" t="s">
        <v>101</v>
      </c>
      <c r="O19" s="62">
        <v>44519</v>
      </c>
      <c r="P19" s="62">
        <v>44526</v>
      </c>
      <c r="Q19" s="24">
        <v>0</v>
      </c>
      <c r="R19" s="65" t="s">
        <v>294</v>
      </c>
    </row>
    <row r="20" spans="1:18" ht="90.75" thickBot="1">
      <c r="A20" s="35">
        <v>50</v>
      </c>
      <c r="B20" s="66">
        <v>44528</v>
      </c>
      <c r="C20" s="67" t="s">
        <v>295</v>
      </c>
      <c r="D20" s="67"/>
      <c r="E20" s="67" t="s">
        <v>76</v>
      </c>
      <c r="F20" s="67" t="s">
        <v>108</v>
      </c>
      <c r="G20" s="67" t="s">
        <v>261</v>
      </c>
      <c r="H20" s="67" t="s">
        <v>78</v>
      </c>
      <c r="I20" s="67" t="s">
        <v>79</v>
      </c>
      <c r="J20" s="67" t="s">
        <v>79</v>
      </c>
      <c r="K20" s="67">
        <v>1</v>
      </c>
      <c r="L20" s="68" t="s">
        <v>296</v>
      </c>
      <c r="M20" s="67" t="s">
        <v>80</v>
      </c>
      <c r="N20" s="67" t="s">
        <v>101</v>
      </c>
      <c r="O20" s="66">
        <v>44528</v>
      </c>
      <c r="P20" s="66">
        <v>44535</v>
      </c>
      <c r="Q20" s="40">
        <v>0</v>
      </c>
      <c r="R20" s="69" t="s">
        <v>296</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5" workbookViewId="0">
      <selection activeCell="F2" sqref="F2:F6"/>
    </sheetView>
  </sheetViews>
  <sheetFormatPr baseColWidth="10" defaultRowHeight="15"/>
  <cols>
    <col min="12" max="12" width="30.28515625" customWidth="1"/>
    <col min="18" max="18" width="20.710937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112.5">
      <c r="A2" s="34">
        <v>34</v>
      </c>
      <c r="B2" s="70">
        <v>44490</v>
      </c>
      <c r="C2" s="24" t="s">
        <v>297</v>
      </c>
      <c r="D2" s="24" t="s">
        <v>298</v>
      </c>
      <c r="E2" s="24" t="s">
        <v>299</v>
      </c>
      <c r="F2" s="24" t="s">
        <v>74</v>
      </c>
      <c r="G2" s="24" t="s">
        <v>300</v>
      </c>
      <c r="H2" s="24" t="s">
        <v>301</v>
      </c>
      <c r="I2" s="24" t="s">
        <v>302</v>
      </c>
      <c r="J2" s="24" t="s">
        <v>303</v>
      </c>
      <c r="K2" s="24">
        <v>1</v>
      </c>
      <c r="L2" s="24" t="s">
        <v>304</v>
      </c>
      <c r="M2" s="24" t="s">
        <v>305</v>
      </c>
      <c r="N2" s="24" t="s">
        <v>102</v>
      </c>
      <c r="O2" s="70">
        <v>44490</v>
      </c>
      <c r="P2" s="42"/>
      <c r="Q2" s="4">
        <v>0</v>
      </c>
      <c r="R2" s="38" t="s">
        <v>323</v>
      </c>
    </row>
    <row r="3" spans="1:18" ht="56.25">
      <c r="A3" s="34">
        <v>35</v>
      </c>
      <c r="B3" s="70">
        <v>44491</v>
      </c>
      <c r="C3" s="24" t="s">
        <v>306</v>
      </c>
      <c r="D3" s="24" t="s">
        <v>307</v>
      </c>
      <c r="E3" s="24" t="s">
        <v>69</v>
      </c>
      <c r="F3" s="24" t="s">
        <v>165</v>
      </c>
      <c r="G3" s="24" t="s">
        <v>308</v>
      </c>
      <c r="H3" s="24" t="s">
        <v>301</v>
      </c>
      <c r="I3" s="24" t="s">
        <v>302</v>
      </c>
      <c r="J3" s="24" t="s">
        <v>15</v>
      </c>
      <c r="K3" s="24">
        <v>1</v>
      </c>
      <c r="L3" s="24" t="s">
        <v>309</v>
      </c>
      <c r="M3" s="24" t="s">
        <v>305</v>
      </c>
      <c r="N3" s="24" t="s">
        <v>101</v>
      </c>
      <c r="O3" s="37">
        <v>44491</v>
      </c>
      <c r="P3" s="37">
        <v>44497</v>
      </c>
      <c r="Q3" s="4">
        <v>0</v>
      </c>
      <c r="R3" s="38" t="s">
        <v>310</v>
      </c>
    </row>
    <row r="4" spans="1:18" ht="157.5">
      <c r="A4" s="34">
        <v>36</v>
      </c>
      <c r="B4" s="70">
        <v>44518</v>
      </c>
      <c r="C4" s="24" t="s">
        <v>311</v>
      </c>
      <c r="D4" s="24" t="s">
        <v>312</v>
      </c>
      <c r="E4" s="24" t="s">
        <v>69</v>
      </c>
      <c r="F4" s="24" t="s">
        <v>87</v>
      </c>
      <c r="G4" s="24" t="s">
        <v>313</v>
      </c>
      <c r="H4" s="24" t="s">
        <v>301</v>
      </c>
      <c r="I4" s="24" t="s">
        <v>302</v>
      </c>
      <c r="J4" s="24" t="s">
        <v>15</v>
      </c>
      <c r="K4" s="24">
        <v>1</v>
      </c>
      <c r="L4" s="24" t="s">
        <v>314</v>
      </c>
      <c r="M4" s="24" t="s">
        <v>305</v>
      </c>
      <c r="N4" s="24" t="s">
        <v>101</v>
      </c>
      <c r="O4" s="70">
        <v>44518</v>
      </c>
      <c r="P4" s="70">
        <v>44518</v>
      </c>
      <c r="Q4" s="4">
        <v>0</v>
      </c>
      <c r="R4" s="38" t="s">
        <v>315</v>
      </c>
    </row>
    <row r="5" spans="1:18" ht="191.25">
      <c r="A5" s="34">
        <v>37</v>
      </c>
      <c r="B5" s="37">
        <v>44524</v>
      </c>
      <c r="C5" s="24" t="s">
        <v>316</v>
      </c>
      <c r="D5" s="24" t="s">
        <v>317</v>
      </c>
      <c r="E5" s="24" t="s">
        <v>69</v>
      </c>
      <c r="F5" s="24" t="s">
        <v>87</v>
      </c>
      <c r="G5" s="24" t="s">
        <v>308</v>
      </c>
      <c r="H5" s="24" t="s">
        <v>301</v>
      </c>
      <c r="I5" s="24" t="s">
        <v>302</v>
      </c>
      <c r="J5" s="24" t="s">
        <v>15</v>
      </c>
      <c r="K5" s="24">
        <v>1</v>
      </c>
      <c r="L5" s="24" t="s">
        <v>318</v>
      </c>
      <c r="M5" s="24" t="s">
        <v>305</v>
      </c>
      <c r="N5" s="24" t="s">
        <v>101</v>
      </c>
      <c r="O5" s="37">
        <v>44524</v>
      </c>
      <c r="P5" s="37">
        <v>44524</v>
      </c>
      <c r="Q5" s="4">
        <v>0</v>
      </c>
      <c r="R5" s="38" t="s">
        <v>319</v>
      </c>
    </row>
    <row r="6" spans="1:18" ht="192" thickBot="1">
      <c r="A6" s="35">
        <v>38</v>
      </c>
      <c r="B6" s="39">
        <v>44524</v>
      </c>
      <c r="C6" s="40" t="s">
        <v>320</v>
      </c>
      <c r="D6" s="40" t="s">
        <v>317</v>
      </c>
      <c r="E6" s="40" t="s">
        <v>69</v>
      </c>
      <c r="F6" s="40" t="s">
        <v>74</v>
      </c>
      <c r="G6" s="40" t="s">
        <v>308</v>
      </c>
      <c r="H6" s="40" t="s">
        <v>301</v>
      </c>
      <c r="I6" s="40" t="s">
        <v>302</v>
      </c>
      <c r="J6" s="40" t="s">
        <v>15</v>
      </c>
      <c r="K6" s="40">
        <v>1</v>
      </c>
      <c r="L6" s="40" t="s">
        <v>321</v>
      </c>
      <c r="M6" s="40" t="s">
        <v>305</v>
      </c>
      <c r="N6" s="40" t="s">
        <v>101</v>
      </c>
      <c r="O6" s="39">
        <v>44524</v>
      </c>
      <c r="P6" s="39">
        <v>44524</v>
      </c>
      <c r="Q6" s="36">
        <v>0</v>
      </c>
      <c r="R6" s="41" t="s">
        <v>322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
  <sheetViews>
    <sheetView workbookViewId="0">
      <selection activeCell="F5" sqref="F2:F5"/>
    </sheetView>
  </sheetViews>
  <sheetFormatPr baseColWidth="10" defaultRowHeight="15"/>
  <cols>
    <col min="12" max="12" width="31" customWidth="1"/>
    <col min="17" max="17" width="15.28515625" customWidth="1"/>
    <col min="18" max="18" width="49.285156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222" customHeight="1">
      <c r="A2" s="71">
        <v>9</v>
      </c>
      <c r="B2" s="72">
        <v>44477</v>
      </c>
      <c r="C2" s="42" t="s">
        <v>324</v>
      </c>
      <c r="D2" s="42">
        <v>3202157830</v>
      </c>
      <c r="E2" s="42" t="s">
        <v>69</v>
      </c>
      <c r="F2" s="42" t="s">
        <v>77</v>
      </c>
      <c r="G2" s="73" t="s">
        <v>325</v>
      </c>
      <c r="H2" s="42" t="s">
        <v>97</v>
      </c>
      <c r="I2" s="42" t="s">
        <v>97</v>
      </c>
      <c r="J2" s="42" t="s">
        <v>69</v>
      </c>
      <c r="K2" s="42">
        <v>1</v>
      </c>
      <c r="L2" s="42" t="s">
        <v>326</v>
      </c>
      <c r="M2" s="42" t="s">
        <v>327</v>
      </c>
      <c r="N2" s="42" t="s">
        <v>101</v>
      </c>
      <c r="O2" s="72">
        <v>44501</v>
      </c>
      <c r="P2" s="72">
        <v>44478</v>
      </c>
      <c r="Q2" s="22">
        <v>0</v>
      </c>
      <c r="R2" s="58" t="s">
        <v>328</v>
      </c>
    </row>
    <row r="3" spans="1:18" ht="195">
      <c r="A3" s="71">
        <v>10</v>
      </c>
      <c r="B3" s="72">
        <v>44519</v>
      </c>
      <c r="C3" s="42" t="s">
        <v>329</v>
      </c>
      <c r="D3" s="42">
        <v>3017568525</v>
      </c>
      <c r="E3" s="42" t="s">
        <v>69</v>
      </c>
      <c r="F3" s="42" t="s">
        <v>109</v>
      </c>
      <c r="G3" s="74" t="s">
        <v>330</v>
      </c>
      <c r="H3" s="42" t="s">
        <v>97</v>
      </c>
      <c r="I3" s="42" t="s">
        <v>331</v>
      </c>
      <c r="J3" s="42" t="s">
        <v>332</v>
      </c>
      <c r="K3" s="42"/>
      <c r="L3" s="42" t="s">
        <v>333</v>
      </c>
      <c r="M3" s="42" t="s">
        <v>327</v>
      </c>
      <c r="N3" s="42" t="s">
        <v>102</v>
      </c>
      <c r="O3" s="72">
        <v>44519</v>
      </c>
      <c r="P3" s="72">
        <v>44525</v>
      </c>
      <c r="Q3" s="22">
        <v>0</v>
      </c>
      <c r="R3" s="58"/>
    </row>
    <row r="4" spans="1:18" ht="105">
      <c r="A4" s="71">
        <v>11</v>
      </c>
      <c r="B4" s="72">
        <v>44519</v>
      </c>
      <c r="C4" s="42" t="s">
        <v>329</v>
      </c>
      <c r="D4" s="42">
        <v>3017568525</v>
      </c>
      <c r="E4" s="42" t="s">
        <v>69</v>
      </c>
      <c r="F4" s="42" t="s">
        <v>73</v>
      </c>
      <c r="G4" s="74" t="s">
        <v>330</v>
      </c>
      <c r="H4" s="42" t="s">
        <v>97</v>
      </c>
      <c r="I4" s="42" t="s">
        <v>331</v>
      </c>
      <c r="J4" s="42" t="s">
        <v>332</v>
      </c>
      <c r="K4" s="42"/>
      <c r="L4" s="42" t="s">
        <v>334</v>
      </c>
      <c r="M4" s="42" t="s">
        <v>327</v>
      </c>
      <c r="N4" s="42" t="s">
        <v>102</v>
      </c>
      <c r="O4" s="72">
        <v>44519</v>
      </c>
      <c r="P4" s="72">
        <v>44525</v>
      </c>
      <c r="Q4" s="22">
        <v>0</v>
      </c>
      <c r="R4" s="58"/>
    </row>
    <row r="5" spans="1:18" ht="240.75" thickBot="1">
      <c r="A5" s="35">
        <v>12</v>
      </c>
      <c r="B5" s="75">
        <v>44519</v>
      </c>
      <c r="C5" s="59" t="s">
        <v>329</v>
      </c>
      <c r="D5" s="59">
        <v>3017568525</v>
      </c>
      <c r="E5" s="59" t="s">
        <v>69</v>
      </c>
      <c r="F5" s="40" t="s">
        <v>124</v>
      </c>
      <c r="G5" s="76" t="s">
        <v>330</v>
      </c>
      <c r="H5" s="40" t="s">
        <v>97</v>
      </c>
      <c r="I5" s="40" t="s">
        <v>331</v>
      </c>
      <c r="J5" s="59" t="s">
        <v>332</v>
      </c>
      <c r="K5" s="40"/>
      <c r="L5" s="59" t="s">
        <v>335</v>
      </c>
      <c r="M5" s="59" t="s">
        <v>327</v>
      </c>
      <c r="N5" s="51" t="s">
        <v>101</v>
      </c>
      <c r="O5" s="75">
        <v>44519</v>
      </c>
      <c r="P5" s="75">
        <v>44523</v>
      </c>
      <c r="Q5" s="61">
        <v>0</v>
      </c>
      <c r="R5" s="77" t="s">
        <v>336</v>
      </c>
    </row>
  </sheetData>
  <hyperlinks>
    <hyperlink ref="G2" r:id="rId1" display="mailto:fernando80365@hotmail.com"/>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3"/>
  <sheetViews>
    <sheetView topLeftCell="A19" zoomScale="90" zoomScaleNormal="90" workbookViewId="0">
      <selection activeCell="F2" sqref="F2:F27"/>
    </sheetView>
  </sheetViews>
  <sheetFormatPr baseColWidth="10" defaultRowHeight="15"/>
  <cols>
    <col min="6" max="6" width="18.7109375" customWidth="1"/>
    <col min="12" max="12" width="50.140625" customWidth="1"/>
    <col min="18" max="18" width="34.425781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56.25">
      <c r="A2" s="34">
        <v>134</v>
      </c>
      <c r="B2" s="37">
        <v>44473</v>
      </c>
      <c r="C2" s="24" t="s">
        <v>141</v>
      </c>
      <c r="D2" s="24">
        <v>3123302905</v>
      </c>
      <c r="E2" s="24" t="s">
        <v>84</v>
      </c>
      <c r="F2" s="24" t="s">
        <v>87</v>
      </c>
      <c r="G2" s="24" t="s">
        <v>84</v>
      </c>
      <c r="H2" s="24" t="s">
        <v>82</v>
      </c>
      <c r="I2" s="24" t="s">
        <v>122</v>
      </c>
      <c r="J2" s="24" t="s">
        <v>69</v>
      </c>
      <c r="K2" s="24">
        <v>1</v>
      </c>
      <c r="L2" s="24" t="s">
        <v>337</v>
      </c>
      <c r="M2" s="24" t="s">
        <v>105</v>
      </c>
      <c r="N2" s="24" t="s">
        <v>101</v>
      </c>
      <c r="O2" s="37">
        <v>44494</v>
      </c>
      <c r="P2" s="37">
        <v>44473</v>
      </c>
      <c r="Q2" s="4">
        <v>0</v>
      </c>
      <c r="R2" s="38" t="s">
        <v>338</v>
      </c>
    </row>
    <row r="3" spans="1:18" ht="101.25">
      <c r="A3" s="34">
        <v>135</v>
      </c>
      <c r="B3" s="37">
        <v>44476</v>
      </c>
      <c r="C3" s="24" t="s">
        <v>339</v>
      </c>
      <c r="D3" s="24">
        <v>3124330383</v>
      </c>
      <c r="E3" s="24" t="s">
        <v>340</v>
      </c>
      <c r="F3" s="24" t="s">
        <v>77</v>
      </c>
      <c r="G3" s="24" t="s">
        <v>341</v>
      </c>
      <c r="H3" s="24" t="s">
        <v>82</v>
      </c>
      <c r="I3" s="24" t="s">
        <v>122</v>
      </c>
      <c r="J3" s="24" t="s">
        <v>144</v>
      </c>
      <c r="K3" s="24">
        <v>1</v>
      </c>
      <c r="L3" s="24" t="s">
        <v>342</v>
      </c>
      <c r="M3" s="24" t="s">
        <v>105</v>
      </c>
      <c r="N3" s="24" t="s">
        <v>101</v>
      </c>
      <c r="O3" s="37">
        <v>44497</v>
      </c>
      <c r="P3" s="37">
        <v>44477</v>
      </c>
      <c r="Q3" s="4">
        <v>0</v>
      </c>
      <c r="R3" s="38" t="s">
        <v>343</v>
      </c>
    </row>
    <row r="4" spans="1:18" ht="45">
      <c r="A4" s="34">
        <v>136</v>
      </c>
      <c r="B4" s="37">
        <v>44476</v>
      </c>
      <c r="C4" s="24" t="s">
        <v>344</v>
      </c>
      <c r="D4" s="24">
        <v>3214458502</v>
      </c>
      <c r="E4" s="24" t="s">
        <v>84</v>
      </c>
      <c r="F4" s="24" t="s">
        <v>77</v>
      </c>
      <c r="G4" s="24" t="s">
        <v>84</v>
      </c>
      <c r="H4" s="24" t="s">
        <v>82</v>
      </c>
      <c r="I4" s="24" t="s">
        <v>122</v>
      </c>
      <c r="J4" s="24" t="s">
        <v>123</v>
      </c>
      <c r="K4" s="24">
        <v>1</v>
      </c>
      <c r="L4" s="24" t="s">
        <v>149</v>
      </c>
      <c r="M4" s="24" t="s">
        <v>105</v>
      </c>
      <c r="N4" s="24" t="s">
        <v>101</v>
      </c>
      <c r="O4" s="37">
        <v>44497</v>
      </c>
      <c r="P4" s="37">
        <v>44476</v>
      </c>
      <c r="Q4" s="4">
        <v>0</v>
      </c>
      <c r="R4" s="38" t="s">
        <v>345</v>
      </c>
    </row>
    <row r="5" spans="1:18" ht="33.75">
      <c r="A5" s="34">
        <v>137</v>
      </c>
      <c r="B5" s="37">
        <v>44476</v>
      </c>
      <c r="C5" s="24" t="s">
        <v>346</v>
      </c>
      <c r="D5" s="24">
        <v>3144898355</v>
      </c>
      <c r="E5" s="24" t="s">
        <v>84</v>
      </c>
      <c r="F5" s="24" t="s">
        <v>77</v>
      </c>
      <c r="G5" s="24" t="s">
        <v>84</v>
      </c>
      <c r="H5" s="24" t="s">
        <v>82</v>
      </c>
      <c r="I5" s="24" t="s">
        <v>122</v>
      </c>
      <c r="J5" s="24" t="s">
        <v>123</v>
      </c>
      <c r="K5" s="24">
        <v>1</v>
      </c>
      <c r="L5" s="24" t="s">
        <v>149</v>
      </c>
      <c r="M5" s="24" t="s">
        <v>105</v>
      </c>
      <c r="N5" s="24" t="s">
        <v>101</v>
      </c>
      <c r="O5" s="37">
        <v>44497</v>
      </c>
      <c r="P5" s="37">
        <v>44476</v>
      </c>
      <c r="Q5" s="4">
        <v>0</v>
      </c>
      <c r="R5" s="38" t="s">
        <v>347</v>
      </c>
    </row>
    <row r="6" spans="1:18" ht="45">
      <c r="A6" s="34">
        <v>138</v>
      </c>
      <c r="B6" s="37">
        <v>44476</v>
      </c>
      <c r="C6" s="24" t="s">
        <v>348</v>
      </c>
      <c r="D6" s="24">
        <v>3109820665</v>
      </c>
      <c r="E6" s="24" t="s">
        <v>84</v>
      </c>
      <c r="F6" s="24" t="s">
        <v>77</v>
      </c>
      <c r="G6" s="24" t="s">
        <v>84</v>
      </c>
      <c r="H6" s="24" t="s">
        <v>82</v>
      </c>
      <c r="I6" s="24" t="s">
        <v>122</v>
      </c>
      <c r="J6" s="24" t="s">
        <v>123</v>
      </c>
      <c r="K6" s="24">
        <v>1</v>
      </c>
      <c r="L6" s="24" t="s">
        <v>149</v>
      </c>
      <c r="M6" s="24" t="s">
        <v>105</v>
      </c>
      <c r="N6" s="24" t="s">
        <v>101</v>
      </c>
      <c r="O6" s="37">
        <v>44497</v>
      </c>
      <c r="P6" s="37">
        <v>44476</v>
      </c>
      <c r="Q6" s="4">
        <v>0</v>
      </c>
      <c r="R6" s="38" t="s">
        <v>349</v>
      </c>
    </row>
    <row r="7" spans="1:18" ht="135">
      <c r="A7" s="34">
        <v>139</v>
      </c>
      <c r="B7" s="37">
        <v>44476</v>
      </c>
      <c r="C7" s="24" t="s">
        <v>350</v>
      </c>
      <c r="D7" s="24" t="s">
        <v>351</v>
      </c>
      <c r="E7" s="24" t="s">
        <v>84</v>
      </c>
      <c r="F7" s="24" t="s">
        <v>74</v>
      </c>
      <c r="G7" s="87" t="s">
        <v>352</v>
      </c>
      <c r="H7" s="24" t="s">
        <v>82</v>
      </c>
      <c r="I7" s="24" t="s">
        <v>122</v>
      </c>
      <c r="J7" s="24" t="s">
        <v>353</v>
      </c>
      <c r="K7" s="24">
        <v>1</v>
      </c>
      <c r="L7" s="24" t="s">
        <v>354</v>
      </c>
      <c r="M7" s="24" t="s">
        <v>105</v>
      </c>
      <c r="N7" s="24" t="s">
        <v>101</v>
      </c>
      <c r="O7" s="37">
        <v>44497</v>
      </c>
      <c r="P7" s="37">
        <v>44476</v>
      </c>
      <c r="Q7" s="4">
        <v>0</v>
      </c>
      <c r="R7" s="38" t="s">
        <v>355</v>
      </c>
    </row>
    <row r="8" spans="1:18" ht="56.25">
      <c r="A8" s="34">
        <v>140</v>
      </c>
      <c r="B8" s="26">
        <v>44483</v>
      </c>
      <c r="C8" s="25" t="s">
        <v>356</v>
      </c>
      <c r="D8" s="24">
        <v>3312612021</v>
      </c>
      <c r="E8" s="24" t="s">
        <v>84</v>
      </c>
      <c r="F8" s="24" t="s">
        <v>74</v>
      </c>
      <c r="G8" s="24" t="s">
        <v>357</v>
      </c>
      <c r="H8" s="24" t="s">
        <v>82</v>
      </c>
      <c r="I8" s="24" t="s">
        <v>122</v>
      </c>
      <c r="J8" s="24" t="s">
        <v>358</v>
      </c>
      <c r="K8" s="24">
        <v>1</v>
      </c>
      <c r="L8" s="24" t="s">
        <v>359</v>
      </c>
      <c r="M8" s="24" t="s">
        <v>105</v>
      </c>
      <c r="N8" s="24" t="s">
        <v>101</v>
      </c>
      <c r="O8" s="37">
        <v>44505</v>
      </c>
      <c r="P8" s="37">
        <v>44514</v>
      </c>
      <c r="Q8" s="4">
        <v>0</v>
      </c>
      <c r="R8" s="38" t="s">
        <v>360</v>
      </c>
    </row>
    <row r="9" spans="1:18" ht="45">
      <c r="A9" s="34">
        <v>141</v>
      </c>
      <c r="B9" s="26">
        <v>44483</v>
      </c>
      <c r="C9" s="25" t="s">
        <v>356</v>
      </c>
      <c r="D9" s="25">
        <v>3308852021</v>
      </c>
      <c r="E9" s="24" t="s">
        <v>84</v>
      </c>
      <c r="F9" s="24" t="s">
        <v>87</v>
      </c>
      <c r="G9" s="24" t="s">
        <v>361</v>
      </c>
      <c r="H9" s="24" t="s">
        <v>82</v>
      </c>
      <c r="I9" s="24" t="s">
        <v>122</v>
      </c>
      <c r="J9" s="24" t="s">
        <v>362</v>
      </c>
      <c r="K9" s="24">
        <v>1</v>
      </c>
      <c r="L9" s="24" t="s">
        <v>363</v>
      </c>
      <c r="M9" s="24" t="s">
        <v>105</v>
      </c>
      <c r="N9" s="24" t="s">
        <v>101</v>
      </c>
      <c r="O9" s="37">
        <v>44505</v>
      </c>
      <c r="P9" s="26">
        <v>44514</v>
      </c>
      <c r="Q9" s="4">
        <v>0</v>
      </c>
      <c r="R9" s="38" t="s">
        <v>364</v>
      </c>
    </row>
    <row r="10" spans="1:18" ht="56.25">
      <c r="A10" s="34">
        <v>142</v>
      </c>
      <c r="B10" s="26">
        <v>44483</v>
      </c>
      <c r="C10" s="25" t="s">
        <v>150</v>
      </c>
      <c r="D10" s="25">
        <v>3332072021</v>
      </c>
      <c r="E10" s="24" t="s">
        <v>84</v>
      </c>
      <c r="F10" s="24" t="s">
        <v>74</v>
      </c>
      <c r="G10" s="24" t="s">
        <v>365</v>
      </c>
      <c r="H10" s="24" t="s">
        <v>82</v>
      </c>
      <c r="I10" s="24" t="s">
        <v>122</v>
      </c>
      <c r="J10" s="24" t="s">
        <v>366</v>
      </c>
      <c r="K10" s="24">
        <v>1</v>
      </c>
      <c r="L10" s="24" t="s">
        <v>367</v>
      </c>
      <c r="M10" s="24" t="s">
        <v>105</v>
      </c>
      <c r="N10" s="24" t="s">
        <v>101</v>
      </c>
      <c r="O10" s="37">
        <v>44505</v>
      </c>
      <c r="P10" s="26">
        <v>44514</v>
      </c>
      <c r="Q10" s="4">
        <v>0</v>
      </c>
      <c r="R10" s="38" t="s">
        <v>368</v>
      </c>
    </row>
    <row r="11" spans="1:18" ht="123.75">
      <c r="A11" s="34">
        <v>143</v>
      </c>
      <c r="B11" s="37">
        <v>44488</v>
      </c>
      <c r="C11" s="24" t="s">
        <v>121</v>
      </c>
      <c r="D11" s="24">
        <v>3123302905</v>
      </c>
      <c r="E11" s="24" t="s">
        <v>84</v>
      </c>
      <c r="F11" s="24" t="s">
        <v>74</v>
      </c>
      <c r="G11" s="24" t="s">
        <v>369</v>
      </c>
      <c r="H11" s="24" t="s">
        <v>82</v>
      </c>
      <c r="I11" s="24" t="s">
        <v>83</v>
      </c>
      <c r="J11" s="24" t="s">
        <v>142</v>
      </c>
      <c r="K11" s="24">
        <v>1</v>
      </c>
      <c r="L11" s="24" t="s">
        <v>370</v>
      </c>
      <c r="M11" s="24" t="s">
        <v>105</v>
      </c>
      <c r="N11" s="25" t="s">
        <v>101</v>
      </c>
      <c r="O11" s="37">
        <v>44502</v>
      </c>
      <c r="P11" s="37">
        <v>44519</v>
      </c>
      <c r="Q11" s="4">
        <v>0</v>
      </c>
      <c r="R11" s="38" t="s">
        <v>371</v>
      </c>
    </row>
    <row r="12" spans="1:18" ht="123.75">
      <c r="A12" s="34">
        <v>144</v>
      </c>
      <c r="B12" s="37">
        <v>44502</v>
      </c>
      <c r="C12" s="25" t="s">
        <v>372</v>
      </c>
      <c r="D12" s="24" t="s">
        <v>84</v>
      </c>
      <c r="E12" s="24" t="s">
        <v>84</v>
      </c>
      <c r="F12" s="24" t="s">
        <v>109</v>
      </c>
      <c r="G12" s="24" t="s">
        <v>373</v>
      </c>
      <c r="H12" s="24" t="s">
        <v>19</v>
      </c>
      <c r="I12" s="24" t="s">
        <v>83</v>
      </c>
      <c r="J12" s="24" t="s">
        <v>82</v>
      </c>
      <c r="K12" s="24">
        <v>1</v>
      </c>
      <c r="L12" s="24" t="s">
        <v>374</v>
      </c>
      <c r="M12" s="24" t="s">
        <v>105</v>
      </c>
      <c r="N12" s="24" t="s">
        <v>375</v>
      </c>
      <c r="O12" s="37">
        <v>44513</v>
      </c>
      <c r="P12" s="37">
        <v>44502</v>
      </c>
      <c r="Q12" s="4">
        <v>0</v>
      </c>
      <c r="R12" s="38" t="s">
        <v>376</v>
      </c>
    </row>
    <row r="13" spans="1:18" ht="112.5">
      <c r="A13" s="34">
        <v>145</v>
      </c>
      <c r="B13" s="37">
        <v>44508</v>
      </c>
      <c r="C13" s="25" t="s">
        <v>106</v>
      </c>
      <c r="D13" s="24" t="s">
        <v>84</v>
      </c>
      <c r="E13" s="24" t="s">
        <v>84</v>
      </c>
      <c r="F13" s="24" t="s">
        <v>181</v>
      </c>
      <c r="G13" s="24" t="s">
        <v>377</v>
      </c>
      <c r="H13" s="24" t="s">
        <v>82</v>
      </c>
      <c r="I13" s="24" t="s">
        <v>122</v>
      </c>
      <c r="J13" s="24" t="s">
        <v>82</v>
      </c>
      <c r="K13" s="24">
        <v>1</v>
      </c>
      <c r="L13" s="24" t="s">
        <v>378</v>
      </c>
      <c r="M13" s="24" t="s">
        <v>105</v>
      </c>
      <c r="N13" s="24" t="s">
        <v>375</v>
      </c>
      <c r="O13" s="37">
        <v>44529</v>
      </c>
      <c r="P13" s="37">
        <v>44508</v>
      </c>
      <c r="Q13" s="4">
        <v>0</v>
      </c>
      <c r="R13" s="38" t="s">
        <v>379</v>
      </c>
    </row>
    <row r="14" spans="1:18" ht="33.75">
      <c r="A14" s="34">
        <v>146</v>
      </c>
      <c r="B14" s="37">
        <v>44511</v>
      </c>
      <c r="C14" s="24" t="s">
        <v>141</v>
      </c>
      <c r="D14" s="24">
        <v>3123302905</v>
      </c>
      <c r="E14" s="24" t="s">
        <v>69</v>
      </c>
      <c r="F14" s="24" t="s">
        <v>87</v>
      </c>
      <c r="G14" s="24" t="s">
        <v>84</v>
      </c>
      <c r="H14" s="24" t="s">
        <v>82</v>
      </c>
      <c r="I14" s="24" t="s">
        <v>122</v>
      </c>
      <c r="J14" s="24" t="s">
        <v>82</v>
      </c>
      <c r="K14" s="24">
        <v>1</v>
      </c>
      <c r="L14" s="24" t="s">
        <v>380</v>
      </c>
      <c r="M14" s="24" t="s">
        <v>105</v>
      </c>
      <c r="N14" s="24" t="s">
        <v>101</v>
      </c>
      <c r="O14" s="37">
        <v>44532</v>
      </c>
      <c r="P14" s="37">
        <v>44511</v>
      </c>
      <c r="Q14" s="4">
        <v>0</v>
      </c>
      <c r="R14" s="38" t="s">
        <v>381</v>
      </c>
    </row>
    <row r="15" spans="1:18" ht="157.5">
      <c r="A15" s="34">
        <v>147</v>
      </c>
      <c r="B15" s="37">
        <v>44518</v>
      </c>
      <c r="C15" s="24" t="s">
        <v>106</v>
      </c>
      <c r="D15" s="24" t="s">
        <v>69</v>
      </c>
      <c r="E15" s="24" t="s">
        <v>69</v>
      </c>
      <c r="F15" s="24" t="s">
        <v>125</v>
      </c>
      <c r="G15" s="24" t="s">
        <v>382</v>
      </c>
      <c r="H15" s="24" t="s">
        <v>82</v>
      </c>
      <c r="I15" s="24" t="s">
        <v>122</v>
      </c>
      <c r="J15" s="24" t="s">
        <v>82</v>
      </c>
      <c r="K15" s="24">
        <v>1</v>
      </c>
      <c r="L15" s="24" t="s">
        <v>383</v>
      </c>
      <c r="M15" s="24" t="s">
        <v>105</v>
      </c>
      <c r="N15" s="24" t="s">
        <v>101</v>
      </c>
      <c r="O15" s="37">
        <v>44539</v>
      </c>
      <c r="P15" s="37">
        <v>44518</v>
      </c>
      <c r="Q15" s="4">
        <v>0</v>
      </c>
      <c r="R15" s="38" t="s">
        <v>384</v>
      </c>
    </row>
    <row r="16" spans="1:18" ht="123.75">
      <c r="A16" s="34">
        <v>148</v>
      </c>
      <c r="B16" s="37">
        <v>44518</v>
      </c>
      <c r="C16" s="24" t="s">
        <v>106</v>
      </c>
      <c r="D16" s="24" t="s">
        <v>69</v>
      </c>
      <c r="E16" s="24" t="s">
        <v>69</v>
      </c>
      <c r="F16" s="24" t="s">
        <v>74</v>
      </c>
      <c r="G16" s="24" t="s">
        <v>385</v>
      </c>
      <c r="H16" s="24" t="s">
        <v>82</v>
      </c>
      <c r="I16" s="24" t="s">
        <v>83</v>
      </c>
      <c r="J16" s="24" t="s">
        <v>386</v>
      </c>
      <c r="K16" s="24">
        <v>1</v>
      </c>
      <c r="L16" s="24" t="s">
        <v>387</v>
      </c>
      <c r="M16" s="24" t="s">
        <v>105</v>
      </c>
      <c r="N16" s="24" t="s">
        <v>101</v>
      </c>
      <c r="O16" s="37">
        <v>44539</v>
      </c>
      <c r="P16" s="37">
        <v>44518</v>
      </c>
      <c r="Q16" s="4">
        <v>0</v>
      </c>
      <c r="R16" s="38" t="s">
        <v>388</v>
      </c>
    </row>
    <row r="17" spans="1:18" ht="101.25">
      <c r="A17" s="34">
        <v>149</v>
      </c>
      <c r="B17" s="37">
        <v>44518</v>
      </c>
      <c r="C17" s="24" t="s">
        <v>356</v>
      </c>
      <c r="D17" s="24" t="s">
        <v>69</v>
      </c>
      <c r="E17" s="24" t="s">
        <v>69</v>
      </c>
      <c r="F17" s="24" t="s">
        <v>87</v>
      </c>
      <c r="G17" s="24" t="s">
        <v>389</v>
      </c>
      <c r="H17" s="24" t="s">
        <v>82</v>
      </c>
      <c r="I17" s="24" t="s">
        <v>83</v>
      </c>
      <c r="J17" s="24" t="s">
        <v>143</v>
      </c>
      <c r="K17" s="24">
        <v>1</v>
      </c>
      <c r="L17" s="24" t="s">
        <v>390</v>
      </c>
      <c r="M17" s="24" t="s">
        <v>105</v>
      </c>
      <c r="N17" s="24" t="s">
        <v>101</v>
      </c>
      <c r="O17" s="37">
        <v>44539</v>
      </c>
      <c r="P17" s="37">
        <v>44518</v>
      </c>
      <c r="Q17" s="4">
        <v>0</v>
      </c>
      <c r="R17" s="38" t="s">
        <v>391</v>
      </c>
    </row>
    <row r="18" spans="1:18" ht="135">
      <c r="A18" s="34">
        <v>150</v>
      </c>
      <c r="B18" s="37">
        <v>44525</v>
      </c>
      <c r="C18" s="24" t="s">
        <v>392</v>
      </c>
      <c r="D18" s="24">
        <v>3112482723</v>
      </c>
      <c r="E18" s="24" t="s">
        <v>69</v>
      </c>
      <c r="F18" s="24" t="s">
        <v>73</v>
      </c>
      <c r="G18" s="24" t="s">
        <v>393</v>
      </c>
      <c r="H18" s="24" t="s">
        <v>82</v>
      </c>
      <c r="I18" s="24" t="s">
        <v>103</v>
      </c>
      <c r="J18" s="24" t="s">
        <v>143</v>
      </c>
      <c r="K18" s="24">
        <v>1</v>
      </c>
      <c r="L18" s="24" t="s">
        <v>394</v>
      </c>
      <c r="M18" s="24" t="s">
        <v>105</v>
      </c>
      <c r="N18" s="24" t="s">
        <v>101</v>
      </c>
      <c r="O18" s="37">
        <v>44545</v>
      </c>
      <c r="P18" s="37">
        <v>44526</v>
      </c>
      <c r="Q18" s="4">
        <v>0</v>
      </c>
      <c r="R18" s="38" t="s">
        <v>395</v>
      </c>
    </row>
    <row r="19" spans="1:18" ht="56.25">
      <c r="A19" s="34">
        <v>151</v>
      </c>
      <c r="B19" s="37">
        <v>44529</v>
      </c>
      <c r="C19" s="24" t="s">
        <v>141</v>
      </c>
      <c r="D19" s="24">
        <v>3123302905</v>
      </c>
      <c r="E19" s="24" t="s">
        <v>69</v>
      </c>
      <c r="F19" s="24" t="s">
        <v>87</v>
      </c>
      <c r="G19" s="24" t="s">
        <v>69</v>
      </c>
      <c r="H19" s="24" t="s">
        <v>82</v>
      </c>
      <c r="I19" s="24" t="s">
        <v>122</v>
      </c>
      <c r="J19" s="24" t="s">
        <v>19</v>
      </c>
      <c r="K19" s="24">
        <v>1</v>
      </c>
      <c r="L19" s="24" t="s">
        <v>396</v>
      </c>
      <c r="M19" s="24" t="s">
        <v>105</v>
      </c>
      <c r="N19" s="24" t="s">
        <v>101</v>
      </c>
      <c r="O19" s="37">
        <v>44543</v>
      </c>
      <c r="P19" s="37">
        <v>44529</v>
      </c>
      <c r="Q19" s="4">
        <v>0</v>
      </c>
      <c r="R19" s="38" t="s">
        <v>397</v>
      </c>
    </row>
    <row r="20" spans="1:18" ht="78.75">
      <c r="A20" s="34">
        <v>152</v>
      </c>
      <c r="B20" s="37">
        <v>44529</v>
      </c>
      <c r="C20" s="25" t="s">
        <v>146</v>
      </c>
      <c r="D20" s="24">
        <v>3115407896</v>
      </c>
      <c r="E20" s="24" t="s">
        <v>147</v>
      </c>
      <c r="F20" s="24" t="s">
        <v>87</v>
      </c>
      <c r="G20" s="24" t="s">
        <v>398</v>
      </c>
      <c r="H20" s="24" t="s">
        <v>82</v>
      </c>
      <c r="I20" s="24" t="s">
        <v>122</v>
      </c>
      <c r="J20" s="24" t="s">
        <v>148</v>
      </c>
      <c r="K20" s="24">
        <v>1</v>
      </c>
      <c r="L20" s="24" t="s">
        <v>399</v>
      </c>
      <c r="M20" s="24" t="s">
        <v>105</v>
      </c>
      <c r="N20" s="24" t="s">
        <v>101</v>
      </c>
      <c r="O20" s="37">
        <v>44543</v>
      </c>
      <c r="P20" s="37">
        <v>44529</v>
      </c>
      <c r="Q20" s="4">
        <v>0</v>
      </c>
      <c r="R20" s="38" t="s">
        <v>400</v>
      </c>
    </row>
    <row r="21" spans="1:18" ht="33.75">
      <c r="A21" s="34">
        <v>153</v>
      </c>
      <c r="B21" s="37">
        <v>44529</v>
      </c>
      <c r="C21" s="24" t="s">
        <v>401</v>
      </c>
      <c r="D21" s="24" t="s">
        <v>69</v>
      </c>
      <c r="E21" s="24" t="s">
        <v>69</v>
      </c>
      <c r="F21" s="24" t="s">
        <v>77</v>
      </c>
      <c r="G21" s="24" t="s">
        <v>69</v>
      </c>
      <c r="H21" s="24" t="s">
        <v>82</v>
      </c>
      <c r="I21" s="24" t="s">
        <v>122</v>
      </c>
      <c r="J21" s="24" t="s">
        <v>19</v>
      </c>
      <c r="K21" s="24">
        <v>1</v>
      </c>
      <c r="L21" s="24" t="s">
        <v>402</v>
      </c>
      <c r="M21" s="24" t="s">
        <v>105</v>
      </c>
      <c r="N21" s="24" t="s">
        <v>101</v>
      </c>
      <c r="O21" s="37">
        <v>44543</v>
      </c>
      <c r="P21" s="37">
        <v>44529</v>
      </c>
      <c r="Q21" s="4">
        <v>0</v>
      </c>
      <c r="R21" s="38" t="s">
        <v>403</v>
      </c>
    </row>
    <row r="22" spans="1:18" ht="123.75">
      <c r="A22" s="34">
        <v>154</v>
      </c>
      <c r="B22" s="37">
        <v>44536</v>
      </c>
      <c r="C22" s="24" t="s">
        <v>404</v>
      </c>
      <c r="D22" s="24">
        <v>3504133981</v>
      </c>
      <c r="E22" s="24" t="s">
        <v>405</v>
      </c>
      <c r="F22" s="24" t="s">
        <v>87</v>
      </c>
      <c r="G22" s="24" t="s">
        <v>69</v>
      </c>
      <c r="H22" s="24" t="s">
        <v>82</v>
      </c>
      <c r="I22" s="24" t="s">
        <v>122</v>
      </c>
      <c r="J22" s="24" t="s">
        <v>19</v>
      </c>
      <c r="K22" s="24">
        <v>1</v>
      </c>
      <c r="L22" s="24" t="s">
        <v>406</v>
      </c>
      <c r="M22" s="24" t="s">
        <v>105</v>
      </c>
      <c r="N22" s="24" t="s">
        <v>101</v>
      </c>
      <c r="O22" s="37">
        <v>44536</v>
      </c>
      <c r="P22" s="37">
        <v>44536</v>
      </c>
      <c r="Q22" s="4">
        <v>0</v>
      </c>
      <c r="R22" s="38" t="s">
        <v>407</v>
      </c>
    </row>
    <row r="23" spans="1:18" ht="45">
      <c r="A23" s="34">
        <v>155</v>
      </c>
      <c r="B23" s="37">
        <v>44536</v>
      </c>
      <c r="C23" s="24" t="s">
        <v>408</v>
      </c>
      <c r="D23" s="24">
        <v>3056873</v>
      </c>
      <c r="E23" s="24" t="s">
        <v>409</v>
      </c>
      <c r="F23" s="24" t="s">
        <v>77</v>
      </c>
      <c r="G23" s="24" t="s">
        <v>69</v>
      </c>
      <c r="H23" s="24" t="s">
        <v>82</v>
      </c>
      <c r="I23" s="24" t="s">
        <v>122</v>
      </c>
      <c r="J23" s="24" t="s">
        <v>19</v>
      </c>
      <c r="K23" s="24">
        <v>1</v>
      </c>
      <c r="L23" s="24" t="s">
        <v>402</v>
      </c>
      <c r="M23" s="24" t="s">
        <v>105</v>
      </c>
      <c r="N23" s="24" t="s">
        <v>101</v>
      </c>
      <c r="O23" s="37">
        <v>44536</v>
      </c>
      <c r="P23" s="37">
        <v>44536</v>
      </c>
      <c r="Q23" s="4">
        <v>0</v>
      </c>
      <c r="R23" s="38" t="s">
        <v>410</v>
      </c>
    </row>
    <row r="24" spans="1:18" ht="67.5">
      <c r="A24" s="34">
        <v>156</v>
      </c>
      <c r="B24" s="37">
        <v>44536</v>
      </c>
      <c r="C24" s="24" t="s">
        <v>411</v>
      </c>
      <c r="D24" s="24">
        <v>3204519739</v>
      </c>
      <c r="E24" s="24" t="s">
        <v>69</v>
      </c>
      <c r="F24" s="24" t="s">
        <v>74</v>
      </c>
      <c r="G24" s="24" t="s">
        <v>412</v>
      </c>
      <c r="H24" s="24" t="s">
        <v>82</v>
      </c>
      <c r="I24" s="24" t="s">
        <v>145</v>
      </c>
      <c r="J24" s="24" t="s">
        <v>413</v>
      </c>
      <c r="K24" s="24">
        <v>1</v>
      </c>
      <c r="L24" s="24" t="s">
        <v>414</v>
      </c>
      <c r="M24" s="24" t="s">
        <v>105</v>
      </c>
      <c r="N24" s="24" t="s">
        <v>101</v>
      </c>
      <c r="O24" s="37">
        <v>44536</v>
      </c>
      <c r="P24" s="37">
        <v>44536</v>
      </c>
      <c r="Q24" s="4">
        <v>0</v>
      </c>
      <c r="R24" s="38" t="s">
        <v>415</v>
      </c>
    </row>
    <row r="25" spans="1:18" ht="22.5">
      <c r="A25" s="34">
        <v>157</v>
      </c>
      <c r="B25" s="37">
        <v>44543</v>
      </c>
      <c r="C25" s="24" t="s">
        <v>416</v>
      </c>
      <c r="D25" s="24">
        <v>3127884506</v>
      </c>
      <c r="E25" s="24" t="s">
        <v>417</v>
      </c>
      <c r="F25" s="24" t="s">
        <v>77</v>
      </c>
      <c r="G25" s="24" t="s">
        <v>69</v>
      </c>
      <c r="H25" s="24" t="s">
        <v>82</v>
      </c>
      <c r="I25" s="24" t="s">
        <v>122</v>
      </c>
      <c r="J25" s="24" t="s">
        <v>418</v>
      </c>
      <c r="K25" s="24">
        <v>1</v>
      </c>
      <c r="L25" s="24" t="s">
        <v>419</v>
      </c>
      <c r="M25" s="24" t="s">
        <v>105</v>
      </c>
      <c r="N25" s="24" t="s">
        <v>101</v>
      </c>
      <c r="O25" s="37">
        <v>44543</v>
      </c>
      <c r="P25" s="37">
        <v>44543</v>
      </c>
      <c r="Q25" s="4">
        <v>0</v>
      </c>
      <c r="R25" s="38" t="s">
        <v>420</v>
      </c>
    </row>
    <row r="26" spans="1:18" ht="22.5">
      <c r="A26" s="34">
        <v>158</v>
      </c>
      <c r="B26" s="37">
        <v>44543</v>
      </c>
      <c r="C26" s="24" t="s">
        <v>421</v>
      </c>
      <c r="D26" s="24">
        <v>3192300918</v>
      </c>
      <c r="E26" s="24" t="s">
        <v>422</v>
      </c>
      <c r="F26" s="24" t="s">
        <v>77</v>
      </c>
      <c r="G26" s="24" t="s">
        <v>69</v>
      </c>
      <c r="H26" s="24" t="s">
        <v>82</v>
      </c>
      <c r="I26" s="24" t="s">
        <v>122</v>
      </c>
      <c r="J26" s="24" t="s">
        <v>423</v>
      </c>
      <c r="K26" s="24">
        <v>1</v>
      </c>
      <c r="L26" s="24" t="s">
        <v>424</v>
      </c>
      <c r="M26" s="24" t="s">
        <v>105</v>
      </c>
      <c r="N26" s="24" t="s">
        <v>101</v>
      </c>
      <c r="O26" s="37">
        <v>44543</v>
      </c>
      <c r="P26" s="37">
        <v>44543</v>
      </c>
      <c r="Q26" s="4">
        <v>0</v>
      </c>
      <c r="R26" s="38" t="s">
        <v>420</v>
      </c>
    </row>
    <row r="27" spans="1:18" ht="147" thickBot="1">
      <c r="A27" s="35">
        <v>159</v>
      </c>
      <c r="B27" s="39">
        <v>44543</v>
      </c>
      <c r="C27" s="40" t="s">
        <v>416</v>
      </c>
      <c r="D27" s="40">
        <v>3127884506</v>
      </c>
      <c r="E27" s="40" t="s">
        <v>417</v>
      </c>
      <c r="F27" s="40" t="s">
        <v>151</v>
      </c>
      <c r="G27" s="40" t="s">
        <v>417</v>
      </c>
      <c r="H27" s="40" t="s">
        <v>82</v>
      </c>
      <c r="I27" s="40" t="s">
        <v>122</v>
      </c>
      <c r="J27" s="40" t="s">
        <v>418</v>
      </c>
      <c r="K27" s="40">
        <v>1</v>
      </c>
      <c r="L27" s="40" t="s">
        <v>425</v>
      </c>
      <c r="M27" s="40" t="s">
        <v>105</v>
      </c>
      <c r="N27" s="40" t="s">
        <v>101</v>
      </c>
      <c r="O27" s="39">
        <v>44543</v>
      </c>
      <c r="P27" s="39">
        <v>44543</v>
      </c>
      <c r="Q27" s="36">
        <v>0</v>
      </c>
      <c r="R27" s="41" t="s">
        <v>426</v>
      </c>
    </row>
    <row r="28" spans="1:18" s="20" customFormat="1">
      <c r="A28" s="78"/>
      <c r="B28" s="79"/>
      <c r="C28" s="78"/>
      <c r="D28" s="78"/>
      <c r="E28" s="78"/>
      <c r="F28" s="78"/>
      <c r="G28" s="78"/>
      <c r="H28" s="78"/>
      <c r="I28" s="78"/>
      <c r="J28" s="78"/>
      <c r="K28" s="78"/>
      <c r="L28" s="78"/>
      <c r="M28" s="80"/>
      <c r="N28" s="78"/>
      <c r="O28" s="79"/>
      <c r="P28" s="79"/>
      <c r="Q28" s="81"/>
      <c r="R28" s="78"/>
    </row>
    <row r="29" spans="1:18" s="20" customFormat="1">
      <c r="A29" s="78"/>
      <c r="B29" s="79"/>
      <c r="C29" s="78"/>
      <c r="D29" s="78"/>
      <c r="E29" s="78"/>
      <c r="F29" s="78"/>
      <c r="G29" s="78"/>
      <c r="H29" s="78"/>
      <c r="I29" s="78"/>
      <c r="J29" s="78"/>
      <c r="K29" s="78"/>
      <c r="L29" s="78"/>
      <c r="M29" s="80"/>
      <c r="N29" s="78"/>
      <c r="O29" s="79"/>
      <c r="P29" s="79"/>
      <c r="Q29" s="81"/>
      <c r="R29" s="78"/>
    </row>
    <row r="30" spans="1:18" s="20" customFormat="1">
      <c r="A30" s="78"/>
      <c r="B30" s="79"/>
      <c r="C30" s="78"/>
      <c r="D30" s="78"/>
      <c r="E30" s="78"/>
      <c r="F30" s="78"/>
      <c r="G30" s="78"/>
      <c r="H30" s="78"/>
      <c r="I30" s="78"/>
      <c r="J30" s="78"/>
      <c r="K30" s="78"/>
      <c r="L30" s="78"/>
      <c r="M30" s="80"/>
      <c r="N30" s="78"/>
      <c r="O30" s="79"/>
      <c r="P30" s="79"/>
      <c r="Q30" s="81"/>
      <c r="R30" s="78"/>
    </row>
    <row r="31" spans="1:18" s="20" customFormat="1">
      <c r="A31" s="78"/>
      <c r="B31" s="79"/>
      <c r="C31" s="78"/>
      <c r="D31" s="78"/>
      <c r="E31" s="78"/>
      <c r="F31" s="78"/>
      <c r="G31" s="78"/>
      <c r="H31" s="78"/>
      <c r="I31" s="78"/>
      <c r="J31" s="78"/>
      <c r="K31" s="78"/>
      <c r="L31" s="78"/>
      <c r="M31" s="80"/>
      <c r="N31" s="78"/>
      <c r="O31" s="82"/>
      <c r="P31" s="82"/>
      <c r="Q31" s="81"/>
      <c r="R31" s="78"/>
    </row>
    <row r="32" spans="1:18" s="20" customFormat="1">
      <c r="A32" s="78"/>
      <c r="B32" s="79"/>
      <c r="C32" s="78"/>
      <c r="D32" s="78"/>
      <c r="E32" s="78"/>
      <c r="F32" s="78"/>
      <c r="G32" s="78"/>
      <c r="H32" s="78"/>
      <c r="I32" s="78"/>
      <c r="J32" s="78"/>
      <c r="K32" s="78"/>
      <c r="L32" s="78"/>
      <c r="M32" s="80"/>
      <c r="N32" s="78"/>
      <c r="O32" s="82"/>
      <c r="P32" s="82"/>
      <c r="Q32" s="81"/>
      <c r="R32" s="78"/>
    </row>
    <row r="33" spans="1:18" s="20" customFormat="1">
      <c r="A33" s="78"/>
      <c r="B33" s="79"/>
      <c r="C33" s="78"/>
      <c r="D33" s="78"/>
      <c r="E33" s="78"/>
      <c r="F33" s="78"/>
      <c r="G33" s="78"/>
      <c r="H33" s="78"/>
      <c r="I33" s="78"/>
      <c r="J33" s="78"/>
      <c r="K33" s="78"/>
      <c r="L33" s="78"/>
      <c r="M33" s="80"/>
      <c r="N33" s="78"/>
      <c r="O33" s="82"/>
      <c r="P33" s="82"/>
      <c r="Q33" s="81"/>
      <c r="R33" s="78"/>
    </row>
    <row r="34" spans="1:18" s="20" customFormat="1">
      <c r="A34" s="78"/>
      <c r="B34" s="79"/>
      <c r="C34" s="78"/>
      <c r="D34" s="78"/>
      <c r="E34" s="78"/>
      <c r="F34" s="78"/>
      <c r="G34" s="78"/>
      <c r="H34" s="78"/>
      <c r="I34" s="78"/>
      <c r="J34" s="78"/>
      <c r="K34" s="78"/>
      <c r="L34" s="78"/>
      <c r="M34" s="80"/>
      <c r="N34" s="78"/>
      <c r="O34" s="82"/>
      <c r="P34" s="82"/>
      <c r="Q34" s="81"/>
      <c r="R34" s="78"/>
    </row>
    <row r="35" spans="1:18" s="20" customFormat="1">
      <c r="A35" s="78"/>
      <c r="B35" s="79"/>
      <c r="C35" s="78"/>
      <c r="D35" s="78"/>
      <c r="E35" s="78"/>
      <c r="F35" s="78"/>
      <c r="G35" s="78"/>
      <c r="H35" s="78"/>
      <c r="I35" s="78"/>
      <c r="J35" s="78"/>
      <c r="K35" s="78"/>
      <c r="L35" s="78"/>
      <c r="M35" s="80"/>
      <c r="N35" s="78"/>
      <c r="O35" s="82"/>
      <c r="P35" s="82"/>
      <c r="Q35" s="81"/>
      <c r="R35" s="78"/>
    </row>
    <row r="36" spans="1:18" s="20" customFormat="1">
      <c r="A36" s="78"/>
      <c r="B36" s="79"/>
      <c r="C36" s="78"/>
      <c r="D36" s="78"/>
      <c r="E36" s="78"/>
      <c r="F36" s="78"/>
      <c r="G36" s="78"/>
      <c r="H36" s="78"/>
      <c r="I36" s="78"/>
      <c r="J36" s="78"/>
      <c r="K36" s="78"/>
      <c r="L36" s="78"/>
      <c r="M36" s="80"/>
      <c r="N36" s="78"/>
      <c r="O36" s="79"/>
      <c r="P36" s="79"/>
      <c r="Q36" s="81"/>
      <c r="R36" s="78"/>
    </row>
    <row r="37" spans="1:18" s="20" customFormat="1">
      <c r="A37" s="78"/>
      <c r="B37" s="79"/>
      <c r="C37" s="78"/>
      <c r="D37" s="78"/>
      <c r="E37" s="78"/>
      <c r="F37" s="78"/>
      <c r="G37" s="78"/>
      <c r="H37" s="78"/>
      <c r="I37" s="78"/>
      <c r="J37" s="78"/>
      <c r="K37" s="78"/>
      <c r="L37" s="78"/>
      <c r="M37" s="80"/>
      <c r="N37" s="78"/>
      <c r="O37" s="79"/>
      <c r="P37" s="79"/>
      <c r="Q37" s="81"/>
      <c r="R37" s="78"/>
    </row>
    <row r="38" spans="1:18" s="20" customFormat="1">
      <c r="A38" s="78"/>
      <c r="B38" s="79"/>
      <c r="C38" s="78"/>
      <c r="D38" s="78"/>
      <c r="E38" s="78"/>
      <c r="F38" s="78"/>
      <c r="G38" s="78"/>
      <c r="H38" s="78"/>
      <c r="I38" s="78"/>
      <c r="J38" s="78"/>
      <c r="K38" s="78"/>
      <c r="L38" s="78"/>
      <c r="M38" s="80"/>
      <c r="N38" s="78"/>
      <c r="O38" s="79"/>
      <c r="P38" s="79"/>
      <c r="Q38" s="81"/>
      <c r="R38" s="78"/>
    </row>
    <row r="39" spans="1:18" s="20" customFormat="1">
      <c r="A39" s="78"/>
      <c r="B39" s="79"/>
      <c r="C39" s="78"/>
      <c r="D39" s="78"/>
      <c r="E39" s="78"/>
      <c r="F39" s="78"/>
      <c r="G39" s="78"/>
      <c r="H39" s="78"/>
      <c r="I39" s="78"/>
      <c r="J39" s="78"/>
      <c r="K39" s="78"/>
      <c r="L39" s="78"/>
      <c r="M39" s="80"/>
      <c r="N39" s="78"/>
      <c r="O39" s="82"/>
      <c r="P39" s="82"/>
      <c r="Q39" s="81"/>
      <c r="R39" s="78"/>
    </row>
    <row r="40" spans="1:18" s="20" customFormat="1">
      <c r="A40" s="78"/>
      <c r="B40" s="79"/>
      <c r="C40" s="78"/>
      <c r="D40" s="78"/>
      <c r="E40" s="78"/>
      <c r="F40" s="78"/>
      <c r="G40" s="78"/>
      <c r="H40" s="78"/>
      <c r="I40" s="78"/>
      <c r="J40" s="78"/>
      <c r="K40" s="78"/>
      <c r="L40" s="78"/>
      <c r="M40" s="80"/>
      <c r="N40" s="78"/>
      <c r="O40" s="82"/>
      <c r="P40" s="82"/>
      <c r="Q40" s="81"/>
      <c r="R40" s="78"/>
    </row>
    <row r="41" spans="1:18" s="20" customFormat="1">
      <c r="A41" s="78"/>
      <c r="B41" s="79"/>
      <c r="C41" s="78"/>
      <c r="D41" s="78"/>
      <c r="E41" s="78"/>
      <c r="F41" s="78"/>
      <c r="G41" s="78"/>
      <c r="H41" s="78"/>
      <c r="I41" s="78"/>
      <c r="J41" s="78"/>
      <c r="K41" s="78"/>
      <c r="L41" s="78"/>
      <c r="M41" s="80"/>
      <c r="N41" s="78"/>
      <c r="O41" s="82"/>
      <c r="P41" s="82"/>
      <c r="Q41" s="81"/>
      <c r="R41" s="78"/>
    </row>
    <row r="42" spans="1:18" s="20" customFormat="1">
      <c r="A42" s="78"/>
      <c r="B42" s="79"/>
      <c r="C42" s="78"/>
      <c r="D42" s="78"/>
      <c r="E42" s="78"/>
      <c r="F42" s="78"/>
      <c r="G42" s="78"/>
      <c r="H42" s="78"/>
      <c r="I42" s="78"/>
      <c r="J42" s="78"/>
      <c r="K42" s="78"/>
      <c r="L42" s="78"/>
      <c r="M42" s="78"/>
      <c r="N42" s="78"/>
      <c r="O42" s="82"/>
      <c r="P42" s="82"/>
      <c r="Q42" s="81"/>
      <c r="R42" s="78"/>
    </row>
    <row r="43" spans="1:18" s="20" customFormat="1">
      <c r="A43" s="78"/>
      <c r="B43" s="79"/>
      <c r="C43" s="78"/>
      <c r="D43" s="78"/>
      <c r="E43" s="78"/>
      <c r="F43" s="78"/>
      <c r="G43" s="78"/>
      <c r="H43" s="78"/>
      <c r="I43" s="78"/>
      <c r="J43" s="78"/>
      <c r="K43" s="78"/>
      <c r="L43" s="78"/>
      <c r="M43" s="78"/>
      <c r="N43" s="78"/>
      <c r="O43" s="82"/>
      <c r="P43" s="82"/>
      <c r="Q43" s="81"/>
      <c r="R43" s="78"/>
    </row>
    <row r="44" spans="1:18" s="20" customFormat="1">
      <c r="A44" s="78"/>
      <c r="B44" s="79"/>
      <c r="C44" s="78"/>
      <c r="D44" s="78"/>
      <c r="E44" s="78"/>
      <c r="F44" s="78"/>
      <c r="G44" s="78"/>
      <c r="H44" s="78"/>
      <c r="I44" s="78"/>
      <c r="J44" s="78"/>
      <c r="K44" s="78"/>
      <c r="L44" s="78"/>
      <c r="M44" s="78"/>
      <c r="N44" s="78"/>
      <c r="O44" s="82"/>
      <c r="P44" s="82"/>
      <c r="Q44" s="81"/>
      <c r="R44" s="78"/>
    </row>
    <row r="45" spans="1:18" s="20" customFormat="1">
      <c r="A45" s="78"/>
      <c r="B45" s="79"/>
      <c r="C45" s="78"/>
      <c r="D45" s="78"/>
      <c r="E45" s="78"/>
      <c r="F45" s="78"/>
      <c r="G45" s="78"/>
      <c r="H45" s="78"/>
      <c r="I45" s="78"/>
      <c r="J45" s="78"/>
      <c r="K45" s="78"/>
      <c r="L45" s="78"/>
      <c r="M45" s="78"/>
      <c r="N45" s="78"/>
      <c r="O45" s="82"/>
      <c r="P45" s="82"/>
      <c r="Q45" s="81"/>
      <c r="R45" s="78"/>
    </row>
    <row r="46" spans="1:18" s="20" customFormat="1">
      <c r="A46" s="78"/>
      <c r="B46" s="79"/>
      <c r="C46" s="78"/>
      <c r="D46" s="78"/>
      <c r="E46" s="78"/>
      <c r="F46" s="78"/>
      <c r="G46" s="78"/>
      <c r="H46" s="78"/>
      <c r="I46" s="78"/>
      <c r="J46" s="78"/>
      <c r="K46" s="78"/>
      <c r="L46" s="78"/>
      <c r="M46" s="78"/>
      <c r="N46" s="78"/>
      <c r="O46" s="82"/>
      <c r="P46" s="82"/>
      <c r="Q46" s="81"/>
      <c r="R46" s="78"/>
    </row>
    <row r="47" spans="1:18" s="20" customFormat="1">
      <c r="A47" s="78"/>
      <c r="B47" s="79"/>
      <c r="C47" s="78"/>
      <c r="D47" s="78"/>
      <c r="E47" s="78"/>
      <c r="F47" s="78"/>
      <c r="G47" s="78"/>
      <c r="H47" s="78"/>
      <c r="I47" s="78"/>
      <c r="J47" s="78"/>
      <c r="K47" s="78"/>
      <c r="L47" s="78"/>
      <c r="M47" s="78"/>
      <c r="N47" s="78"/>
      <c r="O47" s="82"/>
      <c r="P47" s="82"/>
      <c r="Q47" s="81"/>
      <c r="R47" s="78"/>
    </row>
    <row r="48" spans="1:18" s="20" customFormat="1">
      <c r="A48" s="78"/>
      <c r="B48" s="79"/>
      <c r="C48" s="78"/>
      <c r="D48" s="78"/>
      <c r="E48" s="78"/>
      <c r="F48" s="78"/>
      <c r="G48" s="78"/>
      <c r="H48" s="78"/>
      <c r="I48" s="78"/>
      <c r="J48" s="78"/>
      <c r="K48" s="78"/>
      <c r="L48" s="78"/>
      <c r="M48" s="78"/>
      <c r="N48" s="78"/>
      <c r="O48" s="82"/>
      <c r="P48" s="82"/>
      <c r="Q48" s="81"/>
      <c r="R48" s="78"/>
    </row>
    <row r="49" spans="1:18" s="20" customFormat="1">
      <c r="A49" s="78"/>
      <c r="B49" s="79"/>
      <c r="C49" s="78"/>
      <c r="D49" s="78"/>
      <c r="E49" s="78"/>
      <c r="F49" s="78"/>
      <c r="G49" s="78"/>
      <c r="H49" s="78"/>
      <c r="I49" s="78"/>
      <c r="J49" s="78"/>
      <c r="K49" s="78"/>
      <c r="L49" s="78"/>
      <c r="M49" s="78"/>
      <c r="N49" s="78"/>
      <c r="O49" s="82"/>
      <c r="P49" s="82"/>
      <c r="Q49" s="81"/>
      <c r="R49" s="78"/>
    </row>
    <row r="50" spans="1:18" s="20" customFormat="1">
      <c r="A50" s="78"/>
      <c r="B50" s="79"/>
      <c r="C50" s="78"/>
      <c r="D50" s="78"/>
      <c r="E50" s="78"/>
      <c r="F50" s="78"/>
      <c r="G50" s="78"/>
      <c r="H50" s="78"/>
      <c r="I50" s="78"/>
      <c r="J50" s="78"/>
      <c r="K50" s="78"/>
      <c r="L50" s="78"/>
      <c r="M50" s="78"/>
      <c r="N50" s="78"/>
      <c r="O50" s="82"/>
      <c r="P50" s="82"/>
      <c r="Q50" s="81"/>
      <c r="R50" s="78"/>
    </row>
    <row r="51" spans="1:18" s="20" customFormat="1">
      <c r="A51" s="78"/>
      <c r="B51" s="79"/>
      <c r="C51" s="78"/>
      <c r="D51" s="78"/>
      <c r="E51" s="78"/>
      <c r="F51" s="78"/>
      <c r="G51" s="78"/>
      <c r="H51" s="78"/>
      <c r="I51" s="78"/>
      <c r="J51" s="78"/>
      <c r="K51" s="78"/>
      <c r="L51" s="78"/>
      <c r="M51" s="78"/>
      <c r="N51" s="78"/>
      <c r="O51" s="82"/>
      <c r="P51" s="82"/>
      <c r="Q51" s="81"/>
      <c r="R51" s="78"/>
    </row>
    <row r="52" spans="1:18" s="20" customFormat="1">
      <c r="A52" s="78"/>
      <c r="B52" s="79"/>
      <c r="C52" s="78"/>
      <c r="D52" s="78"/>
      <c r="E52" s="78"/>
      <c r="F52" s="78"/>
      <c r="G52" s="78"/>
      <c r="H52" s="78"/>
      <c r="I52" s="78"/>
      <c r="J52" s="78"/>
      <c r="K52" s="78"/>
      <c r="L52" s="78"/>
      <c r="M52" s="78"/>
      <c r="N52" s="78"/>
      <c r="O52" s="82"/>
      <c r="P52" s="82"/>
      <c r="Q52" s="81"/>
      <c r="R52" s="78"/>
    </row>
    <row r="53" spans="1:18" s="20" customFormat="1">
      <c r="A53" s="78"/>
      <c r="B53" s="79"/>
      <c r="C53" s="78"/>
      <c r="D53" s="78"/>
      <c r="E53" s="78"/>
      <c r="F53" s="78"/>
      <c r="G53" s="78"/>
      <c r="H53" s="78"/>
      <c r="I53" s="78"/>
      <c r="J53" s="78"/>
      <c r="K53" s="78"/>
      <c r="L53" s="78"/>
      <c r="M53" s="78"/>
      <c r="N53" s="78"/>
      <c r="O53" s="82"/>
      <c r="P53" s="79"/>
      <c r="Q53" s="81"/>
      <c r="R53" s="78"/>
    </row>
    <row r="54" spans="1:18" s="20" customFormat="1">
      <c r="A54" s="78"/>
      <c r="B54" s="79"/>
      <c r="C54" s="78"/>
      <c r="D54" s="78"/>
      <c r="E54" s="78"/>
      <c r="F54" s="78"/>
      <c r="G54" s="78"/>
      <c r="H54" s="78"/>
      <c r="I54" s="78"/>
      <c r="J54" s="78"/>
      <c r="K54" s="78"/>
      <c r="L54" s="78"/>
      <c r="M54" s="78"/>
      <c r="N54" s="78"/>
      <c r="O54" s="82"/>
      <c r="P54" s="79"/>
      <c r="Q54" s="81"/>
      <c r="R54" s="78"/>
    </row>
    <row r="55" spans="1:18" s="20" customFormat="1">
      <c r="A55" s="78"/>
      <c r="B55" s="79"/>
      <c r="C55" s="78"/>
      <c r="D55" s="78"/>
      <c r="E55" s="78"/>
      <c r="F55" s="78"/>
      <c r="G55" s="78"/>
      <c r="H55" s="78"/>
      <c r="I55" s="78"/>
      <c r="J55" s="78"/>
      <c r="K55" s="78"/>
      <c r="L55" s="78"/>
      <c r="M55" s="78"/>
      <c r="N55" s="78"/>
      <c r="O55" s="82"/>
      <c r="P55" s="79"/>
      <c r="Q55" s="81"/>
      <c r="R55" s="78"/>
    </row>
    <row r="56" spans="1:18" s="20" customFormat="1">
      <c r="A56" s="78"/>
      <c r="B56" s="79"/>
      <c r="C56" s="78"/>
      <c r="D56" s="78"/>
      <c r="E56" s="78"/>
      <c r="F56" s="78"/>
      <c r="G56" s="78"/>
      <c r="H56" s="78"/>
      <c r="I56" s="78"/>
      <c r="J56" s="78"/>
      <c r="K56" s="78"/>
      <c r="L56" s="78"/>
      <c r="M56" s="78"/>
      <c r="N56" s="78"/>
      <c r="O56" s="82"/>
      <c r="P56" s="79"/>
      <c r="Q56" s="81"/>
      <c r="R56" s="78"/>
    </row>
    <row r="57" spans="1:18" s="20" customFormat="1">
      <c r="A57" s="78"/>
      <c r="B57" s="79"/>
      <c r="C57" s="78"/>
      <c r="D57" s="78"/>
      <c r="E57" s="78"/>
      <c r="F57" s="78"/>
      <c r="G57" s="78"/>
      <c r="H57" s="78"/>
      <c r="I57" s="78"/>
      <c r="J57" s="78"/>
      <c r="K57" s="78"/>
      <c r="L57" s="78"/>
      <c r="M57" s="78"/>
      <c r="N57" s="78"/>
      <c r="O57" s="82"/>
      <c r="P57" s="82"/>
      <c r="Q57" s="81"/>
      <c r="R57" s="78"/>
    </row>
    <row r="58" spans="1:18" s="20" customFormat="1">
      <c r="A58" s="78"/>
      <c r="B58" s="79"/>
      <c r="C58" s="78"/>
      <c r="D58" s="78"/>
      <c r="E58" s="78"/>
      <c r="F58" s="78"/>
      <c r="G58" s="78"/>
      <c r="H58" s="78"/>
      <c r="I58" s="78"/>
      <c r="J58" s="78"/>
      <c r="K58" s="78"/>
      <c r="L58" s="78"/>
      <c r="M58" s="78"/>
      <c r="N58" s="78"/>
      <c r="O58" s="82"/>
      <c r="P58" s="82"/>
      <c r="Q58" s="81"/>
      <c r="R58" s="78"/>
    </row>
    <row r="59" spans="1:18" s="20" customFormat="1">
      <c r="A59" s="78"/>
      <c r="B59" s="79"/>
      <c r="C59" s="78"/>
      <c r="D59" s="78"/>
      <c r="E59" s="78"/>
      <c r="F59" s="78"/>
      <c r="G59" s="78"/>
      <c r="H59" s="78"/>
      <c r="I59" s="78"/>
      <c r="J59" s="78"/>
      <c r="K59" s="78"/>
      <c r="L59" s="78"/>
      <c r="M59" s="78"/>
      <c r="N59" s="78"/>
      <c r="O59" s="82"/>
      <c r="P59" s="82"/>
      <c r="Q59" s="81"/>
      <c r="R59" s="78"/>
    </row>
    <row r="60" spans="1:18" s="20" customFormat="1">
      <c r="A60" s="78"/>
      <c r="B60" s="79"/>
      <c r="C60" s="78"/>
      <c r="D60" s="78"/>
      <c r="E60" s="78"/>
      <c r="F60" s="78"/>
      <c r="G60" s="78"/>
      <c r="H60" s="78"/>
      <c r="I60" s="78"/>
      <c r="J60" s="78"/>
      <c r="K60" s="78"/>
      <c r="L60" s="78"/>
      <c r="M60" s="78"/>
      <c r="N60" s="78"/>
      <c r="O60" s="82"/>
      <c r="P60" s="79"/>
      <c r="Q60" s="81"/>
      <c r="R60" s="78"/>
    </row>
    <row r="61" spans="1:18" s="20" customFormat="1">
      <c r="A61" s="78"/>
      <c r="B61" s="83"/>
      <c r="C61" s="84"/>
      <c r="D61" s="84"/>
      <c r="E61" s="84"/>
      <c r="F61" s="84"/>
      <c r="G61" s="84"/>
      <c r="H61" s="84"/>
      <c r="I61" s="84"/>
      <c r="J61" s="84"/>
      <c r="K61" s="84"/>
      <c r="L61" s="84"/>
      <c r="M61" s="84"/>
      <c r="N61" s="84"/>
      <c r="O61" s="85"/>
      <c r="P61" s="83"/>
      <c r="Q61" s="86"/>
      <c r="R61" s="84"/>
    </row>
    <row r="62" spans="1:18" s="20" customFormat="1">
      <c r="A62" s="78"/>
      <c r="B62" s="79"/>
      <c r="C62" s="78"/>
      <c r="D62" s="78"/>
      <c r="E62" s="78"/>
      <c r="F62" s="78"/>
      <c r="G62" s="78"/>
      <c r="H62" s="78"/>
      <c r="I62" s="78"/>
      <c r="J62" s="78"/>
      <c r="K62" s="78"/>
      <c r="L62" s="78"/>
      <c r="M62" s="78"/>
      <c r="N62" s="78"/>
      <c r="O62" s="82"/>
      <c r="P62" s="79"/>
      <c r="Q62" s="81"/>
      <c r="R62" s="78"/>
    </row>
    <row r="63" spans="1:18" s="20" customFormat="1">
      <c r="A63" s="78"/>
      <c r="B63" s="79"/>
      <c r="C63" s="78"/>
      <c r="D63" s="78"/>
      <c r="E63" s="78"/>
      <c r="F63" s="78"/>
      <c r="G63" s="78"/>
      <c r="H63" s="78"/>
      <c r="I63" s="78"/>
      <c r="J63" s="78"/>
      <c r="K63" s="78"/>
      <c r="L63" s="78"/>
      <c r="M63" s="78"/>
      <c r="N63" s="78"/>
      <c r="O63" s="82"/>
      <c r="P63" s="79"/>
      <c r="Q63" s="81"/>
      <c r="R63" s="78"/>
    </row>
    <row r="64" spans="1:18" s="20" customFormat="1">
      <c r="A64" s="78"/>
      <c r="B64" s="79"/>
      <c r="C64" s="78"/>
      <c r="D64" s="78"/>
      <c r="E64" s="78"/>
      <c r="F64" s="78"/>
      <c r="G64" s="78"/>
      <c r="H64" s="78"/>
      <c r="I64" s="78"/>
      <c r="J64" s="78"/>
      <c r="K64" s="78"/>
      <c r="L64" s="78"/>
      <c r="M64" s="78"/>
      <c r="N64" s="78"/>
      <c r="O64" s="82"/>
      <c r="P64" s="79"/>
      <c r="Q64" s="81"/>
      <c r="R64" s="78"/>
    </row>
    <row r="65" spans="1:18" s="20" customFormat="1">
      <c r="A65" s="78"/>
      <c r="B65" s="79"/>
      <c r="C65" s="78"/>
      <c r="D65" s="78"/>
      <c r="E65" s="78"/>
      <c r="F65" s="78"/>
      <c r="G65" s="78"/>
      <c r="H65" s="78"/>
      <c r="I65" s="78"/>
      <c r="J65" s="78"/>
      <c r="K65" s="78"/>
      <c r="L65" s="78"/>
      <c r="M65" s="78"/>
      <c r="N65" s="78"/>
      <c r="O65" s="82"/>
      <c r="P65" s="79"/>
      <c r="Q65" s="81"/>
      <c r="R65" s="78"/>
    </row>
    <row r="66" spans="1:18" s="20" customFormat="1">
      <c r="A66" s="78"/>
      <c r="B66" s="79"/>
      <c r="C66" s="78"/>
      <c r="D66" s="78"/>
      <c r="E66" s="78"/>
      <c r="F66" s="78"/>
      <c r="G66" s="78"/>
      <c r="H66" s="78"/>
      <c r="I66" s="78"/>
      <c r="J66" s="78"/>
      <c r="K66" s="78"/>
      <c r="L66" s="78"/>
      <c r="M66" s="78"/>
      <c r="N66" s="78"/>
      <c r="O66" s="82"/>
      <c r="P66" s="79"/>
      <c r="Q66" s="81"/>
      <c r="R66" s="78"/>
    </row>
    <row r="67" spans="1:18" s="20" customFormat="1">
      <c r="A67" s="78"/>
      <c r="B67" s="79"/>
      <c r="C67" s="78"/>
      <c r="D67" s="78"/>
      <c r="E67" s="78"/>
      <c r="F67" s="78"/>
      <c r="G67" s="78"/>
      <c r="H67" s="78"/>
      <c r="I67" s="78"/>
      <c r="J67" s="78"/>
      <c r="K67" s="78"/>
      <c r="L67" s="78"/>
      <c r="M67" s="78"/>
      <c r="N67" s="78"/>
      <c r="O67" s="82"/>
      <c r="P67" s="79"/>
      <c r="Q67" s="81"/>
      <c r="R67" s="78"/>
    </row>
    <row r="68" spans="1:18" s="20" customFormat="1">
      <c r="A68" s="78"/>
      <c r="B68" s="79"/>
      <c r="C68" s="78"/>
      <c r="D68" s="78"/>
      <c r="E68" s="78"/>
      <c r="F68" s="78"/>
      <c r="G68" s="78"/>
      <c r="H68" s="78"/>
      <c r="I68" s="78"/>
      <c r="J68" s="78"/>
      <c r="K68" s="78"/>
      <c r="L68" s="78"/>
      <c r="M68" s="78"/>
      <c r="N68" s="78"/>
      <c r="O68" s="82"/>
      <c r="P68" s="79"/>
      <c r="Q68" s="81"/>
      <c r="R68" s="78"/>
    </row>
    <row r="69" spans="1:18" s="20" customFormat="1">
      <c r="A69" s="78"/>
      <c r="B69" s="79"/>
      <c r="C69" s="78"/>
      <c r="D69" s="78"/>
      <c r="E69" s="78"/>
      <c r="F69" s="78"/>
      <c r="G69" s="78"/>
      <c r="H69" s="78"/>
      <c r="I69" s="78"/>
      <c r="J69" s="78"/>
      <c r="K69" s="78"/>
      <c r="L69" s="78"/>
      <c r="M69" s="78"/>
      <c r="N69" s="78"/>
      <c r="O69" s="82"/>
      <c r="P69" s="79"/>
      <c r="Q69" s="81"/>
      <c r="R69" s="78"/>
    </row>
    <row r="70" spans="1:18" s="20" customFormat="1" ht="228" customHeight="1">
      <c r="A70" s="78"/>
      <c r="B70" s="79"/>
      <c r="C70" s="78"/>
      <c r="D70" s="78"/>
      <c r="E70" s="78"/>
      <c r="F70" s="78"/>
      <c r="G70" s="78"/>
      <c r="H70" s="78"/>
      <c r="I70" s="78"/>
      <c r="J70" s="78"/>
      <c r="K70" s="78"/>
      <c r="L70" s="78"/>
      <c r="M70" s="78"/>
      <c r="N70" s="78"/>
      <c r="O70" s="82"/>
      <c r="P70" s="79"/>
      <c r="Q70" s="81"/>
      <c r="R70" s="78"/>
    </row>
    <row r="71" spans="1:18" s="20" customFormat="1">
      <c r="A71" s="78"/>
      <c r="B71" s="79"/>
      <c r="C71" s="78"/>
      <c r="D71" s="78"/>
      <c r="E71" s="78"/>
      <c r="F71" s="78"/>
      <c r="G71" s="78"/>
      <c r="H71" s="78"/>
      <c r="I71" s="78"/>
      <c r="J71" s="78"/>
      <c r="K71" s="78"/>
      <c r="L71" s="78"/>
      <c r="M71" s="78"/>
      <c r="N71" s="78"/>
      <c r="O71" s="82"/>
      <c r="P71" s="79"/>
      <c r="Q71" s="81"/>
      <c r="R71" s="78"/>
    </row>
    <row r="72" spans="1:18" s="20" customFormat="1">
      <c r="A72" s="78"/>
      <c r="B72" s="79"/>
      <c r="C72" s="78"/>
      <c r="D72" s="78"/>
      <c r="E72" s="78"/>
      <c r="F72" s="78"/>
      <c r="G72" s="78"/>
      <c r="H72" s="78"/>
      <c r="I72" s="78"/>
      <c r="J72" s="78"/>
      <c r="K72" s="78"/>
      <c r="L72" s="78"/>
      <c r="M72" s="78"/>
      <c r="N72" s="78"/>
      <c r="O72" s="82"/>
      <c r="P72" s="79"/>
      <c r="Q72" s="81"/>
      <c r="R72" s="78"/>
    </row>
    <row r="73" spans="1:18" s="20" customFormat="1">
      <c r="A73" s="78"/>
      <c r="B73" s="79"/>
      <c r="C73" s="78"/>
      <c r="D73" s="78"/>
      <c r="E73" s="78"/>
      <c r="F73" s="78"/>
      <c r="G73" s="78"/>
      <c r="H73" s="78"/>
      <c r="I73" s="78"/>
      <c r="J73" s="78"/>
      <c r="K73" s="78"/>
      <c r="L73" s="78"/>
      <c r="M73" s="78"/>
      <c r="N73" s="78"/>
      <c r="O73" s="82"/>
      <c r="P73" s="79"/>
      <c r="Q73" s="81"/>
      <c r="R73" s="78"/>
    </row>
    <row r="74" spans="1:18" s="20" customFormat="1">
      <c r="A74" s="78"/>
      <c r="B74" s="79"/>
      <c r="C74" s="78"/>
      <c r="D74" s="78"/>
      <c r="E74" s="78"/>
      <c r="F74" s="78"/>
      <c r="G74" s="78"/>
      <c r="H74" s="78"/>
      <c r="I74" s="78"/>
      <c r="J74" s="78"/>
      <c r="K74" s="78"/>
      <c r="L74" s="78"/>
      <c r="M74" s="78"/>
      <c r="N74" s="78"/>
      <c r="O74" s="82"/>
      <c r="P74" s="79"/>
      <c r="Q74" s="81"/>
      <c r="R74" s="78"/>
    </row>
    <row r="75" spans="1:18" s="20" customFormat="1">
      <c r="A75" s="78"/>
      <c r="B75" s="79"/>
      <c r="C75" s="78"/>
      <c r="D75" s="78"/>
      <c r="E75" s="78"/>
      <c r="F75" s="78"/>
      <c r="G75" s="78"/>
      <c r="H75" s="78"/>
      <c r="I75" s="78"/>
      <c r="J75" s="78"/>
      <c r="K75" s="78"/>
      <c r="L75" s="78"/>
      <c r="M75" s="78"/>
      <c r="N75" s="78"/>
      <c r="O75" s="82"/>
      <c r="P75" s="79"/>
      <c r="Q75" s="81"/>
      <c r="R75" s="78"/>
    </row>
    <row r="76" spans="1:18" s="20" customFormat="1">
      <c r="A76" s="78"/>
      <c r="B76" s="79"/>
      <c r="C76" s="78"/>
      <c r="D76" s="78"/>
      <c r="E76" s="78"/>
      <c r="F76" s="78"/>
      <c r="G76" s="78"/>
      <c r="H76" s="78"/>
      <c r="I76" s="78"/>
      <c r="J76" s="78"/>
      <c r="K76" s="78"/>
      <c r="L76" s="78"/>
      <c r="M76" s="78"/>
      <c r="N76" s="78"/>
      <c r="O76" s="82"/>
      <c r="P76" s="79"/>
      <c r="Q76" s="81"/>
      <c r="R76" s="78"/>
    </row>
    <row r="77" spans="1:18" s="20" customFormat="1">
      <c r="A77" s="78"/>
      <c r="B77" s="79"/>
      <c r="C77" s="78"/>
      <c r="D77" s="78"/>
      <c r="E77" s="78"/>
      <c r="F77" s="78"/>
      <c r="G77" s="78"/>
      <c r="H77" s="78"/>
      <c r="I77" s="78"/>
      <c r="J77" s="78"/>
      <c r="K77" s="78"/>
      <c r="L77" s="78"/>
      <c r="M77" s="78"/>
      <c r="N77" s="78"/>
      <c r="O77" s="82"/>
      <c r="P77" s="79"/>
      <c r="Q77" s="81"/>
      <c r="R77" s="78"/>
    </row>
    <row r="78" spans="1:18" s="20" customFormat="1">
      <c r="A78" s="78"/>
      <c r="B78" s="79"/>
      <c r="C78" s="78"/>
      <c r="D78" s="78"/>
      <c r="E78" s="78"/>
      <c r="F78" s="78"/>
      <c r="G78" s="78"/>
      <c r="H78" s="78"/>
      <c r="I78" s="78"/>
      <c r="J78" s="78"/>
      <c r="K78" s="78"/>
      <c r="L78" s="78"/>
      <c r="M78" s="78"/>
      <c r="N78" s="78"/>
      <c r="O78" s="82"/>
      <c r="P78" s="79"/>
      <c r="Q78" s="81"/>
      <c r="R78" s="78"/>
    </row>
    <row r="79" spans="1:18" s="20" customFormat="1">
      <c r="A79" s="78"/>
      <c r="B79" s="79"/>
      <c r="C79" s="78"/>
      <c r="D79" s="78"/>
      <c r="E79" s="78"/>
      <c r="F79" s="78"/>
      <c r="G79" s="78"/>
      <c r="H79" s="78"/>
      <c r="I79" s="78"/>
      <c r="J79" s="78"/>
      <c r="K79" s="78"/>
      <c r="L79" s="78"/>
      <c r="M79" s="78"/>
      <c r="N79" s="78"/>
      <c r="O79" s="82"/>
      <c r="P79" s="79"/>
      <c r="Q79" s="81"/>
      <c r="R79" s="78"/>
    </row>
    <row r="80" spans="1:18" s="20" customFormat="1">
      <c r="A80" s="78"/>
      <c r="B80" s="79"/>
      <c r="C80" s="78"/>
      <c r="D80" s="78"/>
      <c r="E80" s="78"/>
      <c r="F80" s="78"/>
      <c r="G80" s="78"/>
      <c r="H80" s="78"/>
      <c r="I80" s="78"/>
      <c r="J80" s="78"/>
      <c r="K80" s="78"/>
      <c r="L80" s="78"/>
      <c r="M80" s="78"/>
      <c r="N80" s="78"/>
      <c r="O80" s="82"/>
      <c r="P80" s="79"/>
      <c r="Q80" s="81"/>
      <c r="R80" s="78"/>
    </row>
    <row r="81" spans="1:18" s="20" customFormat="1">
      <c r="A81" s="78"/>
      <c r="B81" s="79"/>
      <c r="C81" s="78"/>
      <c r="D81" s="78"/>
      <c r="E81" s="78"/>
      <c r="F81" s="78"/>
      <c r="G81" s="78"/>
      <c r="H81" s="78"/>
      <c r="I81" s="78"/>
      <c r="J81" s="78"/>
      <c r="K81" s="78"/>
      <c r="L81" s="78"/>
      <c r="M81" s="78"/>
      <c r="N81" s="78"/>
      <c r="O81" s="82"/>
      <c r="P81" s="79"/>
      <c r="Q81" s="81"/>
      <c r="R81" s="78"/>
    </row>
    <row r="82" spans="1:18" s="20" customFormat="1">
      <c r="A82" s="78"/>
      <c r="B82" s="79"/>
      <c r="C82" s="78"/>
      <c r="D82" s="78"/>
      <c r="E82" s="78"/>
      <c r="F82" s="78"/>
      <c r="G82" s="78"/>
      <c r="H82" s="78"/>
      <c r="I82" s="78"/>
      <c r="J82" s="78"/>
      <c r="K82" s="78"/>
      <c r="L82" s="78"/>
      <c r="M82" s="78"/>
      <c r="N82" s="78"/>
      <c r="O82" s="82"/>
      <c r="P82" s="79"/>
      <c r="Q82" s="81"/>
      <c r="R82" s="78"/>
    </row>
    <row r="83" spans="1:18" s="20" customFormat="1">
      <c r="A83" s="78"/>
      <c r="B83" s="79"/>
      <c r="C83" s="78"/>
      <c r="D83" s="78"/>
      <c r="E83" s="78"/>
      <c r="F83" s="78"/>
      <c r="G83" s="78"/>
      <c r="H83" s="78"/>
      <c r="I83" s="78"/>
      <c r="J83" s="78"/>
      <c r="K83" s="78"/>
      <c r="L83" s="78"/>
      <c r="M83" s="78"/>
      <c r="N83" s="78"/>
      <c r="O83" s="82"/>
      <c r="P83" s="79"/>
      <c r="Q83" s="81"/>
      <c r="R83" s="78"/>
    </row>
    <row r="84" spans="1:18" s="20" customFormat="1">
      <c r="A84" s="78"/>
      <c r="B84" s="79"/>
      <c r="C84" s="78"/>
      <c r="D84" s="78"/>
      <c r="E84" s="78"/>
      <c r="F84" s="78"/>
      <c r="G84" s="78"/>
      <c r="H84" s="78"/>
      <c r="I84" s="78"/>
      <c r="J84" s="78"/>
      <c r="K84" s="78"/>
      <c r="L84" s="78"/>
      <c r="M84" s="78"/>
      <c r="N84" s="78"/>
      <c r="O84" s="82"/>
      <c r="P84" s="79"/>
      <c r="Q84" s="81"/>
      <c r="R84" s="78"/>
    </row>
    <row r="85" spans="1:18" s="20" customFormat="1">
      <c r="A85" s="78"/>
      <c r="B85" s="79"/>
      <c r="C85" s="78"/>
      <c r="D85" s="78"/>
      <c r="E85" s="78"/>
      <c r="F85" s="78"/>
      <c r="G85" s="78"/>
      <c r="H85" s="78"/>
      <c r="I85" s="78"/>
      <c r="J85" s="78"/>
      <c r="K85" s="78"/>
      <c r="L85" s="78"/>
      <c r="M85" s="78"/>
      <c r="N85" s="78"/>
      <c r="O85" s="82"/>
      <c r="P85" s="79"/>
      <c r="Q85" s="81"/>
      <c r="R85" s="78"/>
    </row>
    <row r="86" spans="1:18" s="20" customFormat="1">
      <c r="A86" s="78"/>
      <c r="B86" s="79"/>
      <c r="C86" s="78"/>
      <c r="D86" s="78"/>
      <c r="E86" s="78"/>
      <c r="F86" s="78"/>
      <c r="G86" s="78"/>
      <c r="H86" s="78"/>
      <c r="I86" s="78"/>
      <c r="J86" s="78"/>
      <c r="K86" s="78"/>
      <c r="L86" s="78"/>
      <c r="M86" s="78"/>
      <c r="N86" s="78"/>
      <c r="O86" s="82"/>
      <c r="P86" s="79"/>
      <c r="Q86" s="81"/>
      <c r="R86" s="78"/>
    </row>
    <row r="87" spans="1:18" s="20" customFormat="1">
      <c r="A87" s="78"/>
      <c r="B87" s="79"/>
      <c r="C87" s="78"/>
      <c r="D87" s="78"/>
      <c r="E87" s="78"/>
      <c r="F87" s="78"/>
      <c r="G87" s="78"/>
      <c r="H87" s="78"/>
      <c r="I87" s="78"/>
      <c r="J87" s="78"/>
      <c r="K87" s="78"/>
      <c r="L87" s="78"/>
      <c r="M87" s="78"/>
      <c r="N87" s="78"/>
      <c r="O87" s="82"/>
      <c r="P87" s="79"/>
      <c r="Q87" s="81"/>
      <c r="R87" s="78"/>
    </row>
    <row r="88" spans="1:18" s="20" customFormat="1">
      <c r="A88" s="78"/>
      <c r="B88" s="79"/>
      <c r="C88" s="78"/>
      <c r="D88" s="78"/>
      <c r="E88" s="78"/>
      <c r="F88" s="78"/>
      <c r="G88" s="78"/>
      <c r="H88" s="78"/>
      <c r="I88" s="78"/>
      <c r="J88" s="78"/>
      <c r="K88" s="78"/>
      <c r="L88" s="78"/>
      <c r="M88" s="78"/>
      <c r="N88" s="78"/>
      <c r="O88" s="82"/>
      <c r="P88" s="79"/>
      <c r="Q88" s="81"/>
      <c r="R88" s="78"/>
    </row>
    <row r="89" spans="1:18" s="20" customFormat="1">
      <c r="A89" s="78"/>
      <c r="B89" s="79"/>
      <c r="C89" s="78"/>
      <c r="D89" s="78"/>
      <c r="E89" s="78"/>
      <c r="F89" s="78"/>
      <c r="G89" s="78"/>
      <c r="H89" s="78"/>
      <c r="I89" s="78"/>
      <c r="J89" s="78"/>
      <c r="K89" s="78"/>
      <c r="L89" s="78"/>
      <c r="M89" s="78"/>
      <c r="N89" s="78"/>
      <c r="O89" s="82"/>
      <c r="P89" s="79"/>
      <c r="Q89" s="81"/>
      <c r="R89" s="78"/>
    </row>
    <row r="90" spans="1:18" s="20" customFormat="1">
      <c r="A90" s="78"/>
      <c r="B90" s="79"/>
      <c r="C90" s="78"/>
      <c r="D90" s="78"/>
      <c r="E90" s="78"/>
      <c r="F90" s="78"/>
      <c r="G90" s="78"/>
      <c r="H90" s="78"/>
      <c r="I90" s="78"/>
      <c r="J90" s="78"/>
      <c r="K90" s="78"/>
      <c r="L90" s="78"/>
      <c r="M90" s="78"/>
      <c r="N90" s="78"/>
      <c r="O90" s="82"/>
      <c r="P90" s="79"/>
      <c r="Q90" s="81"/>
      <c r="R90" s="78"/>
    </row>
    <row r="91" spans="1:18" s="20" customFormat="1"/>
    <row r="92" spans="1:18" s="20" customFormat="1"/>
    <row r="93" spans="1:18" s="20" customFormat="1"/>
    <row r="94" spans="1:18" s="20" customFormat="1"/>
    <row r="95" spans="1:18" s="20" customFormat="1"/>
    <row r="96" spans="1:18" s="20" customFormat="1"/>
    <row r="97" s="20" customFormat="1"/>
    <row r="98" s="20" customFormat="1"/>
    <row r="99" s="20" customFormat="1"/>
    <row r="100" s="20" customFormat="1"/>
    <row r="101" s="20" customFormat="1"/>
    <row r="102" s="20" customFormat="1"/>
    <row r="103" s="20" customFormat="1"/>
    <row r="104" s="20" customFormat="1"/>
    <row r="105" s="20" customFormat="1"/>
    <row r="106" s="20" customFormat="1"/>
    <row r="107" s="20" customFormat="1"/>
    <row r="108" s="20" customFormat="1"/>
    <row r="109" s="20" customFormat="1"/>
    <row r="110" s="20" customFormat="1"/>
    <row r="111" s="20" customFormat="1"/>
    <row r="112" s="20" customFormat="1"/>
    <row r="113" s="20" customFormat="1"/>
  </sheetData>
  <dataValidations count="1">
    <dataValidation type="list" allowBlank="1" showInputMessage="1" showErrorMessage="1" sqref="I28:I90">
      <formula1>INDIRECT(H28)</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205" operator="equal" id="{DD5E5E05-B2FC-40DD-8658-38F628F3A868}">
            <xm:f>'/C:/Users/japinzon/Documents/GESTIÓN SOCIAL (JAPR)/OGS/Gestión Local y Territorial/Procesos/agendas locales/2020/[FRL01.xlsx]LD'!#REF!</xm:f>
            <x14:dxf>
              <font>
                <color rgb="FF006100"/>
              </font>
              <fill>
                <patternFill>
                  <bgColor rgb="FFC6EFCE"/>
                </patternFill>
              </fill>
            </x14:dxf>
          </x14:cfRule>
          <x14:cfRule type="cellIs" priority="206" operator="equal" id="{274F9C63-C0FA-496D-956C-E7981ABD9CBD}">
            <xm:f>'/C:/Users/japinzon/Documents/GESTIÓN SOCIAL (JAPR)/OGS/Gestión Local y Territorial/Procesos/agendas locales/2020/[FRL01.xlsx]LD'!#REF!</xm:f>
            <x14:dxf>
              <font>
                <color rgb="FF9C6500"/>
              </font>
              <fill>
                <patternFill>
                  <bgColor rgb="FFFFEB9C"/>
                </patternFill>
              </fill>
            </x14:dxf>
          </x14:cfRule>
          <x14:cfRule type="cellIs" priority="207" operator="equal" id="{DF48505F-8416-49B4-8F6D-8CE647D2193D}">
            <xm:f>'/C:/Users/japinzon/Documents/GESTIÓN SOCIAL (JAPR)/OGS/Gestión Local y Territorial/Procesos/agendas locales/2020/[FRL01.xlsx]LD'!#REF!</xm:f>
            <x14:dxf>
              <font>
                <color rgb="FF9C0006"/>
              </font>
              <fill>
                <patternFill>
                  <bgColor rgb="FFFFC7CE"/>
                </patternFill>
              </fill>
            </x14:dxf>
          </x14:cfRule>
          <xm:sqref>N45 N58:N59</xm:sqref>
        </x14:conditionalFormatting>
        <x14:conditionalFormatting xmlns:xm="http://schemas.microsoft.com/office/excel/2006/main">
          <x14:cfRule type="iconSet" priority="208" id="{319AA11B-8814-44D1-882F-BA06BB9FB317}">
            <x14:iconSet iconSet="3Symbols2" custom="1">
              <x14:cfvo type="percent">
                <xm:f>0</xm:f>
              </x14:cfvo>
              <x14:cfvo type="num">
                <xm:f>0</xm:f>
              </x14:cfvo>
              <x14:cfvo type="num" gte="0">
                <xm:f>0</xm:f>
              </x14:cfvo>
              <x14:cfIcon iconSet="3Symbols2" iconId="2"/>
              <x14:cfIcon iconSet="3Symbols2" iconId="2"/>
              <x14:cfIcon iconSet="3Symbols2" iconId="1"/>
            </x14:iconSet>
          </x14:cfRule>
          <xm:sqref>Q31:Q32 Q45 Q48 Q57:Q59</xm:sqref>
        </x14:conditionalFormatting>
        <x14:conditionalFormatting xmlns:xm="http://schemas.microsoft.com/office/excel/2006/main">
          <x14:cfRule type="cellIs" priority="138" operator="equal" id="{3069456F-5965-4079-B0AE-957EBCED4B22}">
            <xm:f>'/C:/Users/japinzon/Documents/GESTIÓN SOCIAL (JAPR)/OGS/Gestión Local y Territorial/Procesos/agendas locales/2020/[FRL01.xlsx]LD'!#REF!</xm:f>
            <x14:dxf>
              <font>
                <color rgb="FF006100"/>
              </font>
              <fill>
                <patternFill>
                  <bgColor rgb="FFC6EFCE"/>
                </patternFill>
              </fill>
            </x14:dxf>
          </x14:cfRule>
          <x14:cfRule type="cellIs" priority="139" operator="equal" id="{BAD4B5A9-20F0-4E9B-8EF9-CFA293142747}">
            <xm:f>'/C:/Users/japinzon/Documents/GESTIÓN SOCIAL (JAPR)/OGS/Gestión Local y Territorial/Procesos/agendas locales/2020/[FRL01.xlsx]LD'!#REF!</xm:f>
            <x14:dxf>
              <font>
                <color rgb="FF9C6500"/>
              </font>
              <fill>
                <patternFill>
                  <bgColor rgb="FFFFEB9C"/>
                </patternFill>
              </fill>
            </x14:dxf>
          </x14:cfRule>
          <x14:cfRule type="cellIs" priority="140" operator="equal" id="{70DB0C4F-941C-40B1-8A7A-0A15942EC876}">
            <xm:f>'/C:/Users/japinzon/Documents/GESTIÓN SOCIAL (JAPR)/OGS/Gestión Local y Territorial/Procesos/agendas locales/2020/[FRL01.xlsx]LD'!#REF!</xm:f>
            <x14:dxf>
              <font>
                <color rgb="FF9C0006"/>
              </font>
              <fill>
                <patternFill>
                  <bgColor rgb="FFFFC7CE"/>
                </patternFill>
              </fill>
            </x14:dxf>
          </x14:cfRule>
          <xm:sqref>N29:N30</xm:sqref>
        </x14:conditionalFormatting>
        <x14:conditionalFormatting xmlns:xm="http://schemas.microsoft.com/office/excel/2006/main">
          <x14:cfRule type="iconSet" priority="141" id="{24BE753D-8A2B-4D48-BCD8-3F5F7A2B4D24}">
            <x14:iconSet iconSet="3Symbols2" custom="1">
              <x14:cfvo type="percent">
                <xm:f>0</xm:f>
              </x14:cfvo>
              <x14:cfvo type="num">
                <xm:f>0</xm:f>
              </x14:cfvo>
              <x14:cfvo type="num" gte="0">
                <xm:f>0</xm:f>
              </x14:cfvo>
              <x14:cfIcon iconSet="3Symbols2" iconId="2"/>
              <x14:cfIcon iconSet="3Symbols2" iconId="2"/>
              <x14:cfIcon iconSet="3Symbols2" iconId="1"/>
            </x14:iconSet>
          </x14:cfRule>
          <xm:sqref>Q29:Q30</xm:sqref>
        </x14:conditionalFormatting>
        <x14:conditionalFormatting xmlns:xm="http://schemas.microsoft.com/office/excel/2006/main">
          <x14:cfRule type="cellIs" priority="134" operator="equal" id="{F80463AE-DCBC-4B10-BD4A-F02784C58B86}">
            <xm:f>'/C:/Users/japinzon/Documents/GESTIÓN SOCIAL (JAPR)/OGS/Gestión Local y Territorial/Procesos/agendas locales/2020/[FRL01.xlsx]LD'!#REF!</xm:f>
            <x14:dxf>
              <font>
                <color rgb="FF006100"/>
              </font>
              <fill>
                <patternFill>
                  <bgColor rgb="FFC6EFCE"/>
                </patternFill>
              </fill>
            </x14:dxf>
          </x14:cfRule>
          <x14:cfRule type="cellIs" priority="135" operator="equal" id="{62D4B1F0-1817-4D2D-8C43-B1F6065C38E0}">
            <xm:f>'/C:/Users/japinzon/Documents/GESTIÓN SOCIAL (JAPR)/OGS/Gestión Local y Territorial/Procesos/agendas locales/2020/[FRL01.xlsx]LD'!#REF!</xm:f>
            <x14:dxf>
              <font>
                <color rgb="FF9C6500"/>
              </font>
              <fill>
                <patternFill>
                  <bgColor rgb="FFFFEB9C"/>
                </patternFill>
              </fill>
            </x14:dxf>
          </x14:cfRule>
          <x14:cfRule type="cellIs" priority="136" operator="equal" id="{82B6DB44-0310-427A-AE7E-01D5C9978ADC}">
            <xm:f>'/C:/Users/japinzon/Documents/GESTIÓN SOCIAL (JAPR)/OGS/Gestión Local y Territorial/Procesos/agendas locales/2020/[FRL01.xlsx]LD'!#REF!</xm:f>
            <x14:dxf>
              <font>
                <color rgb="FF9C0006"/>
              </font>
              <fill>
                <patternFill>
                  <bgColor rgb="FFFFC7CE"/>
                </patternFill>
              </fill>
            </x14:dxf>
          </x14:cfRule>
          <xm:sqref>N28</xm:sqref>
        </x14:conditionalFormatting>
        <x14:conditionalFormatting xmlns:xm="http://schemas.microsoft.com/office/excel/2006/main">
          <x14:cfRule type="iconSet" priority="137" id="{78CB9E00-90F7-4091-B08C-682DC3BEE75E}">
            <x14:iconSet iconSet="3Symbols2" custom="1">
              <x14:cfvo type="percent">
                <xm:f>0</xm:f>
              </x14:cfvo>
              <x14:cfvo type="num">
                <xm:f>0</xm:f>
              </x14:cfvo>
              <x14:cfvo type="num" gte="0">
                <xm:f>0</xm:f>
              </x14:cfvo>
              <x14:cfIcon iconSet="3Symbols2" iconId="2"/>
              <x14:cfIcon iconSet="3Symbols2" iconId="2"/>
              <x14:cfIcon iconSet="3Symbols2" iconId="1"/>
            </x14:iconSet>
          </x14:cfRule>
          <xm:sqref>Q28</xm:sqref>
        </x14:conditionalFormatting>
        <x14:conditionalFormatting xmlns:xm="http://schemas.microsoft.com/office/excel/2006/main">
          <x14:cfRule type="cellIs" priority="131" operator="equal" id="{21F89A99-BFFD-4AF0-B0E6-9756A10EBB97}">
            <xm:f>'/C:/Users/japinzon/Documents/GESTIÓN SOCIAL (JAPR)/OGS/Gestión Local y Territorial/Procesos/agendas locales/2020/[FRL01.xlsx]LD'!#REF!</xm:f>
            <x14:dxf>
              <font>
                <color rgb="FF006100"/>
              </font>
              <fill>
                <patternFill>
                  <bgColor rgb="FFC6EFCE"/>
                </patternFill>
              </fill>
            </x14:dxf>
          </x14:cfRule>
          <x14:cfRule type="cellIs" priority="132" operator="equal" id="{99F23A48-58DD-4D55-BA68-4CDA4B0CA6A1}">
            <xm:f>'/C:/Users/japinzon/Documents/GESTIÓN SOCIAL (JAPR)/OGS/Gestión Local y Territorial/Procesos/agendas locales/2020/[FRL01.xlsx]LD'!#REF!</xm:f>
            <x14:dxf>
              <font>
                <color rgb="FF9C6500"/>
              </font>
              <fill>
                <patternFill>
                  <bgColor rgb="FFFFEB9C"/>
                </patternFill>
              </fill>
            </x14:dxf>
          </x14:cfRule>
          <x14:cfRule type="cellIs" priority="133" operator="equal" id="{B6FD84FB-B4AD-469D-857F-C3C2223DCBFB}">
            <xm:f>'/C:/Users/japinzon/Documents/GESTIÓN SOCIAL (JAPR)/OGS/Gestión Local y Territorial/Procesos/agendas locales/2020/[FRL01.xlsx]LD'!#REF!</xm:f>
            <x14:dxf>
              <font>
                <color rgb="FF9C0006"/>
              </font>
              <fill>
                <patternFill>
                  <bgColor rgb="FFFFC7CE"/>
                </patternFill>
              </fill>
            </x14:dxf>
          </x14:cfRule>
          <xm:sqref>N31</xm:sqref>
        </x14:conditionalFormatting>
        <x14:conditionalFormatting xmlns:xm="http://schemas.microsoft.com/office/excel/2006/main">
          <x14:cfRule type="cellIs" priority="128" operator="equal" id="{01D9F4D6-882A-4915-BA1B-BA782FA372C7}">
            <xm:f>'/C:/Users/japinzon/Documents/GESTIÓN SOCIAL (JAPR)/OGS/Gestión Local y Territorial/Procesos/agendas locales/2020/[FRL01.xlsx]LD'!#REF!</xm:f>
            <x14:dxf>
              <font>
                <color rgb="FF006100"/>
              </font>
              <fill>
                <patternFill>
                  <bgColor rgb="FFC6EFCE"/>
                </patternFill>
              </fill>
            </x14:dxf>
          </x14:cfRule>
          <x14:cfRule type="cellIs" priority="129" operator="equal" id="{80CA1946-0A20-477F-8476-CD615F950BFF}">
            <xm:f>'/C:/Users/japinzon/Documents/GESTIÓN SOCIAL (JAPR)/OGS/Gestión Local y Territorial/Procesos/agendas locales/2020/[FRL01.xlsx]LD'!#REF!</xm:f>
            <x14:dxf>
              <font>
                <color rgb="FF9C6500"/>
              </font>
              <fill>
                <patternFill>
                  <bgColor rgb="FFFFEB9C"/>
                </patternFill>
              </fill>
            </x14:dxf>
          </x14:cfRule>
          <x14:cfRule type="cellIs" priority="130" operator="equal" id="{F2E3FEF8-2BFE-4067-81B6-060BF910F707}">
            <xm:f>'/C:/Users/japinzon/Documents/GESTIÓN SOCIAL (JAPR)/OGS/Gestión Local y Territorial/Procesos/agendas locales/2020/[FRL01.xlsx]LD'!#REF!</xm:f>
            <x14:dxf>
              <font>
                <color rgb="FF9C0006"/>
              </font>
              <fill>
                <patternFill>
                  <bgColor rgb="FFFFC7CE"/>
                </patternFill>
              </fill>
            </x14:dxf>
          </x14:cfRule>
          <xm:sqref>N32</xm:sqref>
        </x14:conditionalFormatting>
        <x14:conditionalFormatting xmlns:xm="http://schemas.microsoft.com/office/excel/2006/main">
          <x14:cfRule type="cellIs" priority="124" operator="equal" id="{BAB942F1-1B96-4A69-8172-BE91343D17FF}">
            <xm:f>'/C:/Users/japinzon/Documents/GESTIÓN SOCIAL (JAPR)/OGS/Gestión Local y Territorial/Procesos/agendas locales/2020/[FRL01.xlsx]LD'!#REF!</xm:f>
            <x14:dxf>
              <font>
                <color rgb="FF006100"/>
              </font>
              <fill>
                <patternFill>
                  <bgColor rgb="FFC6EFCE"/>
                </patternFill>
              </fill>
            </x14:dxf>
          </x14:cfRule>
          <x14:cfRule type="cellIs" priority="125" operator="equal" id="{21C521BC-D011-4145-A032-5A64016C2E24}">
            <xm:f>'/C:/Users/japinzon/Documents/GESTIÓN SOCIAL (JAPR)/OGS/Gestión Local y Territorial/Procesos/agendas locales/2020/[FRL01.xlsx]LD'!#REF!</xm:f>
            <x14:dxf>
              <font>
                <color rgb="FF9C6500"/>
              </font>
              <fill>
                <patternFill>
                  <bgColor rgb="FFFFEB9C"/>
                </patternFill>
              </fill>
            </x14:dxf>
          </x14:cfRule>
          <x14:cfRule type="cellIs" priority="126" operator="equal" id="{CEF1F43E-84DB-4F98-9CDE-CB5CD4B3FF4F}">
            <xm:f>'/C:/Users/japinzon/Documents/GESTIÓN SOCIAL (JAPR)/OGS/Gestión Local y Territorial/Procesos/agendas locales/2020/[FRL01.xlsx]LD'!#REF!</xm:f>
            <x14:dxf>
              <font>
                <color rgb="FF9C0006"/>
              </font>
              <fill>
                <patternFill>
                  <bgColor rgb="FFFFC7CE"/>
                </patternFill>
              </fill>
            </x14:dxf>
          </x14:cfRule>
          <xm:sqref>N33:N35</xm:sqref>
        </x14:conditionalFormatting>
        <x14:conditionalFormatting xmlns:xm="http://schemas.microsoft.com/office/excel/2006/main">
          <x14:cfRule type="iconSet" priority="127" id="{03140B9D-5612-40F3-AA0C-26B9DE37DBB5}">
            <x14:iconSet iconSet="3Symbols2" custom="1">
              <x14:cfvo type="percent">
                <xm:f>0</xm:f>
              </x14:cfvo>
              <x14:cfvo type="num">
                <xm:f>0</xm:f>
              </x14:cfvo>
              <x14:cfvo type="num" gte="0">
                <xm:f>0</xm:f>
              </x14:cfvo>
              <x14:cfIcon iconSet="3Symbols2" iconId="2"/>
              <x14:cfIcon iconSet="3Symbols2" iconId="2"/>
              <x14:cfIcon iconSet="3Symbols2" iconId="1"/>
            </x14:iconSet>
          </x14:cfRule>
          <xm:sqref>Q33:Q35</xm:sqref>
        </x14:conditionalFormatting>
        <x14:conditionalFormatting xmlns:xm="http://schemas.microsoft.com/office/excel/2006/main">
          <x14:cfRule type="cellIs" priority="120" operator="equal" id="{FBC9ADDD-AA91-4894-B0F8-F3C3EE62444F}">
            <xm:f>'/C:/Users/japinzon/Documents/GESTIÓN SOCIAL (JAPR)/OGS/Gestión Local y Territorial/Procesos/agendas locales/2020/[FRL01.xlsx]LD'!#REF!</xm:f>
            <x14:dxf>
              <font>
                <color rgb="FF006100"/>
              </font>
              <fill>
                <patternFill>
                  <bgColor rgb="FFC6EFCE"/>
                </patternFill>
              </fill>
            </x14:dxf>
          </x14:cfRule>
          <x14:cfRule type="cellIs" priority="121" operator="equal" id="{CA7BD6C4-508D-4229-BD91-11913874FDCA}">
            <xm:f>'/C:/Users/japinzon/Documents/GESTIÓN SOCIAL (JAPR)/OGS/Gestión Local y Territorial/Procesos/agendas locales/2020/[FRL01.xlsx]LD'!#REF!</xm:f>
            <x14:dxf>
              <font>
                <color rgb="FF9C6500"/>
              </font>
              <fill>
                <patternFill>
                  <bgColor rgb="FFFFEB9C"/>
                </patternFill>
              </fill>
            </x14:dxf>
          </x14:cfRule>
          <x14:cfRule type="cellIs" priority="122" operator="equal" id="{8D5AF8CD-52CA-430D-9C47-C7F9C6853440}">
            <xm:f>'/C:/Users/japinzon/Documents/GESTIÓN SOCIAL (JAPR)/OGS/Gestión Local y Territorial/Procesos/agendas locales/2020/[FRL01.xlsx]LD'!#REF!</xm:f>
            <x14:dxf>
              <font>
                <color rgb="FF9C0006"/>
              </font>
              <fill>
                <patternFill>
                  <bgColor rgb="FFFFC7CE"/>
                </patternFill>
              </fill>
            </x14:dxf>
          </x14:cfRule>
          <xm:sqref>N36:N38</xm:sqref>
        </x14:conditionalFormatting>
        <x14:conditionalFormatting xmlns:xm="http://schemas.microsoft.com/office/excel/2006/main">
          <x14:cfRule type="iconSet" priority="123" id="{23657236-4F18-42FE-9436-2796137EB738}">
            <x14:iconSet iconSet="3Symbols2" custom="1">
              <x14:cfvo type="percent">
                <xm:f>0</xm:f>
              </x14:cfvo>
              <x14:cfvo type="num">
                <xm:f>0</xm:f>
              </x14:cfvo>
              <x14:cfvo type="num" gte="0">
                <xm:f>0</xm:f>
              </x14:cfvo>
              <x14:cfIcon iconSet="3Symbols2" iconId="2"/>
              <x14:cfIcon iconSet="3Symbols2" iconId="2"/>
              <x14:cfIcon iconSet="3Symbols2" iconId="1"/>
            </x14:iconSet>
          </x14:cfRule>
          <xm:sqref>Q36:Q38</xm:sqref>
        </x14:conditionalFormatting>
        <x14:conditionalFormatting xmlns:xm="http://schemas.microsoft.com/office/excel/2006/main">
          <x14:cfRule type="cellIs" priority="116" operator="equal" id="{93C69BD3-E9C0-47CE-8D51-AE109CFB921F}">
            <xm:f>'/C:/Users/japinzon/Documents/GESTIÓN SOCIAL (JAPR)/OGS/Gestión Local y Territorial/Procesos/agendas locales/2020/[FRL01.xlsx]LD'!#REF!</xm:f>
            <x14:dxf>
              <font>
                <color rgb="FF006100"/>
              </font>
              <fill>
                <patternFill>
                  <bgColor rgb="FFC6EFCE"/>
                </patternFill>
              </fill>
            </x14:dxf>
          </x14:cfRule>
          <x14:cfRule type="cellIs" priority="117" operator="equal" id="{373D0A6C-81BF-4876-A4BB-F17120381F54}">
            <xm:f>'/C:/Users/japinzon/Documents/GESTIÓN SOCIAL (JAPR)/OGS/Gestión Local y Territorial/Procesos/agendas locales/2020/[FRL01.xlsx]LD'!#REF!</xm:f>
            <x14:dxf>
              <font>
                <color rgb="FF9C6500"/>
              </font>
              <fill>
                <patternFill>
                  <bgColor rgb="FFFFEB9C"/>
                </patternFill>
              </fill>
            </x14:dxf>
          </x14:cfRule>
          <x14:cfRule type="cellIs" priority="118" operator="equal" id="{C622261C-83C8-4F62-9F0D-7ABC09E04C3D}">
            <xm:f>'/C:/Users/japinzon/Documents/GESTIÓN SOCIAL (JAPR)/OGS/Gestión Local y Territorial/Procesos/agendas locales/2020/[FRL01.xlsx]LD'!#REF!</xm:f>
            <x14:dxf>
              <font>
                <color rgb="FF9C0006"/>
              </font>
              <fill>
                <patternFill>
                  <bgColor rgb="FFFFC7CE"/>
                </patternFill>
              </fill>
            </x14:dxf>
          </x14:cfRule>
          <xm:sqref>N39:N40</xm:sqref>
        </x14:conditionalFormatting>
        <x14:conditionalFormatting xmlns:xm="http://schemas.microsoft.com/office/excel/2006/main">
          <x14:cfRule type="iconSet" priority="119" id="{B7A31C95-5E65-43C9-98CD-112E79BFF05F}">
            <x14:iconSet iconSet="3Symbols2" custom="1">
              <x14:cfvo type="percent">
                <xm:f>0</xm:f>
              </x14:cfvo>
              <x14:cfvo type="num">
                <xm:f>0</xm:f>
              </x14:cfvo>
              <x14:cfvo type="num" gte="0">
                <xm:f>0</xm:f>
              </x14:cfvo>
              <x14:cfIcon iconSet="3Symbols2" iconId="2"/>
              <x14:cfIcon iconSet="3Symbols2" iconId="2"/>
              <x14:cfIcon iconSet="3Symbols2" iconId="1"/>
            </x14:iconSet>
          </x14:cfRule>
          <xm:sqref>Q39:Q40</xm:sqref>
        </x14:conditionalFormatting>
        <x14:conditionalFormatting xmlns:xm="http://schemas.microsoft.com/office/excel/2006/main">
          <x14:cfRule type="iconSet" priority="115" id="{EEB13EF3-7AF5-4F79-99E8-EFC31393C216}">
            <x14:iconSet iconSet="3Symbols2" custom="1">
              <x14:cfvo type="percent">
                <xm:f>0</xm:f>
              </x14:cfvo>
              <x14:cfvo type="num">
                <xm:f>0</xm:f>
              </x14:cfvo>
              <x14:cfvo type="num" gte="0">
                <xm:f>0</xm:f>
              </x14:cfvo>
              <x14:cfIcon iconSet="3Symbols2" iconId="2"/>
              <x14:cfIcon iconSet="3Symbols2" iconId="2"/>
              <x14:cfIcon iconSet="3Symbols2" iconId="1"/>
            </x14:iconSet>
          </x14:cfRule>
          <xm:sqref>Q41</xm:sqref>
        </x14:conditionalFormatting>
        <x14:conditionalFormatting xmlns:xm="http://schemas.microsoft.com/office/excel/2006/main">
          <x14:cfRule type="cellIs" priority="112" operator="equal" id="{7EF18703-3183-4183-AE05-C5134E7BDDF2}">
            <xm:f>'/C:/Users/japinzon/Documents/GESTIÓN SOCIAL (JAPR)/OGS/Gestión Local y Territorial/Procesos/agendas locales/2020/[FRL01.xlsx]LD'!#REF!</xm:f>
            <x14:dxf>
              <font>
                <color rgb="FF006100"/>
              </font>
              <fill>
                <patternFill>
                  <bgColor rgb="FFC6EFCE"/>
                </patternFill>
              </fill>
            </x14:dxf>
          </x14:cfRule>
          <x14:cfRule type="cellIs" priority="113" operator="equal" id="{097A9C9F-154E-4DEB-8543-95E352633469}">
            <xm:f>'/C:/Users/japinzon/Documents/GESTIÓN SOCIAL (JAPR)/OGS/Gestión Local y Territorial/Procesos/agendas locales/2020/[FRL01.xlsx]LD'!#REF!</xm:f>
            <x14:dxf>
              <font>
                <color rgb="FF9C6500"/>
              </font>
              <fill>
                <patternFill>
                  <bgColor rgb="FFFFEB9C"/>
                </patternFill>
              </fill>
            </x14:dxf>
          </x14:cfRule>
          <x14:cfRule type="cellIs" priority="114" operator="equal" id="{3A84503B-62CB-42DB-9B86-907988F3DBD3}">
            <xm:f>'/C:/Users/japinzon/Documents/GESTIÓN SOCIAL (JAPR)/OGS/Gestión Local y Territorial/Procesos/agendas locales/2020/[FRL01.xlsx]LD'!#REF!</xm:f>
            <x14:dxf>
              <font>
                <color rgb="FF9C0006"/>
              </font>
              <fill>
                <patternFill>
                  <bgColor rgb="FFFFC7CE"/>
                </patternFill>
              </fill>
            </x14:dxf>
          </x14:cfRule>
          <xm:sqref>N41</xm:sqref>
        </x14:conditionalFormatting>
        <x14:conditionalFormatting xmlns:xm="http://schemas.microsoft.com/office/excel/2006/main">
          <x14:cfRule type="iconSet" priority="111" id="{1EDF34ED-084F-4F2E-8E48-A1BBE5DE6434}">
            <x14:iconSet iconSet="3Symbols2" custom="1">
              <x14:cfvo type="percent">
                <xm:f>0</xm:f>
              </x14:cfvo>
              <x14:cfvo type="num">
                <xm:f>0</xm:f>
              </x14:cfvo>
              <x14:cfvo type="num" gte="0">
                <xm:f>0</xm:f>
              </x14:cfvo>
              <x14:cfIcon iconSet="3Symbols2" iconId="2"/>
              <x14:cfIcon iconSet="3Symbols2" iconId="2"/>
              <x14:cfIcon iconSet="3Symbols2" iconId="1"/>
            </x14:iconSet>
          </x14:cfRule>
          <xm:sqref>Q42:Q44</xm:sqref>
        </x14:conditionalFormatting>
        <x14:conditionalFormatting xmlns:xm="http://schemas.microsoft.com/office/excel/2006/main">
          <x14:cfRule type="cellIs" priority="108" operator="equal" id="{F2B4806F-8997-473B-B977-CB3DF9C38DBC}">
            <xm:f>'/C:/Users/japinzon/Documents/GESTIÓN SOCIAL (JAPR)/OGS/Gestión Local y Territorial/Procesos/agendas locales/2020/[FRL01.xlsx]LD'!#REF!</xm:f>
            <x14:dxf>
              <font>
                <color rgb="FF006100"/>
              </font>
              <fill>
                <patternFill>
                  <bgColor rgb="FFC6EFCE"/>
                </patternFill>
              </fill>
            </x14:dxf>
          </x14:cfRule>
          <x14:cfRule type="cellIs" priority="109" operator="equal" id="{92A49B94-02E5-4879-A72D-3AA6760C4C46}">
            <xm:f>'/C:/Users/japinzon/Documents/GESTIÓN SOCIAL (JAPR)/OGS/Gestión Local y Territorial/Procesos/agendas locales/2020/[FRL01.xlsx]LD'!#REF!</xm:f>
            <x14:dxf>
              <font>
                <color rgb="FF9C6500"/>
              </font>
              <fill>
                <patternFill>
                  <bgColor rgb="FFFFEB9C"/>
                </patternFill>
              </fill>
            </x14:dxf>
          </x14:cfRule>
          <x14:cfRule type="cellIs" priority="110" operator="equal" id="{D4402FF7-4795-4647-A411-6C607DE2DC9A}">
            <xm:f>'/C:/Users/japinzon/Documents/GESTIÓN SOCIAL (JAPR)/OGS/Gestión Local y Territorial/Procesos/agendas locales/2020/[FRL01.xlsx]LD'!#REF!</xm:f>
            <x14:dxf>
              <font>
                <color rgb="FF9C0006"/>
              </font>
              <fill>
                <patternFill>
                  <bgColor rgb="FFFFC7CE"/>
                </patternFill>
              </fill>
            </x14:dxf>
          </x14:cfRule>
          <xm:sqref>N42:N44</xm:sqref>
        </x14:conditionalFormatting>
        <x14:conditionalFormatting xmlns:xm="http://schemas.microsoft.com/office/excel/2006/main">
          <x14:cfRule type="cellIs" priority="104" operator="equal" id="{6DEB9320-6D49-4A33-B1D8-9FF5E952AD07}">
            <xm:f>'/C:/Users/japinzon/Documents/GESTIÓN SOCIAL (JAPR)/OGS/Gestión Local y Territorial/Procesos/agendas locales/2020/[FRL01.xlsx]LD'!#REF!</xm:f>
            <x14:dxf>
              <font>
                <color rgb="FF006100"/>
              </font>
              <fill>
                <patternFill>
                  <bgColor rgb="FFC6EFCE"/>
                </patternFill>
              </fill>
            </x14:dxf>
          </x14:cfRule>
          <x14:cfRule type="cellIs" priority="105" operator="equal" id="{33EF2FAD-6A73-45B4-BD11-241F3CF91557}">
            <xm:f>'/C:/Users/japinzon/Documents/GESTIÓN SOCIAL (JAPR)/OGS/Gestión Local y Territorial/Procesos/agendas locales/2020/[FRL01.xlsx]LD'!#REF!</xm:f>
            <x14:dxf>
              <font>
                <color rgb="FF9C6500"/>
              </font>
              <fill>
                <patternFill>
                  <bgColor rgb="FFFFEB9C"/>
                </patternFill>
              </fill>
            </x14:dxf>
          </x14:cfRule>
          <x14:cfRule type="cellIs" priority="106" operator="equal" id="{A8C932BA-A44A-4A0C-B3FC-A51AC9080820}">
            <xm:f>'/C:/Users/japinzon/Documents/GESTIÓN SOCIAL (JAPR)/OGS/Gestión Local y Territorial/Procesos/agendas locales/2020/[FRL01.xlsx]LD'!#REF!</xm:f>
            <x14:dxf>
              <font>
                <color rgb="FF9C0006"/>
              </font>
              <fill>
                <patternFill>
                  <bgColor rgb="FFFFC7CE"/>
                </patternFill>
              </fill>
            </x14:dxf>
          </x14:cfRule>
          <xm:sqref>N46:N47</xm:sqref>
        </x14:conditionalFormatting>
        <x14:conditionalFormatting xmlns:xm="http://schemas.microsoft.com/office/excel/2006/main">
          <x14:cfRule type="iconSet" priority="107" id="{1C9865EB-CEB8-4F17-8961-ABEF30EA06A5}">
            <x14:iconSet iconSet="3Symbols2" custom="1">
              <x14:cfvo type="percent">
                <xm:f>0</xm:f>
              </x14:cfvo>
              <x14:cfvo type="num">
                <xm:f>0</xm:f>
              </x14:cfvo>
              <x14:cfvo type="num" gte="0">
                <xm:f>0</xm:f>
              </x14:cfvo>
              <x14:cfIcon iconSet="3Symbols2" iconId="2"/>
              <x14:cfIcon iconSet="3Symbols2" iconId="2"/>
              <x14:cfIcon iconSet="3Symbols2" iconId="1"/>
            </x14:iconSet>
          </x14:cfRule>
          <xm:sqref>Q46:Q47</xm:sqref>
        </x14:conditionalFormatting>
        <x14:conditionalFormatting xmlns:xm="http://schemas.microsoft.com/office/excel/2006/main">
          <x14:cfRule type="cellIs" priority="101" operator="equal" id="{BAA5EE9A-2C6A-4373-BAFE-DE3E5481ED5A}">
            <xm:f>'/C:/Users/japinzon/Documents/GESTIÓN SOCIAL (JAPR)/OGS/Gestión Local y Territorial/Procesos/agendas locales/2020/[FRL01.xlsx]LD'!#REF!</xm:f>
            <x14:dxf>
              <font>
                <color rgb="FF006100"/>
              </font>
              <fill>
                <patternFill>
                  <bgColor rgb="FFC6EFCE"/>
                </patternFill>
              </fill>
            </x14:dxf>
          </x14:cfRule>
          <x14:cfRule type="cellIs" priority="102" operator="equal" id="{5AE2691A-A86E-4DEC-9AB1-DF2F51576EB8}">
            <xm:f>'/C:/Users/japinzon/Documents/GESTIÓN SOCIAL (JAPR)/OGS/Gestión Local y Territorial/Procesos/agendas locales/2020/[FRL01.xlsx]LD'!#REF!</xm:f>
            <x14:dxf>
              <font>
                <color rgb="FF9C6500"/>
              </font>
              <fill>
                <patternFill>
                  <bgColor rgb="FFFFEB9C"/>
                </patternFill>
              </fill>
            </x14:dxf>
          </x14:cfRule>
          <x14:cfRule type="cellIs" priority="103" operator="equal" id="{61E94F8F-975B-4E2B-8C00-65AC4D3E1874}">
            <xm:f>'/C:/Users/japinzon/Documents/GESTIÓN SOCIAL (JAPR)/OGS/Gestión Local y Territorial/Procesos/agendas locales/2020/[FRL01.xlsx]LD'!#REF!</xm:f>
            <x14:dxf>
              <font>
                <color rgb="FF9C0006"/>
              </font>
              <fill>
                <patternFill>
                  <bgColor rgb="FFFFC7CE"/>
                </patternFill>
              </fill>
            </x14:dxf>
          </x14:cfRule>
          <xm:sqref>N48</xm:sqref>
        </x14:conditionalFormatting>
        <x14:conditionalFormatting xmlns:xm="http://schemas.microsoft.com/office/excel/2006/main">
          <x14:cfRule type="iconSet" priority="100" id="{497209EE-85AA-44D5-8A59-4D1B97C8797F}">
            <x14:iconSet iconSet="3Symbols2" custom="1">
              <x14:cfvo type="percent">
                <xm:f>0</xm:f>
              </x14:cfvo>
              <x14:cfvo type="num">
                <xm:f>0</xm:f>
              </x14:cfvo>
              <x14:cfvo type="num" gte="0">
                <xm:f>0</xm:f>
              </x14:cfvo>
              <x14:cfIcon iconSet="3Symbols2" iconId="2"/>
              <x14:cfIcon iconSet="3Symbols2" iconId="2"/>
              <x14:cfIcon iconSet="3Symbols2" iconId="1"/>
            </x14:iconSet>
          </x14:cfRule>
          <xm:sqref>Q49:Q52</xm:sqref>
        </x14:conditionalFormatting>
        <x14:conditionalFormatting xmlns:xm="http://schemas.microsoft.com/office/excel/2006/main">
          <x14:cfRule type="cellIs" priority="97" operator="equal" id="{295D2DBE-45FA-4090-BC54-92EB11A8BE03}">
            <xm:f>'/C:/Users/japinzon/Documents/GESTIÓN SOCIAL (JAPR)/OGS/Gestión Local y Territorial/Procesos/agendas locales/2020/[FRL01.xlsx]LD'!#REF!</xm:f>
            <x14:dxf>
              <font>
                <color rgb="FF006100"/>
              </font>
              <fill>
                <patternFill>
                  <bgColor rgb="FFC6EFCE"/>
                </patternFill>
              </fill>
            </x14:dxf>
          </x14:cfRule>
          <x14:cfRule type="cellIs" priority="98" operator="equal" id="{ADFA3368-5146-4BEB-9EE6-930AE158EB88}">
            <xm:f>'/C:/Users/japinzon/Documents/GESTIÓN SOCIAL (JAPR)/OGS/Gestión Local y Territorial/Procesos/agendas locales/2020/[FRL01.xlsx]LD'!#REF!</xm:f>
            <x14:dxf>
              <font>
                <color rgb="FF9C6500"/>
              </font>
              <fill>
                <patternFill>
                  <bgColor rgb="FFFFEB9C"/>
                </patternFill>
              </fill>
            </x14:dxf>
          </x14:cfRule>
          <x14:cfRule type="cellIs" priority="99" operator="equal" id="{6309B63B-2015-44AA-8EF7-26BE1B026B45}">
            <xm:f>'/C:/Users/japinzon/Documents/GESTIÓN SOCIAL (JAPR)/OGS/Gestión Local y Territorial/Procesos/agendas locales/2020/[FRL01.xlsx]LD'!#REF!</xm:f>
            <x14:dxf>
              <font>
                <color rgb="FF9C0006"/>
              </font>
              <fill>
                <patternFill>
                  <bgColor rgb="FFFFC7CE"/>
                </patternFill>
              </fill>
            </x14:dxf>
          </x14:cfRule>
          <xm:sqref>N49:N51</xm:sqref>
        </x14:conditionalFormatting>
        <x14:conditionalFormatting xmlns:xm="http://schemas.microsoft.com/office/excel/2006/main">
          <x14:cfRule type="cellIs" priority="94" operator="equal" id="{A9765577-55D9-44C3-B897-BD6F7C8BF2A3}">
            <xm:f>'/C:/Users/japinzon/Documents/GESTIÓN SOCIAL (JAPR)/OGS/Gestión Local y Territorial/Procesos/agendas locales/2020/[FRL01.xlsx]LD'!#REF!</xm:f>
            <x14:dxf>
              <font>
                <color rgb="FF006100"/>
              </font>
              <fill>
                <patternFill>
                  <bgColor rgb="FFC6EFCE"/>
                </patternFill>
              </fill>
            </x14:dxf>
          </x14:cfRule>
          <x14:cfRule type="cellIs" priority="95" operator="equal" id="{A3B78AC2-8274-42D2-B89C-D0C1FE359C7B}">
            <xm:f>'/C:/Users/japinzon/Documents/GESTIÓN SOCIAL (JAPR)/OGS/Gestión Local y Territorial/Procesos/agendas locales/2020/[FRL01.xlsx]LD'!#REF!</xm:f>
            <x14:dxf>
              <font>
                <color rgb="FF9C6500"/>
              </font>
              <fill>
                <patternFill>
                  <bgColor rgb="FFFFEB9C"/>
                </patternFill>
              </fill>
            </x14:dxf>
          </x14:cfRule>
          <x14:cfRule type="cellIs" priority="96" operator="equal" id="{A2BA5695-ED17-4213-BB6F-F060F215C8AB}">
            <xm:f>'/C:/Users/japinzon/Documents/GESTIÓN SOCIAL (JAPR)/OGS/Gestión Local y Territorial/Procesos/agendas locales/2020/[FRL01.xlsx]LD'!#REF!</xm:f>
            <x14:dxf>
              <font>
                <color rgb="FF9C0006"/>
              </font>
              <fill>
                <patternFill>
                  <bgColor rgb="FFFFC7CE"/>
                </patternFill>
              </fill>
            </x14:dxf>
          </x14:cfRule>
          <xm:sqref>N52</xm:sqref>
        </x14:conditionalFormatting>
        <x14:conditionalFormatting xmlns:xm="http://schemas.microsoft.com/office/excel/2006/main">
          <x14:cfRule type="iconSet" priority="93" id="{069F4F72-E5DC-4267-A2FF-CCBA04AF8865}">
            <x14:iconSet iconSet="3Symbols2" custom="1">
              <x14:cfvo type="percent">
                <xm:f>0</xm:f>
              </x14:cfvo>
              <x14:cfvo type="num">
                <xm:f>0</xm:f>
              </x14:cfvo>
              <x14:cfvo type="num" gte="0">
                <xm:f>0</xm:f>
              </x14:cfvo>
              <x14:cfIcon iconSet="3Symbols2" iconId="2"/>
              <x14:cfIcon iconSet="3Symbols2" iconId="2"/>
              <x14:cfIcon iconSet="3Symbols2" iconId="1"/>
            </x14:iconSet>
          </x14:cfRule>
          <xm:sqref>Q53:Q56</xm:sqref>
        </x14:conditionalFormatting>
        <x14:conditionalFormatting xmlns:xm="http://schemas.microsoft.com/office/excel/2006/main">
          <x14:cfRule type="cellIs" priority="90" operator="equal" id="{476C4E88-5740-4BCF-9733-A492BEEF4EB1}">
            <xm:f>'/C:/Users/japinzon/Documents/GESTIÓN SOCIAL (JAPR)/OGS/Gestión Local y Territorial/Procesos/agendas locales/2020/[FRL01.xlsx]LD'!#REF!</xm:f>
            <x14:dxf>
              <font>
                <color rgb="FF006100"/>
              </font>
              <fill>
                <patternFill>
                  <bgColor rgb="FFC6EFCE"/>
                </patternFill>
              </fill>
            </x14:dxf>
          </x14:cfRule>
          <x14:cfRule type="cellIs" priority="91" operator="equal" id="{9EBBBEA0-B1BB-4916-A4B2-D06DCB905B73}">
            <xm:f>'/C:/Users/japinzon/Documents/GESTIÓN SOCIAL (JAPR)/OGS/Gestión Local y Territorial/Procesos/agendas locales/2020/[FRL01.xlsx]LD'!#REF!</xm:f>
            <x14:dxf>
              <font>
                <color rgb="FF9C6500"/>
              </font>
              <fill>
                <patternFill>
                  <bgColor rgb="FFFFEB9C"/>
                </patternFill>
              </fill>
            </x14:dxf>
          </x14:cfRule>
          <x14:cfRule type="cellIs" priority="92" operator="equal" id="{0F0A196D-E1D2-4893-80D5-10E93DE60B37}">
            <xm:f>'/C:/Users/japinzon/Documents/GESTIÓN SOCIAL (JAPR)/OGS/Gestión Local y Territorial/Procesos/agendas locales/2020/[FRL01.xlsx]LD'!#REF!</xm:f>
            <x14:dxf>
              <font>
                <color rgb="FF9C0006"/>
              </font>
              <fill>
                <patternFill>
                  <bgColor rgb="FFFFC7CE"/>
                </patternFill>
              </fill>
            </x14:dxf>
          </x14:cfRule>
          <xm:sqref>N53:N56</xm:sqref>
        </x14:conditionalFormatting>
        <x14:conditionalFormatting xmlns:xm="http://schemas.microsoft.com/office/excel/2006/main">
          <x14:cfRule type="cellIs" priority="87" operator="equal" id="{B9222D24-8197-4ECC-B9AD-D938E3F97B4F}">
            <xm:f>'/C:/Users/japinzon/Documents/GESTIÓN SOCIAL (JAPR)/OGS/Gestión Local y Territorial/Procesos/agendas locales/2020/[FRL01.xlsx]LD'!#REF!</xm:f>
            <x14:dxf>
              <font>
                <color rgb="FF006100"/>
              </font>
              <fill>
                <patternFill>
                  <bgColor rgb="FFC6EFCE"/>
                </patternFill>
              </fill>
            </x14:dxf>
          </x14:cfRule>
          <x14:cfRule type="cellIs" priority="88" operator="equal" id="{DE172931-1B07-4045-A487-DB6AC16567D3}">
            <xm:f>'/C:/Users/japinzon/Documents/GESTIÓN SOCIAL (JAPR)/OGS/Gestión Local y Territorial/Procesos/agendas locales/2020/[FRL01.xlsx]LD'!#REF!</xm:f>
            <x14:dxf>
              <font>
                <color rgb="FF9C6500"/>
              </font>
              <fill>
                <patternFill>
                  <bgColor rgb="FFFFEB9C"/>
                </patternFill>
              </fill>
            </x14:dxf>
          </x14:cfRule>
          <x14:cfRule type="cellIs" priority="89" operator="equal" id="{232719E6-3BAC-4CB1-85A2-0E26061499D9}">
            <xm:f>'/C:/Users/japinzon/Documents/GESTIÓN SOCIAL (JAPR)/OGS/Gestión Local y Territorial/Procesos/agendas locales/2020/[FRL01.xlsx]LD'!#REF!</xm:f>
            <x14:dxf>
              <font>
                <color rgb="FF9C0006"/>
              </font>
              <fill>
                <patternFill>
                  <bgColor rgb="FFFFC7CE"/>
                </patternFill>
              </fill>
            </x14:dxf>
          </x14:cfRule>
          <xm:sqref>N57</xm:sqref>
        </x14:conditionalFormatting>
        <x14:conditionalFormatting xmlns:xm="http://schemas.microsoft.com/office/excel/2006/main">
          <x14:cfRule type="cellIs" priority="83" operator="equal" id="{AF9B9EA8-F4AE-43A2-853D-DD84376C6E31}">
            <xm:f>'/C:/Users/japinzon/Documents/GESTIÓN SOCIAL (JAPR)/OGS/Gestión Local y Territorial/Procesos/agendas locales/2020/[FRL01.xlsx]LD'!#REF!</xm:f>
            <x14:dxf>
              <font>
                <color rgb="FF006100"/>
              </font>
              <fill>
                <patternFill>
                  <bgColor rgb="FFC6EFCE"/>
                </patternFill>
              </fill>
            </x14:dxf>
          </x14:cfRule>
          <x14:cfRule type="cellIs" priority="84" operator="equal" id="{2F8DD06D-9988-4D55-AAEF-421600787D6C}">
            <xm:f>'/C:/Users/japinzon/Documents/GESTIÓN SOCIAL (JAPR)/OGS/Gestión Local y Territorial/Procesos/agendas locales/2020/[FRL01.xlsx]LD'!#REF!</xm:f>
            <x14:dxf>
              <font>
                <color rgb="FF9C6500"/>
              </font>
              <fill>
                <patternFill>
                  <bgColor rgb="FFFFEB9C"/>
                </patternFill>
              </fill>
            </x14:dxf>
          </x14:cfRule>
          <x14:cfRule type="cellIs" priority="85" operator="equal" id="{8581D923-0F78-41FD-9EA0-922D933371C6}">
            <xm:f>'/C:/Users/japinzon/Documents/GESTIÓN SOCIAL (JAPR)/OGS/Gestión Local y Territorial/Procesos/agendas locales/2020/[FRL01.xlsx]LD'!#REF!</xm:f>
            <x14:dxf>
              <font>
                <color rgb="FF9C0006"/>
              </font>
              <fill>
                <patternFill>
                  <bgColor rgb="FFFFC7CE"/>
                </patternFill>
              </fill>
            </x14:dxf>
          </x14:cfRule>
          <xm:sqref>N61</xm:sqref>
        </x14:conditionalFormatting>
        <x14:conditionalFormatting xmlns:xm="http://schemas.microsoft.com/office/excel/2006/main">
          <x14:cfRule type="iconSet" priority="86" id="{805AEB9B-2CC0-4ABE-98E9-2E33BF34E05B}">
            <x14:iconSet iconSet="3Symbols2" custom="1">
              <x14:cfvo type="percent">
                <xm:f>0</xm:f>
              </x14:cfvo>
              <x14:cfvo type="num">
                <xm:f>0</xm:f>
              </x14:cfvo>
              <x14:cfvo type="num" gte="0">
                <xm:f>0</xm:f>
              </x14:cfvo>
              <x14:cfIcon iconSet="3Symbols2" iconId="2"/>
              <x14:cfIcon iconSet="3Symbols2" iconId="2"/>
              <x14:cfIcon iconSet="3Symbols2" iconId="1"/>
            </x14:iconSet>
          </x14:cfRule>
          <xm:sqref>Q60:Q65</xm:sqref>
        </x14:conditionalFormatting>
        <x14:conditionalFormatting xmlns:xm="http://schemas.microsoft.com/office/excel/2006/main">
          <x14:cfRule type="cellIs" priority="80" operator="equal" id="{E0D68E31-B0A3-4615-8324-A31BD7BFE5E6}">
            <xm:f>'/C:/Users/japinzon/Documents/GESTIÓN SOCIAL (JAPR)/OGS/Gestión Local y Territorial/Procesos/agendas locales/2020/[FRL01.xlsx]LD'!#REF!</xm:f>
            <x14:dxf>
              <font>
                <color rgb="FF006100"/>
              </font>
              <fill>
                <patternFill>
                  <bgColor rgb="FFC6EFCE"/>
                </patternFill>
              </fill>
            </x14:dxf>
          </x14:cfRule>
          <x14:cfRule type="cellIs" priority="81" operator="equal" id="{74895FB0-25CB-4696-8D49-6D18CC1E0179}">
            <xm:f>'/C:/Users/japinzon/Documents/GESTIÓN SOCIAL (JAPR)/OGS/Gestión Local y Territorial/Procesos/agendas locales/2020/[FRL01.xlsx]LD'!#REF!</xm:f>
            <x14:dxf>
              <font>
                <color rgb="FF9C6500"/>
              </font>
              <fill>
                <patternFill>
                  <bgColor rgb="FFFFEB9C"/>
                </patternFill>
              </fill>
            </x14:dxf>
          </x14:cfRule>
          <x14:cfRule type="cellIs" priority="82" operator="equal" id="{45148DFB-5703-47AA-A8BF-6D793A87B7A5}">
            <xm:f>'/C:/Users/japinzon/Documents/GESTIÓN SOCIAL (JAPR)/OGS/Gestión Local y Territorial/Procesos/agendas locales/2020/[FRL01.xlsx]LD'!#REF!</xm:f>
            <x14:dxf>
              <font>
                <color rgb="FF9C0006"/>
              </font>
              <fill>
                <patternFill>
                  <bgColor rgb="FFFFC7CE"/>
                </patternFill>
              </fill>
            </x14:dxf>
          </x14:cfRule>
          <xm:sqref>N60</xm:sqref>
        </x14:conditionalFormatting>
        <x14:conditionalFormatting xmlns:xm="http://schemas.microsoft.com/office/excel/2006/main">
          <x14:cfRule type="cellIs" priority="77" operator="equal" id="{EB9F8B51-0415-4DF2-8F9F-311DC768589F}">
            <xm:f>'/C:/Users/japinzon/Documents/GESTIÓN SOCIAL (JAPR)/OGS/Gestión Local y Territorial/Procesos/agendas locales/2020/[FRL01.xlsx]LD'!#REF!</xm:f>
            <x14:dxf>
              <font>
                <color rgb="FF006100"/>
              </font>
              <fill>
                <patternFill>
                  <bgColor rgb="FFC6EFCE"/>
                </patternFill>
              </fill>
            </x14:dxf>
          </x14:cfRule>
          <x14:cfRule type="cellIs" priority="78" operator="equal" id="{9C9EB878-0F0B-4F5F-BF15-36966503F32D}">
            <xm:f>'/C:/Users/japinzon/Documents/GESTIÓN SOCIAL (JAPR)/OGS/Gestión Local y Territorial/Procesos/agendas locales/2020/[FRL01.xlsx]LD'!#REF!</xm:f>
            <x14:dxf>
              <font>
                <color rgb="FF9C6500"/>
              </font>
              <fill>
                <patternFill>
                  <bgColor rgb="FFFFEB9C"/>
                </patternFill>
              </fill>
            </x14:dxf>
          </x14:cfRule>
          <x14:cfRule type="cellIs" priority="79" operator="equal" id="{FB84C1EF-E91E-4FCA-8B47-EA4F1DB17E8C}">
            <xm:f>'/C:/Users/japinzon/Documents/GESTIÓN SOCIAL (JAPR)/OGS/Gestión Local y Territorial/Procesos/agendas locales/2020/[FRL01.xlsx]LD'!#REF!</xm:f>
            <x14:dxf>
              <font>
                <color rgb="FF9C0006"/>
              </font>
              <fill>
                <patternFill>
                  <bgColor rgb="FFFFC7CE"/>
                </patternFill>
              </fill>
            </x14:dxf>
          </x14:cfRule>
          <xm:sqref>N62:N65</xm:sqref>
        </x14:conditionalFormatting>
        <x14:conditionalFormatting xmlns:xm="http://schemas.microsoft.com/office/excel/2006/main">
          <x14:cfRule type="iconSet" priority="76" id="{0560D8E9-9347-43E8-8D16-B5C962CF8ADC}">
            <x14:iconSet iconSet="3Symbols2" custom="1">
              <x14:cfvo type="percent">
                <xm:f>0</xm:f>
              </x14:cfvo>
              <x14:cfvo type="num">
                <xm:f>0</xm:f>
              </x14:cfvo>
              <x14:cfvo type="num" gte="0">
                <xm:f>0</xm:f>
              </x14:cfvo>
              <x14:cfIcon iconSet="3Symbols2" iconId="2"/>
              <x14:cfIcon iconSet="3Symbols2" iconId="2"/>
              <x14:cfIcon iconSet="3Symbols2" iconId="1"/>
            </x14:iconSet>
          </x14:cfRule>
          <xm:sqref>Q66</xm:sqref>
        </x14:conditionalFormatting>
        <x14:conditionalFormatting xmlns:xm="http://schemas.microsoft.com/office/excel/2006/main">
          <x14:cfRule type="iconSet" priority="75" id="{9097E4BB-6E50-4A9D-8C90-FBF800FCD0D0}">
            <x14:iconSet iconSet="3Symbols2" custom="1">
              <x14:cfvo type="percent">
                <xm:f>0</xm:f>
              </x14:cfvo>
              <x14:cfvo type="num">
                <xm:f>0</xm:f>
              </x14:cfvo>
              <x14:cfvo type="num" gte="0">
                <xm:f>0</xm:f>
              </x14:cfvo>
              <x14:cfIcon iconSet="3Symbols2" iconId="2"/>
              <x14:cfIcon iconSet="3Symbols2" iconId="2"/>
              <x14:cfIcon iconSet="3Symbols2" iconId="1"/>
            </x14:iconSet>
          </x14:cfRule>
          <xm:sqref>Q67</xm:sqref>
        </x14:conditionalFormatting>
        <x14:conditionalFormatting xmlns:xm="http://schemas.microsoft.com/office/excel/2006/main">
          <x14:cfRule type="iconSet" priority="74" id="{72D89DBE-EDD2-4810-82E3-C3471AAD210A}">
            <x14:iconSet iconSet="3Symbols2" custom="1">
              <x14:cfvo type="percent">
                <xm:f>0</xm:f>
              </x14:cfvo>
              <x14:cfvo type="num">
                <xm:f>0</xm:f>
              </x14:cfvo>
              <x14:cfvo type="num" gte="0">
                <xm:f>0</xm:f>
              </x14:cfvo>
              <x14:cfIcon iconSet="3Symbols2" iconId="2"/>
              <x14:cfIcon iconSet="3Symbols2" iconId="2"/>
              <x14:cfIcon iconSet="3Symbols2" iconId="1"/>
            </x14:iconSet>
          </x14:cfRule>
          <xm:sqref>Q68</xm:sqref>
        </x14:conditionalFormatting>
        <x14:conditionalFormatting xmlns:xm="http://schemas.microsoft.com/office/excel/2006/main">
          <x14:cfRule type="cellIs" priority="71" operator="equal" id="{1D4670CA-8F9F-4FCA-A68A-A03399BDDE0E}">
            <xm:f>'/C:/Users/japinzon/Documents/GESTIÓN SOCIAL (JAPR)/OGS/Gestión Local y Territorial/Procesos/agendas locales/2020/[FRL01.xlsx]LD'!#REF!</xm:f>
            <x14:dxf>
              <font>
                <color rgb="FF006100"/>
              </font>
              <fill>
                <patternFill>
                  <bgColor rgb="FFC6EFCE"/>
                </patternFill>
              </fill>
            </x14:dxf>
          </x14:cfRule>
          <x14:cfRule type="cellIs" priority="72" operator="equal" id="{972E9365-4EA9-4AE7-BCF8-70DC644F76A2}">
            <xm:f>'/C:/Users/japinzon/Documents/GESTIÓN SOCIAL (JAPR)/OGS/Gestión Local y Territorial/Procesos/agendas locales/2020/[FRL01.xlsx]LD'!#REF!</xm:f>
            <x14:dxf>
              <font>
                <color rgb="FF9C6500"/>
              </font>
              <fill>
                <patternFill>
                  <bgColor rgb="FFFFEB9C"/>
                </patternFill>
              </fill>
            </x14:dxf>
          </x14:cfRule>
          <x14:cfRule type="cellIs" priority="73" operator="equal" id="{D75A36E4-6F2A-4D23-8BEC-E4FE24A2E38E}">
            <xm:f>'/C:/Users/japinzon/Documents/GESTIÓN SOCIAL (JAPR)/OGS/Gestión Local y Territorial/Procesos/agendas locales/2020/[FRL01.xlsx]LD'!#REF!</xm:f>
            <x14:dxf>
              <font>
                <color rgb="FF9C0006"/>
              </font>
              <fill>
                <patternFill>
                  <bgColor rgb="FFFFC7CE"/>
                </patternFill>
              </fill>
            </x14:dxf>
          </x14:cfRule>
          <xm:sqref>N66:N68</xm:sqref>
        </x14:conditionalFormatting>
        <x14:conditionalFormatting xmlns:xm="http://schemas.microsoft.com/office/excel/2006/main">
          <x14:cfRule type="cellIs" priority="67" operator="equal" id="{1AA631D5-B918-41AD-82E0-6790941C7367}">
            <xm:f>'/C:/Users/japinzon/Documents/GESTIÓN SOCIAL (JAPR)/OGS/Gestión Local y Territorial/Procesos/agendas locales/2020/[FRL01.xlsx]LD'!#REF!</xm:f>
            <x14:dxf>
              <font>
                <color rgb="FF006100"/>
              </font>
              <fill>
                <patternFill>
                  <bgColor rgb="FFC6EFCE"/>
                </patternFill>
              </fill>
            </x14:dxf>
          </x14:cfRule>
          <x14:cfRule type="cellIs" priority="68" operator="equal" id="{1CA991BA-37B9-4733-ACED-0E74834AF170}">
            <xm:f>'/C:/Users/japinzon/Documents/GESTIÓN SOCIAL (JAPR)/OGS/Gestión Local y Territorial/Procesos/agendas locales/2020/[FRL01.xlsx]LD'!#REF!</xm:f>
            <x14:dxf>
              <font>
                <color rgb="FF9C6500"/>
              </font>
              <fill>
                <patternFill>
                  <bgColor rgb="FFFFEB9C"/>
                </patternFill>
              </fill>
            </x14:dxf>
          </x14:cfRule>
          <x14:cfRule type="cellIs" priority="69" operator="equal" id="{E75D3C25-16BB-4A98-83B0-6A7933F74F22}">
            <xm:f>'/C:/Users/japinzon/Documents/GESTIÓN SOCIAL (JAPR)/OGS/Gestión Local y Territorial/Procesos/agendas locales/2020/[FRL01.xlsx]LD'!#REF!</xm:f>
            <x14:dxf>
              <font>
                <color rgb="FF9C0006"/>
              </font>
              <fill>
                <patternFill>
                  <bgColor rgb="FFFFC7CE"/>
                </patternFill>
              </fill>
            </x14:dxf>
          </x14:cfRule>
          <xm:sqref>N69:N73</xm:sqref>
        </x14:conditionalFormatting>
        <x14:conditionalFormatting xmlns:xm="http://schemas.microsoft.com/office/excel/2006/main">
          <x14:cfRule type="iconSet" priority="70" id="{53F7BB8D-2963-4E43-AC86-871EC03DD452}">
            <x14:iconSet iconSet="3Symbols2" custom="1">
              <x14:cfvo type="percent">
                <xm:f>0</xm:f>
              </x14:cfvo>
              <x14:cfvo type="num">
                <xm:f>0</xm:f>
              </x14:cfvo>
              <x14:cfvo type="num" gte="0">
                <xm:f>0</xm:f>
              </x14:cfvo>
              <x14:cfIcon iconSet="3Symbols2" iconId="2"/>
              <x14:cfIcon iconSet="3Symbols2" iconId="2"/>
              <x14:cfIcon iconSet="3Symbols2" iconId="1"/>
            </x14:iconSet>
          </x14:cfRule>
          <xm:sqref>Q69:Q73</xm:sqref>
        </x14:conditionalFormatting>
        <x14:conditionalFormatting xmlns:xm="http://schemas.microsoft.com/office/excel/2006/main">
          <x14:cfRule type="iconSet" priority="66" id="{9E5379B9-9DB6-43BC-A460-148B6A649FA7}">
            <x14:iconSet iconSet="3Symbols2" custom="1">
              <x14:cfvo type="percent">
                <xm:f>0</xm:f>
              </x14:cfvo>
              <x14:cfvo type="num">
                <xm:f>0</xm:f>
              </x14:cfvo>
              <x14:cfvo type="num" gte="0">
                <xm:f>0</xm:f>
              </x14:cfvo>
              <x14:cfIcon iconSet="3Symbols2" iconId="2"/>
              <x14:cfIcon iconSet="3Symbols2" iconId="2"/>
              <x14:cfIcon iconSet="3Symbols2" iconId="1"/>
            </x14:iconSet>
          </x14:cfRule>
          <xm:sqref>Q74</xm:sqref>
        </x14:conditionalFormatting>
        <x14:conditionalFormatting xmlns:xm="http://schemas.microsoft.com/office/excel/2006/main">
          <x14:cfRule type="cellIs" priority="63" operator="equal" id="{B7C2FCBC-3586-4154-BD39-4984A8390987}">
            <xm:f>'/C:/Users/japinzon/Documents/GESTIÓN SOCIAL (JAPR)/OGS/Gestión Local y Territorial/Procesos/agendas locales/2020/[FRL01.xlsx]LD'!#REF!</xm:f>
            <x14:dxf>
              <font>
                <color rgb="FF006100"/>
              </font>
              <fill>
                <patternFill>
                  <bgColor rgb="FFC6EFCE"/>
                </patternFill>
              </fill>
            </x14:dxf>
          </x14:cfRule>
          <x14:cfRule type="cellIs" priority="64" operator="equal" id="{BDEA4436-41F0-4D6F-9DC1-DD4FACE3387F}">
            <xm:f>'/C:/Users/japinzon/Documents/GESTIÓN SOCIAL (JAPR)/OGS/Gestión Local y Territorial/Procesos/agendas locales/2020/[FRL01.xlsx]LD'!#REF!</xm:f>
            <x14:dxf>
              <font>
                <color rgb="FF9C6500"/>
              </font>
              <fill>
                <patternFill>
                  <bgColor rgb="FFFFEB9C"/>
                </patternFill>
              </fill>
            </x14:dxf>
          </x14:cfRule>
          <x14:cfRule type="cellIs" priority="65" operator="equal" id="{62043D95-19A3-4855-AB65-6BF96D1DD649}">
            <xm:f>'/C:/Users/japinzon/Documents/GESTIÓN SOCIAL (JAPR)/OGS/Gestión Local y Territorial/Procesos/agendas locales/2020/[FRL01.xlsx]LD'!#REF!</xm:f>
            <x14:dxf>
              <font>
                <color rgb="FF9C0006"/>
              </font>
              <fill>
                <patternFill>
                  <bgColor rgb="FFFFC7CE"/>
                </patternFill>
              </fill>
            </x14:dxf>
          </x14:cfRule>
          <xm:sqref>N74</xm:sqref>
        </x14:conditionalFormatting>
        <x14:conditionalFormatting xmlns:xm="http://schemas.microsoft.com/office/excel/2006/main">
          <x14:cfRule type="iconSet" priority="62" id="{B62915B7-7B12-4C85-8FFC-5463E2F621BC}">
            <x14:iconSet iconSet="3Symbols2" custom="1">
              <x14:cfvo type="percent">
                <xm:f>0</xm:f>
              </x14:cfvo>
              <x14:cfvo type="num">
                <xm:f>0</xm:f>
              </x14:cfvo>
              <x14:cfvo type="num" gte="0">
                <xm:f>0</xm:f>
              </x14:cfvo>
              <x14:cfIcon iconSet="3Symbols2" iconId="2"/>
              <x14:cfIcon iconSet="3Symbols2" iconId="2"/>
              <x14:cfIcon iconSet="3Symbols2" iconId="1"/>
            </x14:iconSet>
          </x14:cfRule>
          <xm:sqref>Q75</xm:sqref>
        </x14:conditionalFormatting>
        <x14:conditionalFormatting xmlns:xm="http://schemas.microsoft.com/office/excel/2006/main">
          <x14:cfRule type="cellIs" priority="59" operator="equal" id="{827F5CA1-E4EE-4B5F-B957-B6D10E2860DC}">
            <xm:f>'/C:/Users/japinzon/Documents/GESTIÓN SOCIAL (JAPR)/OGS/Gestión Local y Territorial/Procesos/agendas locales/2020/[FRL01.xlsx]LD'!#REF!</xm:f>
            <x14:dxf>
              <font>
                <color rgb="FF006100"/>
              </font>
              <fill>
                <patternFill>
                  <bgColor rgb="FFC6EFCE"/>
                </patternFill>
              </fill>
            </x14:dxf>
          </x14:cfRule>
          <x14:cfRule type="cellIs" priority="60" operator="equal" id="{EE843FC8-2406-4EB1-93D8-58B07783B53E}">
            <xm:f>'/C:/Users/japinzon/Documents/GESTIÓN SOCIAL (JAPR)/OGS/Gestión Local y Territorial/Procesos/agendas locales/2020/[FRL01.xlsx]LD'!#REF!</xm:f>
            <x14:dxf>
              <font>
                <color rgb="FF9C6500"/>
              </font>
              <fill>
                <patternFill>
                  <bgColor rgb="FFFFEB9C"/>
                </patternFill>
              </fill>
            </x14:dxf>
          </x14:cfRule>
          <x14:cfRule type="cellIs" priority="61" operator="equal" id="{50EB8926-EEED-49C5-9C1F-73D3CE77C36D}">
            <xm:f>'/C:/Users/japinzon/Documents/GESTIÓN SOCIAL (JAPR)/OGS/Gestión Local y Territorial/Procesos/agendas locales/2020/[FRL01.xlsx]LD'!#REF!</xm:f>
            <x14:dxf>
              <font>
                <color rgb="FF9C0006"/>
              </font>
              <fill>
                <patternFill>
                  <bgColor rgb="FFFFC7CE"/>
                </patternFill>
              </fill>
            </x14:dxf>
          </x14:cfRule>
          <xm:sqref>N75</xm:sqref>
        </x14:conditionalFormatting>
        <x14:conditionalFormatting xmlns:xm="http://schemas.microsoft.com/office/excel/2006/main">
          <x14:cfRule type="iconSet" priority="58" id="{8A62EB29-A0CE-4088-9718-CA117EC5786F}">
            <x14:iconSet iconSet="3Symbols2" custom="1">
              <x14:cfvo type="percent">
                <xm:f>0</xm:f>
              </x14:cfvo>
              <x14:cfvo type="num">
                <xm:f>0</xm:f>
              </x14:cfvo>
              <x14:cfvo type="num" gte="0">
                <xm:f>0</xm:f>
              </x14:cfvo>
              <x14:cfIcon iconSet="3Symbols2" iconId="2"/>
              <x14:cfIcon iconSet="3Symbols2" iconId="2"/>
              <x14:cfIcon iconSet="3Symbols2" iconId="1"/>
            </x14:iconSet>
          </x14:cfRule>
          <xm:sqref>Q76</xm:sqref>
        </x14:conditionalFormatting>
        <x14:conditionalFormatting xmlns:xm="http://schemas.microsoft.com/office/excel/2006/main">
          <x14:cfRule type="cellIs" priority="55" operator="equal" id="{794E22FF-144C-4741-8775-B4304BA39C49}">
            <xm:f>'/C:/Users/japinzon/Documents/GESTIÓN SOCIAL (JAPR)/OGS/Gestión Local y Territorial/Procesos/agendas locales/2020/[FRL01.xlsx]LD'!#REF!</xm:f>
            <x14:dxf>
              <font>
                <color rgb="FF006100"/>
              </font>
              <fill>
                <patternFill>
                  <bgColor rgb="FFC6EFCE"/>
                </patternFill>
              </fill>
            </x14:dxf>
          </x14:cfRule>
          <x14:cfRule type="cellIs" priority="56" operator="equal" id="{9A94B82F-E325-42F4-8E51-73D017F097D5}">
            <xm:f>'/C:/Users/japinzon/Documents/GESTIÓN SOCIAL (JAPR)/OGS/Gestión Local y Territorial/Procesos/agendas locales/2020/[FRL01.xlsx]LD'!#REF!</xm:f>
            <x14:dxf>
              <font>
                <color rgb="FF9C6500"/>
              </font>
              <fill>
                <patternFill>
                  <bgColor rgb="FFFFEB9C"/>
                </patternFill>
              </fill>
            </x14:dxf>
          </x14:cfRule>
          <x14:cfRule type="cellIs" priority="57" operator="equal" id="{58D9C246-6796-4034-99A1-15CAB8FC6CF4}">
            <xm:f>'/C:/Users/japinzon/Documents/GESTIÓN SOCIAL (JAPR)/OGS/Gestión Local y Territorial/Procesos/agendas locales/2020/[FRL01.xlsx]LD'!#REF!</xm:f>
            <x14:dxf>
              <font>
                <color rgb="FF9C0006"/>
              </font>
              <fill>
                <patternFill>
                  <bgColor rgb="FFFFC7CE"/>
                </patternFill>
              </fill>
            </x14:dxf>
          </x14:cfRule>
          <xm:sqref>N76</xm:sqref>
        </x14:conditionalFormatting>
        <x14:conditionalFormatting xmlns:xm="http://schemas.microsoft.com/office/excel/2006/main">
          <x14:cfRule type="iconSet" priority="54" id="{515B76D1-01FE-4EF2-93C0-58FA6BEA7081}">
            <x14:iconSet iconSet="3Symbols2" custom="1">
              <x14:cfvo type="percent">
                <xm:f>0</xm:f>
              </x14:cfvo>
              <x14:cfvo type="num">
                <xm:f>0</xm:f>
              </x14:cfvo>
              <x14:cfvo type="num" gte="0">
                <xm:f>0</xm:f>
              </x14:cfvo>
              <x14:cfIcon iconSet="3Symbols2" iconId="2"/>
              <x14:cfIcon iconSet="3Symbols2" iconId="2"/>
              <x14:cfIcon iconSet="3Symbols2" iconId="1"/>
            </x14:iconSet>
          </x14:cfRule>
          <xm:sqref>Q77</xm:sqref>
        </x14:conditionalFormatting>
        <x14:conditionalFormatting xmlns:xm="http://schemas.microsoft.com/office/excel/2006/main">
          <x14:cfRule type="cellIs" priority="51" operator="equal" id="{34B88FD4-BDE0-40C0-B0E3-AC5C549D1293}">
            <xm:f>'/C:/Users/japinzon/Documents/GESTIÓN SOCIAL (JAPR)/OGS/Gestión Local y Territorial/Procesos/agendas locales/2020/[FRL01.xlsx]LD'!#REF!</xm:f>
            <x14:dxf>
              <font>
                <color rgb="FF006100"/>
              </font>
              <fill>
                <patternFill>
                  <bgColor rgb="FFC6EFCE"/>
                </patternFill>
              </fill>
            </x14:dxf>
          </x14:cfRule>
          <x14:cfRule type="cellIs" priority="52" operator="equal" id="{23B0F22F-1F3E-4A41-8EC7-B2CDD53F40B0}">
            <xm:f>'/C:/Users/japinzon/Documents/GESTIÓN SOCIAL (JAPR)/OGS/Gestión Local y Territorial/Procesos/agendas locales/2020/[FRL01.xlsx]LD'!#REF!</xm:f>
            <x14:dxf>
              <font>
                <color rgb="FF9C6500"/>
              </font>
              <fill>
                <patternFill>
                  <bgColor rgb="FFFFEB9C"/>
                </patternFill>
              </fill>
            </x14:dxf>
          </x14:cfRule>
          <x14:cfRule type="cellIs" priority="53" operator="equal" id="{89BCDAB2-720D-4F4E-8913-6986A5B0E4CE}">
            <xm:f>'/C:/Users/japinzon/Documents/GESTIÓN SOCIAL (JAPR)/OGS/Gestión Local y Territorial/Procesos/agendas locales/2020/[FRL01.xlsx]LD'!#REF!</xm:f>
            <x14:dxf>
              <font>
                <color rgb="FF9C0006"/>
              </font>
              <fill>
                <patternFill>
                  <bgColor rgb="FFFFC7CE"/>
                </patternFill>
              </fill>
            </x14:dxf>
          </x14:cfRule>
          <xm:sqref>N77</xm:sqref>
        </x14:conditionalFormatting>
        <x14:conditionalFormatting xmlns:xm="http://schemas.microsoft.com/office/excel/2006/main">
          <x14:cfRule type="iconSet" priority="50" id="{61C3A7BC-B309-40F4-8A28-B97AB59008D5}">
            <x14:iconSet iconSet="3Symbols2" custom="1">
              <x14:cfvo type="percent">
                <xm:f>0</xm:f>
              </x14:cfvo>
              <x14:cfvo type="num">
                <xm:f>0</xm:f>
              </x14:cfvo>
              <x14:cfvo type="num" gte="0">
                <xm:f>0</xm:f>
              </x14:cfvo>
              <x14:cfIcon iconSet="3Symbols2" iconId="2"/>
              <x14:cfIcon iconSet="3Symbols2" iconId="2"/>
              <x14:cfIcon iconSet="3Symbols2" iconId="1"/>
            </x14:iconSet>
          </x14:cfRule>
          <xm:sqref>Q78</xm:sqref>
        </x14:conditionalFormatting>
        <x14:conditionalFormatting xmlns:xm="http://schemas.microsoft.com/office/excel/2006/main">
          <x14:cfRule type="cellIs" priority="47" operator="equal" id="{5364D0A5-1B22-42A2-8BE2-66A51136B491}">
            <xm:f>'/C:/Users/japinzon/Documents/GESTIÓN SOCIAL (JAPR)/OGS/Gestión Local y Territorial/Procesos/agendas locales/2020/[FRL01.xlsx]LD'!#REF!</xm:f>
            <x14:dxf>
              <font>
                <color rgb="FF006100"/>
              </font>
              <fill>
                <patternFill>
                  <bgColor rgb="FFC6EFCE"/>
                </patternFill>
              </fill>
            </x14:dxf>
          </x14:cfRule>
          <x14:cfRule type="cellIs" priority="48" operator="equal" id="{D2B248CD-9AB2-4F0D-B6A3-A2F0A67F700D}">
            <xm:f>'/C:/Users/japinzon/Documents/GESTIÓN SOCIAL (JAPR)/OGS/Gestión Local y Territorial/Procesos/agendas locales/2020/[FRL01.xlsx]LD'!#REF!</xm:f>
            <x14:dxf>
              <font>
                <color rgb="FF9C6500"/>
              </font>
              <fill>
                <patternFill>
                  <bgColor rgb="FFFFEB9C"/>
                </patternFill>
              </fill>
            </x14:dxf>
          </x14:cfRule>
          <x14:cfRule type="cellIs" priority="49" operator="equal" id="{C9344A84-71F7-41AE-8BF9-4434C65BBA7B}">
            <xm:f>'/C:/Users/japinzon/Documents/GESTIÓN SOCIAL (JAPR)/OGS/Gestión Local y Territorial/Procesos/agendas locales/2020/[FRL01.xlsx]LD'!#REF!</xm:f>
            <x14:dxf>
              <font>
                <color rgb="FF9C0006"/>
              </font>
              <fill>
                <patternFill>
                  <bgColor rgb="FFFFC7CE"/>
                </patternFill>
              </fill>
            </x14:dxf>
          </x14:cfRule>
          <xm:sqref>N78</xm:sqref>
        </x14:conditionalFormatting>
        <x14:conditionalFormatting xmlns:xm="http://schemas.microsoft.com/office/excel/2006/main">
          <x14:cfRule type="iconSet" priority="46" id="{DB79E556-F0BD-453C-A59D-E584B10014A0}">
            <x14:iconSet iconSet="3Symbols2" custom="1">
              <x14:cfvo type="percent">
                <xm:f>0</xm:f>
              </x14:cfvo>
              <x14:cfvo type="num">
                <xm:f>0</xm:f>
              </x14:cfvo>
              <x14:cfvo type="num" gte="0">
                <xm:f>0</xm:f>
              </x14:cfvo>
              <x14:cfIcon iconSet="3Symbols2" iconId="2"/>
              <x14:cfIcon iconSet="3Symbols2" iconId="2"/>
              <x14:cfIcon iconSet="3Symbols2" iconId="1"/>
            </x14:iconSet>
          </x14:cfRule>
          <xm:sqref>Q79</xm:sqref>
        </x14:conditionalFormatting>
        <x14:conditionalFormatting xmlns:xm="http://schemas.microsoft.com/office/excel/2006/main">
          <x14:cfRule type="cellIs" priority="43" operator="equal" id="{C788EE32-601C-446E-80A1-3C1FD772757A}">
            <xm:f>'/C:/Users/japinzon/Documents/GESTIÓN SOCIAL (JAPR)/OGS/Gestión Local y Territorial/Procesos/agendas locales/2020/[FRL01.xlsx]LD'!#REF!</xm:f>
            <x14:dxf>
              <font>
                <color rgb="FF006100"/>
              </font>
              <fill>
                <patternFill>
                  <bgColor rgb="FFC6EFCE"/>
                </patternFill>
              </fill>
            </x14:dxf>
          </x14:cfRule>
          <x14:cfRule type="cellIs" priority="44" operator="equal" id="{8D8F18B9-25D1-4CE8-A03A-B331DD960705}">
            <xm:f>'/C:/Users/japinzon/Documents/GESTIÓN SOCIAL (JAPR)/OGS/Gestión Local y Territorial/Procesos/agendas locales/2020/[FRL01.xlsx]LD'!#REF!</xm:f>
            <x14:dxf>
              <font>
                <color rgb="FF9C6500"/>
              </font>
              <fill>
                <patternFill>
                  <bgColor rgb="FFFFEB9C"/>
                </patternFill>
              </fill>
            </x14:dxf>
          </x14:cfRule>
          <x14:cfRule type="cellIs" priority="45" operator="equal" id="{9DB88D5D-3A2B-44E4-B0E7-20CF4D53FBEB}">
            <xm:f>'/C:/Users/japinzon/Documents/GESTIÓN SOCIAL (JAPR)/OGS/Gestión Local y Territorial/Procesos/agendas locales/2020/[FRL01.xlsx]LD'!#REF!</xm:f>
            <x14:dxf>
              <font>
                <color rgb="FF9C0006"/>
              </font>
              <fill>
                <patternFill>
                  <bgColor rgb="FFFFC7CE"/>
                </patternFill>
              </fill>
            </x14:dxf>
          </x14:cfRule>
          <xm:sqref>N79</xm:sqref>
        </x14:conditionalFormatting>
        <x14:conditionalFormatting xmlns:xm="http://schemas.microsoft.com/office/excel/2006/main">
          <x14:cfRule type="cellIs" priority="39" operator="equal" id="{C6B43471-F6CC-4E9D-BB5C-7966BEF722B3}">
            <xm:f>'/C:/Users/japinzon/Documents/GESTIÓN SOCIAL (JAPR)/OGS/Gestión Local y Territorial/Procesos/agendas locales/2020/[FRL01.xlsx]LD'!#REF!</xm:f>
            <x14:dxf>
              <font>
                <color rgb="FF006100"/>
              </font>
              <fill>
                <patternFill>
                  <bgColor rgb="FFC6EFCE"/>
                </patternFill>
              </fill>
            </x14:dxf>
          </x14:cfRule>
          <x14:cfRule type="cellIs" priority="40" operator="equal" id="{B49D74D6-2B7E-40BD-BA67-D9C433EA0883}">
            <xm:f>'/C:/Users/japinzon/Documents/GESTIÓN SOCIAL (JAPR)/OGS/Gestión Local y Territorial/Procesos/agendas locales/2020/[FRL01.xlsx]LD'!#REF!</xm:f>
            <x14:dxf>
              <font>
                <color rgb="FF9C6500"/>
              </font>
              <fill>
                <patternFill>
                  <bgColor rgb="FFFFEB9C"/>
                </patternFill>
              </fill>
            </x14:dxf>
          </x14:cfRule>
          <x14:cfRule type="cellIs" priority="41" operator="equal" id="{8EEB3384-30BD-4AB0-BB90-C484D1686EEE}">
            <xm:f>'/C:/Users/japinzon/Documents/GESTIÓN SOCIAL (JAPR)/OGS/Gestión Local y Territorial/Procesos/agendas locales/2020/[FRL01.xlsx]LD'!#REF!</xm:f>
            <x14:dxf>
              <font>
                <color rgb="FF9C0006"/>
              </font>
              <fill>
                <patternFill>
                  <bgColor rgb="FFFFC7CE"/>
                </patternFill>
              </fill>
            </x14:dxf>
          </x14:cfRule>
          <xm:sqref>N80</xm:sqref>
        </x14:conditionalFormatting>
        <x14:conditionalFormatting xmlns:xm="http://schemas.microsoft.com/office/excel/2006/main">
          <x14:cfRule type="iconSet" priority="42" id="{854E96E2-6263-4333-AD18-D6089EF0D5C2}">
            <x14:iconSet iconSet="3Symbols2" custom="1">
              <x14:cfvo type="percent">
                <xm:f>0</xm:f>
              </x14:cfvo>
              <x14:cfvo type="num">
                <xm:f>0</xm:f>
              </x14:cfvo>
              <x14:cfvo type="num" gte="0">
                <xm:f>0</xm:f>
              </x14:cfvo>
              <x14:cfIcon iconSet="3Symbols2" iconId="2"/>
              <x14:cfIcon iconSet="3Symbols2" iconId="2"/>
              <x14:cfIcon iconSet="3Symbols2" iconId="1"/>
            </x14:iconSet>
          </x14:cfRule>
          <xm:sqref>Q80:Q81 Q89</xm:sqref>
        </x14:conditionalFormatting>
        <x14:conditionalFormatting xmlns:xm="http://schemas.microsoft.com/office/excel/2006/main">
          <x14:cfRule type="cellIs" priority="36" operator="equal" id="{31C46013-98FA-452C-B1D2-7FA2F26BBEFE}">
            <xm:f>'/C:/Users/japinzon/Documents/GESTIÓN SOCIAL (JAPR)/OGS/Gestión Local y Territorial/Procesos/agendas locales/2020/[FRL01.xlsx]LD'!#REF!</xm:f>
            <x14:dxf>
              <font>
                <color rgb="FF006100"/>
              </font>
              <fill>
                <patternFill>
                  <bgColor rgb="FFC6EFCE"/>
                </patternFill>
              </fill>
            </x14:dxf>
          </x14:cfRule>
          <x14:cfRule type="cellIs" priority="37" operator="equal" id="{8FAB11B0-ECE8-4A3B-9484-026145461962}">
            <xm:f>'/C:/Users/japinzon/Documents/GESTIÓN SOCIAL (JAPR)/OGS/Gestión Local y Territorial/Procesos/agendas locales/2020/[FRL01.xlsx]LD'!#REF!</xm:f>
            <x14:dxf>
              <font>
                <color rgb="FF9C6500"/>
              </font>
              <fill>
                <patternFill>
                  <bgColor rgb="FFFFEB9C"/>
                </patternFill>
              </fill>
            </x14:dxf>
          </x14:cfRule>
          <x14:cfRule type="cellIs" priority="38" operator="equal" id="{51ABE193-A867-426E-A2CC-09A17D9A52DB}">
            <xm:f>'/C:/Users/japinzon/Documents/GESTIÓN SOCIAL (JAPR)/OGS/Gestión Local y Territorial/Procesos/agendas locales/2020/[FRL01.xlsx]LD'!#REF!</xm:f>
            <x14:dxf>
              <font>
                <color rgb="FF9C0006"/>
              </font>
              <fill>
                <patternFill>
                  <bgColor rgb="FFFFC7CE"/>
                </patternFill>
              </fill>
            </x14:dxf>
          </x14:cfRule>
          <xm:sqref>N81</xm:sqref>
        </x14:conditionalFormatting>
        <x14:conditionalFormatting xmlns:xm="http://schemas.microsoft.com/office/excel/2006/main">
          <x14:cfRule type="cellIs" priority="32" operator="equal" id="{CF282CE8-C833-4692-92A9-F98CDABD2A14}">
            <xm:f>'/C:/Users/japinzon/Documents/GESTIÓN SOCIAL (JAPR)/OGS/Gestión Local y Territorial/Procesos/agendas locales/2020/[FRL01.xlsx]LD'!#REF!</xm:f>
            <x14:dxf>
              <font>
                <color rgb="FF006100"/>
              </font>
              <fill>
                <patternFill>
                  <bgColor rgb="FFC6EFCE"/>
                </patternFill>
              </fill>
            </x14:dxf>
          </x14:cfRule>
          <x14:cfRule type="cellIs" priority="33" operator="equal" id="{6778E02F-5928-48B1-B357-43A425A3733B}">
            <xm:f>'/C:/Users/japinzon/Documents/GESTIÓN SOCIAL (JAPR)/OGS/Gestión Local y Territorial/Procesos/agendas locales/2020/[FRL01.xlsx]LD'!#REF!</xm:f>
            <x14:dxf>
              <font>
                <color rgb="FF9C6500"/>
              </font>
              <fill>
                <patternFill>
                  <bgColor rgb="FFFFEB9C"/>
                </patternFill>
              </fill>
            </x14:dxf>
          </x14:cfRule>
          <x14:cfRule type="cellIs" priority="34" operator="equal" id="{4E0F8DB4-A852-4AD1-9896-6084E7515131}">
            <xm:f>'/C:/Users/japinzon/Documents/GESTIÓN SOCIAL (JAPR)/OGS/Gestión Local y Territorial/Procesos/agendas locales/2020/[FRL01.xlsx]LD'!#REF!</xm:f>
            <x14:dxf>
              <font>
                <color rgb="FF9C0006"/>
              </font>
              <fill>
                <patternFill>
                  <bgColor rgb="FFFFC7CE"/>
                </patternFill>
              </fill>
            </x14:dxf>
          </x14:cfRule>
          <xm:sqref>N82</xm:sqref>
        </x14:conditionalFormatting>
        <x14:conditionalFormatting xmlns:xm="http://schemas.microsoft.com/office/excel/2006/main">
          <x14:cfRule type="iconSet" priority="35" id="{C3B2494F-E05E-4B96-894B-200D44928CA1}">
            <x14:iconSet iconSet="3Symbols2" custom="1">
              <x14:cfvo type="percent">
                <xm:f>0</xm:f>
              </x14:cfvo>
              <x14:cfvo type="num">
                <xm:f>0</xm:f>
              </x14:cfvo>
              <x14:cfvo type="num" gte="0">
                <xm:f>0</xm:f>
              </x14:cfvo>
              <x14:cfIcon iconSet="3Symbols2" iconId="2"/>
              <x14:cfIcon iconSet="3Symbols2" iconId="2"/>
              <x14:cfIcon iconSet="3Symbols2" iconId="1"/>
            </x14:iconSet>
          </x14:cfRule>
          <xm:sqref>Q82</xm:sqref>
        </x14:conditionalFormatting>
        <x14:conditionalFormatting xmlns:xm="http://schemas.microsoft.com/office/excel/2006/main">
          <x14:cfRule type="cellIs" priority="28" operator="equal" id="{5231E0E8-59D4-4BEE-8555-F59C56016EBE}">
            <xm:f>'/C:/Users/japinzon/Documents/GESTIÓN SOCIAL (JAPR)/OGS/Gestión Local y Territorial/Procesos/agendas locales/2020/[FRL01.xlsx]LD'!#REF!</xm:f>
            <x14:dxf>
              <font>
                <color rgb="FF006100"/>
              </font>
              <fill>
                <patternFill>
                  <bgColor rgb="FFC6EFCE"/>
                </patternFill>
              </fill>
            </x14:dxf>
          </x14:cfRule>
          <x14:cfRule type="cellIs" priority="29" operator="equal" id="{573FEB7C-9A76-4479-B472-C1FF4A86EAF4}">
            <xm:f>'/C:/Users/japinzon/Documents/GESTIÓN SOCIAL (JAPR)/OGS/Gestión Local y Territorial/Procesos/agendas locales/2020/[FRL01.xlsx]LD'!#REF!</xm:f>
            <x14:dxf>
              <font>
                <color rgb="FF9C6500"/>
              </font>
              <fill>
                <patternFill>
                  <bgColor rgb="FFFFEB9C"/>
                </patternFill>
              </fill>
            </x14:dxf>
          </x14:cfRule>
          <x14:cfRule type="cellIs" priority="30" operator="equal" id="{1317C999-0747-4B36-B94D-4A965B68D76B}">
            <xm:f>'/C:/Users/japinzon/Documents/GESTIÓN SOCIAL (JAPR)/OGS/Gestión Local y Territorial/Procesos/agendas locales/2020/[FRL01.xlsx]LD'!#REF!</xm:f>
            <x14:dxf>
              <font>
                <color rgb="FF9C0006"/>
              </font>
              <fill>
                <patternFill>
                  <bgColor rgb="FFFFC7CE"/>
                </patternFill>
              </fill>
            </x14:dxf>
          </x14:cfRule>
          <xm:sqref>N83</xm:sqref>
        </x14:conditionalFormatting>
        <x14:conditionalFormatting xmlns:xm="http://schemas.microsoft.com/office/excel/2006/main">
          <x14:cfRule type="iconSet" priority="31" id="{15E5E01F-57CD-4BD9-8F2A-A4FE309F04EF}">
            <x14:iconSet iconSet="3Symbols2" custom="1">
              <x14:cfvo type="percent">
                <xm:f>0</xm:f>
              </x14:cfvo>
              <x14:cfvo type="num">
                <xm:f>0</xm:f>
              </x14:cfvo>
              <x14:cfvo type="num" gte="0">
                <xm:f>0</xm:f>
              </x14:cfvo>
              <x14:cfIcon iconSet="3Symbols2" iconId="2"/>
              <x14:cfIcon iconSet="3Symbols2" iconId="2"/>
              <x14:cfIcon iconSet="3Symbols2" iconId="1"/>
            </x14:iconSet>
          </x14:cfRule>
          <xm:sqref>Q83</xm:sqref>
        </x14:conditionalFormatting>
        <x14:conditionalFormatting xmlns:xm="http://schemas.microsoft.com/office/excel/2006/main">
          <x14:cfRule type="cellIs" priority="24" operator="equal" id="{197B11E0-B522-4ADD-9A74-990888A029B6}">
            <xm:f>'/C:/Users/japinzon/Documents/GESTIÓN SOCIAL (JAPR)/OGS/Gestión Local y Territorial/Procesos/agendas locales/2020/[FRL01.xlsx]LD'!#REF!</xm:f>
            <x14:dxf>
              <font>
                <color rgb="FF006100"/>
              </font>
              <fill>
                <patternFill>
                  <bgColor rgb="FFC6EFCE"/>
                </patternFill>
              </fill>
            </x14:dxf>
          </x14:cfRule>
          <x14:cfRule type="cellIs" priority="25" operator="equal" id="{58181EAD-1D73-4810-BD09-7A289144D01E}">
            <xm:f>'/C:/Users/japinzon/Documents/GESTIÓN SOCIAL (JAPR)/OGS/Gestión Local y Territorial/Procesos/agendas locales/2020/[FRL01.xlsx]LD'!#REF!</xm:f>
            <x14:dxf>
              <font>
                <color rgb="FF9C6500"/>
              </font>
              <fill>
                <patternFill>
                  <bgColor rgb="FFFFEB9C"/>
                </patternFill>
              </fill>
            </x14:dxf>
          </x14:cfRule>
          <x14:cfRule type="cellIs" priority="26" operator="equal" id="{DC404025-1803-4437-BACF-17B689D169FF}">
            <xm:f>'/C:/Users/japinzon/Documents/GESTIÓN SOCIAL (JAPR)/OGS/Gestión Local y Territorial/Procesos/agendas locales/2020/[FRL01.xlsx]LD'!#REF!</xm:f>
            <x14:dxf>
              <font>
                <color rgb="FF9C0006"/>
              </font>
              <fill>
                <patternFill>
                  <bgColor rgb="FFFFC7CE"/>
                </patternFill>
              </fill>
            </x14:dxf>
          </x14:cfRule>
          <xm:sqref>N84</xm:sqref>
        </x14:conditionalFormatting>
        <x14:conditionalFormatting xmlns:xm="http://schemas.microsoft.com/office/excel/2006/main">
          <x14:cfRule type="iconSet" priority="27" id="{14413BF8-1DF3-4B9B-B138-DF88677C02C7}">
            <x14:iconSet iconSet="3Symbols2" custom="1">
              <x14:cfvo type="percent">
                <xm:f>0</xm:f>
              </x14:cfvo>
              <x14:cfvo type="num">
                <xm:f>0</xm:f>
              </x14:cfvo>
              <x14:cfvo type="num" gte="0">
                <xm:f>0</xm:f>
              </x14:cfvo>
              <x14:cfIcon iconSet="3Symbols2" iconId="2"/>
              <x14:cfIcon iconSet="3Symbols2" iconId="2"/>
              <x14:cfIcon iconSet="3Symbols2" iconId="1"/>
            </x14:iconSet>
          </x14:cfRule>
          <xm:sqref>Q84</xm:sqref>
        </x14:conditionalFormatting>
        <x14:conditionalFormatting xmlns:xm="http://schemas.microsoft.com/office/excel/2006/main">
          <x14:cfRule type="cellIs" priority="20" operator="equal" id="{B23FBBA4-9648-414C-BAB9-BB19C53B5728}">
            <xm:f>'/C:/Users/japinzon/Documents/GESTIÓN SOCIAL (JAPR)/OGS/Gestión Local y Territorial/Procesos/agendas locales/2020/[FRL01.xlsx]LD'!#REF!</xm:f>
            <x14:dxf>
              <font>
                <color rgb="FF006100"/>
              </font>
              <fill>
                <patternFill>
                  <bgColor rgb="FFC6EFCE"/>
                </patternFill>
              </fill>
            </x14:dxf>
          </x14:cfRule>
          <x14:cfRule type="cellIs" priority="21" operator="equal" id="{5185E8C7-1DA2-4FAA-96DA-76F1D482AE34}">
            <xm:f>'/C:/Users/japinzon/Documents/GESTIÓN SOCIAL (JAPR)/OGS/Gestión Local y Territorial/Procesos/agendas locales/2020/[FRL01.xlsx]LD'!#REF!</xm:f>
            <x14:dxf>
              <font>
                <color rgb="FF9C6500"/>
              </font>
              <fill>
                <patternFill>
                  <bgColor rgb="FFFFEB9C"/>
                </patternFill>
              </fill>
            </x14:dxf>
          </x14:cfRule>
          <x14:cfRule type="cellIs" priority="22" operator="equal" id="{795D78BE-82A3-4B20-9C9E-8FCD046764FC}">
            <xm:f>'/C:/Users/japinzon/Documents/GESTIÓN SOCIAL (JAPR)/OGS/Gestión Local y Territorial/Procesos/agendas locales/2020/[FRL01.xlsx]LD'!#REF!</xm:f>
            <x14:dxf>
              <font>
                <color rgb="FF9C0006"/>
              </font>
              <fill>
                <patternFill>
                  <bgColor rgb="FFFFC7CE"/>
                </patternFill>
              </fill>
            </x14:dxf>
          </x14:cfRule>
          <xm:sqref>N85</xm:sqref>
        </x14:conditionalFormatting>
        <x14:conditionalFormatting xmlns:xm="http://schemas.microsoft.com/office/excel/2006/main">
          <x14:cfRule type="iconSet" priority="23" id="{96A95DC4-DF1A-45B4-8B79-4E7530F35B6A}">
            <x14:iconSet iconSet="3Symbols2" custom="1">
              <x14:cfvo type="percent">
                <xm:f>0</xm:f>
              </x14:cfvo>
              <x14:cfvo type="num">
                <xm:f>0</xm:f>
              </x14:cfvo>
              <x14:cfvo type="num" gte="0">
                <xm:f>0</xm:f>
              </x14:cfvo>
              <x14:cfIcon iconSet="3Symbols2" iconId="2"/>
              <x14:cfIcon iconSet="3Symbols2" iconId="2"/>
              <x14:cfIcon iconSet="3Symbols2" iconId="1"/>
            </x14:iconSet>
          </x14:cfRule>
          <xm:sqref>Q85</xm:sqref>
        </x14:conditionalFormatting>
        <x14:conditionalFormatting xmlns:xm="http://schemas.microsoft.com/office/excel/2006/main">
          <x14:cfRule type="cellIs" priority="16" operator="equal" id="{2250773C-ADCB-441F-A890-B030EBE761EF}">
            <xm:f>'/C:/Users/japinzon/Documents/GESTIÓN SOCIAL (JAPR)/OGS/Gestión Local y Territorial/Procesos/agendas locales/2020/[FRL01.xlsx]LD'!#REF!</xm:f>
            <x14:dxf>
              <font>
                <color rgb="FF006100"/>
              </font>
              <fill>
                <patternFill>
                  <bgColor rgb="FFC6EFCE"/>
                </patternFill>
              </fill>
            </x14:dxf>
          </x14:cfRule>
          <x14:cfRule type="cellIs" priority="17" operator="equal" id="{43879B19-010B-4FE5-A98B-41B90693D2CA}">
            <xm:f>'/C:/Users/japinzon/Documents/GESTIÓN SOCIAL (JAPR)/OGS/Gestión Local y Territorial/Procesos/agendas locales/2020/[FRL01.xlsx]LD'!#REF!</xm:f>
            <x14:dxf>
              <font>
                <color rgb="FF9C6500"/>
              </font>
              <fill>
                <patternFill>
                  <bgColor rgb="FFFFEB9C"/>
                </patternFill>
              </fill>
            </x14:dxf>
          </x14:cfRule>
          <x14:cfRule type="cellIs" priority="18" operator="equal" id="{91AF1DD1-1A05-4E3C-BCDF-637F3518EC38}">
            <xm:f>'/C:/Users/japinzon/Documents/GESTIÓN SOCIAL (JAPR)/OGS/Gestión Local y Territorial/Procesos/agendas locales/2020/[FRL01.xlsx]LD'!#REF!</xm:f>
            <x14:dxf>
              <font>
                <color rgb="FF9C0006"/>
              </font>
              <fill>
                <patternFill>
                  <bgColor rgb="FFFFC7CE"/>
                </patternFill>
              </fill>
            </x14:dxf>
          </x14:cfRule>
          <xm:sqref>N86</xm:sqref>
        </x14:conditionalFormatting>
        <x14:conditionalFormatting xmlns:xm="http://schemas.microsoft.com/office/excel/2006/main">
          <x14:cfRule type="iconSet" priority="19" id="{A7248600-A24A-4EE0-BF01-BF1222CA36DF}">
            <x14:iconSet iconSet="3Symbols2" custom="1">
              <x14:cfvo type="percent">
                <xm:f>0</xm:f>
              </x14:cfvo>
              <x14:cfvo type="num">
                <xm:f>0</xm:f>
              </x14:cfvo>
              <x14:cfvo type="num" gte="0">
                <xm:f>0</xm:f>
              </x14:cfvo>
              <x14:cfIcon iconSet="3Symbols2" iconId="2"/>
              <x14:cfIcon iconSet="3Symbols2" iconId="2"/>
              <x14:cfIcon iconSet="3Symbols2" iconId="1"/>
            </x14:iconSet>
          </x14:cfRule>
          <xm:sqref>Q86</xm:sqref>
        </x14:conditionalFormatting>
        <x14:conditionalFormatting xmlns:xm="http://schemas.microsoft.com/office/excel/2006/main">
          <x14:cfRule type="cellIs" priority="12" operator="equal" id="{5766676F-8191-4DCA-865E-6AD1A9815B9C}">
            <xm:f>'/C:/Users/japinzon/Documents/GESTIÓN SOCIAL (JAPR)/OGS/Gestión Local y Territorial/Procesos/agendas locales/2020/[FRL01.xlsx]LD'!#REF!</xm:f>
            <x14:dxf>
              <font>
                <color rgb="FF006100"/>
              </font>
              <fill>
                <patternFill>
                  <bgColor rgb="FFC6EFCE"/>
                </patternFill>
              </fill>
            </x14:dxf>
          </x14:cfRule>
          <x14:cfRule type="cellIs" priority="13" operator="equal" id="{8CB2CB2A-342F-466D-B9EF-78D6856CCBE2}">
            <xm:f>'/C:/Users/japinzon/Documents/GESTIÓN SOCIAL (JAPR)/OGS/Gestión Local y Territorial/Procesos/agendas locales/2020/[FRL01.xlsx]LD'!#REF!</xm:f>
            <x14:dxf>
              <font>
                <color rgb="FF9C6500"/>
              </font>
              <fill>
                <patternFill>
                  <bgColor rgb="FFFFEB9C"/>
                </patternFill>
              </fill>
            </x14:dxf>
          </x14:cfRule>
          <x14:cfRule type="cellIs" priority="14" operator="equal" id="{6F7A6939-5BED-461F-ADD2-ECBA7D8A0815}">
            <xm:f>'/C:/Users/japinzon/Documents/GESTIÓN SOCIAL (JAPR)/OGS/Gestión Local y Territorial/Procesos/agendas locales/2020/[FRL01.xlsx]LD'!#REF!</xm:f>
            <x14:dxf>
              <font>
                <color rgb="FF9C0006"/>
              </font>
              <fill>
                <patternFill>
                  <bgColor rgb="FFFFC7CE"/>
                </patternFill>
              </fill>
            </x14:dxf>
          </x14:cfRule>
          <xm:sqref>N87</xm:sqref>
        </x14:conditionalFormatting>
        <x14:conditionalFormatting xmlns:xm="http://schemas.microsoft.com/office/excel/2006/main">
          <x14:cfRule type="iconSet" priority="15" id="{5EEAC378-8723-40A6-8498-F97EF8A3EF9C}">
            <x14:iconSet iconSet="3Symbols2" custom="1">
              <x14:cfvo type="percent">
                <xm:f>0</xm:f>
              </x14:cfvo>
              <x14:cfvo type="num">
                <xm:f>0</xm:f>
              </x14:cfvo>
              <x14:cfvo type="num" gte="0">
                <xm:f>0</xm:f>
              </x14:cfvo>
              <x14:cfIcon iconSet="3Symbols2" iconId="2"/>
              <x14:cfIcon iconSet="3Symbols2" iconId="2"/>
              <x14:cfIcon iconSet="3Symbols2" iconId="1"/>
            </x14:iconSet>
          </x14:cfRule>
          <xm:sqref>Q87</xm:sqref>
        </x14:conditionalFormatting>
        <x14:conditionalFormatting xmlns:xm="http://schemas.microsoft.com/office/excel/2006/main">
          <x14:cfRule type="cellIs" priority="8" operator="equal" id="{C5E591DF-663A-4FDD-8796-FEE034148299}">
            <xm:f>'/C:/Users/japinzon/Documents/GESTIÓN SOCIAL (JAPR)/OGS/Gestión Local y Territorial/Procesos/agendas locales/2020/[FRL01.xlsx]LD'!#REF!</xm:f>
            <x14:dxf>
              <font>
                <color rgb="FF006100"/>
              </font>
              <fill>
                <patternFill>
                  <bgColor rgb="FFC6EFCE"/>
                </patternFill>
              </fill>
            </x14:dxf>
          </x14:cfRule>
          <x14:cfRule type="cellIs" priority="9" operator="equal" id="{95277BB6-C744-4D6D-B808-47E2F4BA0308}">
            <xm:f>'/C:/Users/japinzon/Documents/GESTIÓN SOCIAL (JAPR)/OGS/Gestión Local y Territorial/Procesos/agendas locales/2020/[FRL01.xlsx]LD'!#REF!</xm:f>
            <x14:dxf>
              <font>
                <color rgb="FF9C6500"/>
              </font>
              <fill>
                <patternFill>
                  <bgColor rgb="FFFFEB9C"/>
                </patternFill>
              </fill>
            </x14:dxf>
          </x14:cfRule>
          <x14:cfRule type="cellIs" priority="10" operator="equal" id="{66594402-964C-4A03-AC53-50B7F8787B00}">
            <xm:f>'/C:/Users/japinzon/Documents/GESTIÓN SOCIAL (JAPR)/OGS/Gestión Local y Territorial/Procesos/agendas locales/2020/[FRL01.xlsx]LD'!#REF!</xm:f>
            <x14:dxf>
              <font>
                <color rgb="FF9C0006"/>
              </font>
              <fill>
                <patternFill>
                  <bgColor rgb="FFFFC7CE"/>
                </patternFill>
              </fill>
            </x14:dxf>
          </x14:cfRule>
          <xm:sqref>N88</xm:sqref>
        </x14:conditionalFormatting>
        <x14:conditionalFormatting xmlns:xm="http://schemas.microsoft.com/office/excel/2006/main">
          <x14:cfRule type="iconSet" priority="11" id="{F693B53C-6590-4305-B8C8-F80354F66253}">
            <x14:iconSet iconSet="3Symbols2" custom="1">
              <x14:cfvo type="percent">
                <xm:f>0</xm:f>
              </x14:cfvo>
              <x14:cfvo type="num">
                <xm:f>0</xm:f>
              </x14:cfvo>
              <x14:cfvo type="num" gte="0">
                <xm:f>0</xm:f>
              </x14:cfvo>
              <x14:cfIcon iconSet="3Symbols2" iconId="2"/>
              <x14:cfIcon iconSet="3Symbols2" iconId="2"/>
              <x14:cfIcon iconSet="3Symbols2" iconId="1"/>
            </x14:iconSet>
          </x14:cfRule>
          <xm:sqref>Q88</xm:sqref>
        </x14:conditionalFormatting>
        <x14:conditionalFormatting xmlns:xm="http://schemas.microsoft.com/office/excel/2006/main">
          <x14:cfRule type="cellIs" priority="5" operator="equal" id="{E9319055-20B8-4309-8BAE-6C56B1CF6EC3}">
            <xm:f>'/C:/Users/japinzon/Documents/GESTIÓN SOCIAL (JAPR)/OGS/Gestión Local y Territorial/Procesos/agendas locales/2020/[FRL01.xlsx]LD'!#REF!</xm:f>
            <x14:dxf>
              <font>
                <color rgb="FF006100"/>
              </font>
              <fill>
                <patternFill>
                  <bgColor rgb="FFC6EFCE"/>
                </patternFill>
              </fill>
            </x14:dxf>
          </x14:cfRule>
          <x14:cfRule type="cellIs" priority="6" operator="equal" id="{DEA1B4EA-F714-48FB-A659-978EDD4F7DF9}">
            <xm:f>'/C:/Users/japinzon/Documents/GESTIÓN SOCIAL (JAPR)/OGS/Gestión Local y Territorial/Procesos/agendas locales/2020/[FRL01.xlsx]LD'!#REF!</xm:f>
            <x14:dxf>
              <font>
                <color rgb="FF9C6500"/>
              </font>
              <fill>
                <patternFill>
                  <bgColor rgb="FFFFEB9C"/>
                </patternFill>
              </fill>
            </x14:dxf>
          </x14:cfRule>
          <x14:cfRule type="cellIs" priority="7" operator="equal" id="{7F6BCE8A-AEDD-4479-97B2-B182EF4EA3D4}">
            <xm:f>'/C:/Users/japinzon/Documents/GESTIÓN SOCIAL (JAPR)/OGS/Gestión Local y Territorial/Procesos/agendas locales/2020/[FRL01.xlsx]LD'!#REF!</xm:f>
            <x14:dxf>
              <font>
                <color rgb="FF9C0006"/>
              </font>
              <fill>
                <patternFill>
                  <bgColor rgb="FFFFC7CE"/>
                </patternFill>
              </fill>
            </x14:dxf>
          </x14:cfRule>
          <xm:sqref>N89</xm:sqref>
        </x14:conditionalFormatting>
        <x14:conditionalFormatting xmlns:xm="http://schemas.microsoft.com/office/excel/2006/main">
          <x14:cfRule type="iconSet" priority="4" id="{43F95983-C9FA-4C9D-9B7E-5A10C9C4E797}">
            <x14:iconSet iconSet="3Symbols2" custom="1">
              <x14:cfvo type="percent">
                <xm:f>0</xm:f>
              </x14:cfvo>
              <x14:cfvo type="num">
                <xm:f>0</xm:f>
              </x14:cfvo>
              <x14:cfvo type="num" gte="0">
                <xm:f>0</xm:f>
              </x14:cfvo>
              <x14:cfIcon iconSet="3Symbols2" iconId="2"/>
              <x14:cfIcon iconSet="3Symbols2" iconId="2"/>
              <x14:cfIcon iconSet="3Symbols2" iconId="1"/>
            </x14:iconSet>
          </x14:cfRule>
          <xm:sqref>Q90</xm:sqref>
        </x14:conditionalFormatting>
        <x14:conditionalFormatting xmlns:xm="http://schemas.microsoft.com/office/excel/2006/main">
          <x14:cfRule type="cellIs" priority="1" operator="equal" id="{94B4D9E0-366C-4D91-B2BD-C5FD072692B6}">
            <xm:f>'/C:/Users/japinzon/Documents/GESTIÓN SOCIAL (JAPR)/OGS/Gestión Local y Territorial/Procesos/agendas locales/2020/[FRL01.xlsx]LD'!#REF!</xm:f>
            <x14:dxf>
              <font>
                <color rgb="FF006100"/>
              </font>
              <fill>
                <patternFill>
                  <bgColor rgb="FFC6EFCE"/>
                </patternFill>
              </fill>
            </x14:dxf>
          </x14:cfRule>
          <x14:cfRule type="cellIs" priority="2" operator="equal" id="{DC0DC7B7-9742-4C52-A445-438DE146DD40}">
            <xm:f>'/C:/Users/japinzon/Documents/GESTIÓN SOCIAL (JAPR)/OGS/Gestión Local y Territorial/Procesos/agendas locales/2020/[FRL01.xlsx]LD'!#REF!</xm:f>
            <x14:dxf>
              <font>
                <color rgb="FF9C6500"/>
              </font>
              <fill>
                <patternFill>
                  <bgColor rgb="FFFFEB9C"/>
                </patternFill>
              </fill>
            </x14:dxf>
          </x14:cfRule>
          <x14:cfRule type="cellIs" priority="3" operator="equal" id="{12F24B72-4C1B-41B3-BE9F-A9903D6C2850}">
            <xm:f>'/C:/Users/japinzon/Documents/GESTIÓN SOCIAL (JAPR)/OGS/Gestión Local y Territorial/Procesos/agendas locales/2020/[FRL01.xlsx]LD'!#REF!</xm:f>
            <x14:dxf>
              <font>
                <color rgb="FF9C0006"/>
              </font>
              <fill>
                <patternFill>
                  <bgColor rgb="FFFFC7CE"/>
                </patternFill>
              </fill>
            </x14:dxf>
          </x14:cfRule>
          <xm:sqref>N90</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'D:\Users\japinzon\Documents\GESTIÓN SOCIAL (JAPR)\OGS\Gestión Local y Territorial\Procesos\agendas locales\2020\[FRL01.xlsx]Datos'!#REF!</xm:f>
          </x14:formula1>
          <xm:sqref>H81:H90 H60:H74 H49:H56 H46:H47 H42:H44 H33:H40 H28:H30</xm:sqref>
        </x14:dataValidation>
        <x14:dataValidation type="list" allowBlank="1" showInputMessage="1" showErrorMessage="1">
          <x14:formula1>
            <xm:f>'D:\Users\japinzon\Documents\GESTIÓN SOCIAL (JAPR)\OGS\Gestión Local y Territorial\Procesos\agendas locales\2020\[FRL01.xlsx]LD'!#REF!</xm:f>
          </x14:formula1>
          <xm:sqref>F60:F89 N69:N90 N60:N61 F46:F56 N46:N57 F42:F44 F33:F40 N28:N44 F28:F30</xm:sqref>
        </x14:dataValidation>
        <x14:dataValidation type="list" allowBlank="1" showInputMessage="1" showErrorMessage="1">
          <x14:formula1>
            <xm:f>'D:\PERFIL KMAYOR\Downloads\[FORMATO L07 V.1.1.xlsx]LD'!#REF!</xm:f>
          </x14:formula1>
          <xm:sqref>N45 N58:N59 N62:N68</xm:sqref>
        </x14:dataValidation>
        <x14:dataValidation type="list" allowBlank="1" showInputMessage="1" showErrorMessage="1">
          <x14:formula1>
            <xm:f>'D:\PERFIL KMAYOR\Downloads\[FORMATO L07 V.1.1.xlsx]LD'!#REF!</xm:f>
          </x14:formula1>
          <xm:sqref>F57:F59 F90 F31:F32 F41 F45</xm:sqref>
        </x14:dataValidation>
        <x14:dataValidation type="list" allowBlank="1" showInputMessage="1" showErrorMessage="1">
          <x14:formula1>
            <xm:f>'D:\PERFIL KMAYOR\Downloads\[FORMATO L07 V.1.1.xlsx]Datos'!#REF!</xm:f>
          </x14:formula1>
          <xm:sqref>H57:H59 H31:H32 H41 H45 H48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workbookViewId="0">
      <selection activeCell="I8" sqref="I8"/>
    </sheetView>
  </sheetViews>
  <sheetFormatPr baseColWidth="10" defaultRowHeight="15"/>
  <cols>
    <col min="12" max="12" width="32" customWidth="1"/>
    <col min="18" max="18" width="27.8554687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90">
      <c r="A2" s="34">
        <v>13</v>
      </c>
      <c r="B2" s="37">
        <v>44480</v>
      </c>
      <c r="C2" s="24" t="s">
        <v>427</v>
      </c>
      <c r="D2" s="24">
        <v>3202245050</v>
      </c>
      <c r="E2" s="24" t="s">
        <v>428</v>
      </c>
      <c r="F2" s="24" t="s">
        <v>429</v>
      </c>
      <c r="G2" s="24" t="s">
        <v>428</v>
      </c>
      <c r="H2" s="24" t="s">
        <v>21</v>
      </c>
      <c r="I2" s="24" t="s">
        <v>430</v>
      </c>
      <c r="J2" s="24" t="s">
        <v>428</v>
      </c>
      <c r="K2" s="24">
        <v>1</v>
      </c>
      <c r="L2" s="24" t="s">
        <v>431</v>
      </c>
      <c r="M2" s="24" t="s">
        <v>86</v>
      </c>
      <c r="N2" s="24" t="s">
        <v>432</v>
      </c>
      <c r="O2" s="37">
        <v>44480</v>
      </c>
      <c r="P2" s="37">
        <v>44490</v>
      </c>
      <c r="Q2" s="4">
        <v>10</v>
      </c>
      <c r="R2" s="38" t="s">
        <v>433</v>
      </c>
    </row>
    <row r="3" spans="1:18" ht="135">
      <c r="A3" s="34">
        <v>14</v>
      </c>
      <c r="B3" s="37">
        <v>44484</v>
      </c>
      <c r="C3" s="24" t="s">
        <v>434</v>
      </c>
      <c r="D3" s="24">
        <v>3103438492</v>
      </c>
      <c r="E3" s="24" t="s">
        <v>435</v>
      </c>
      <c r="F3" s="24" t="s">
        <v>436</v>
      </c>
      <c r="G3" s="24" t="s">
        <v>435</v>
      </c>
      <c r="H3" s="24" t="s">
        <v>21</v>
      </c>
      <c r="I3" s="24" t="s">
        <v>154</v>
      </c>
      <c r="J3" s="24" t="s">
        <v>437</v>
      </c>
      <c r="K3" s="24">
        <v>1</v>
      </c>
      <c r="L3" s="24" t="s">
        <v>438</v>
      </c>
      <c r="M3" s="24" t="s">
        <v>439</v>
      </c>
      <c r="N3" s="24" t="s">
        <v>432</v>
      </c>
      <c r="O3" s="37">
        <v>44484</v>
      </c>
      <c r="P3" s="37">
        <v>44484</v>
      </c>
      <c r="Q3" s="4">
        <v>0</v>
      </c>
      <c r="R3" s="38" t="s">
        <v>440</v>
      </c>
    </row>
    <row r="4" spans="1:18" ht="90.75" thickBot="1">
      <c r="A4" s="35">
        <v>15</v>
      </c>
      <c r="B4" s="39">
        <v>44532</v>
      </c>
      <c r="C4" s="40" t="s">
        <v>441</v>
      </c>
      <c r="D4" s="40">
        <v>3002455496</v>
      </c>
      <c r="E4" s="40" t="s">
        <v>442</v>
      </c>
      <c r="F4" s="40" t="s">
        <v>159</v>
      </c>
      <c r="G4" s="40" t="s">
        <v>443</v>
      </c>
      <c r="H4" s="40" t="s">
        <v>21</v>
      </c>
      <c r="I4" s="40" t="s">
        <v>444</v>
      </c>
      <c r="J4" s="40" t="s">
        <v>442</v>
      </c>
      <c r="K4" s="40">
        <v>1</v>
      </c>
      <c r="L4" s="40" t="s">
        <v>445</v>
      </c>
      <c r="M4" s="40" t="s">
        <v>439</v>
      </c>
      <c r="N4" s="40" t="s">
        <v>432</v>
      </c>
      <c r="O4" s="39">
        <v>44536</v>
      </c>
      <c r="P4" s="39">
        <v>44536</v>
      </c>
      <c r="Q4" s="36">
        <v>0</v>
      </c>
      <c r="R4" s="41" t="s">
        <v>446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5"/>
  <sheetViews>
    <sheetView workbookViewId="0">
      <selection activeCell="F2" sqref="F2:F20"/>
    </sheetView>
  </sheetViews>
  <sheetFormatPr baseColWidth="10" defaultRowHeight="15"/>
  <cols>
    <col min="7" max="7" width="18" customWidth="1"/>
    <col min="12" max="12" width="26.28515625" customWidth="1"/>
    <col min="18" max="18" width="42.425781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22.5">
      <c r="A2" s="34">
        <v>82</v>
      </c>
      <c r="B2" s="37">
        <v>44473</v>
      </c>
      <c r="C2" s="24" t="s">
        <v>447</v>
      </c>
      <c r="D2" s="24">
        <v>3046113435</v>
      </c>
      <c r="E2" s="24" t="s">
        <v>448</v>
      </c>
      <c r="F2" s="24" t="s">
        <v>77</v>
      </c>
      <c r="G2" s="24" t="s">
        <v>448</v>
      </c>
      <c r="H2" s="24" t="s">
        <v>107</v>
      </c>
      <c r="I2" s="24" t="s">
        <v>449</v>
      </c>
      <c r="J2" s="24" t="s">
        <v>450</v>
      </c>
      <c r="K2" s="24">
        <v>1</v>
      </c>
      <c r="L2" s="24" t="s">
        <v>451</v>
      </c>
      <c r="M2" s="24" t="s">
        <v>86</v>
      </c>
      <c r="N2" s="24" t="s">
        <v>101</v>
      </c>
      <c r="O2" s="37">
        <v>44473</v>
      </c>
      <c r="P2" s="37">
        <v>44473</v>
      </c>
      <c r="Q2" s="4">
        <v>0</v>
      </c>
      <c r="R2" s="38" t="s">
        <v>452</v>
      </c>
    </row>
    <row r="3" spans="1:18" ht="22.5">
      <c r="A3" s="34">
        <v>83</v>
      </c>
      <c r="B3" s="37">
        <v>44473</v>
      </c>
      <c r="C3" s="24" t="s">
        <v>453</v>
      </c>
      <c r="D3" s="24">
        <v>3105581529</v>
      </c>
      <c r="E3" s="24" t="s">
        <v>454</v>
      </c>
      <c r="F3" s="24" t="s">
        <v>77</v>
      </c>
      <c r="G3" s="24" t="s">
        <v>454</v>
      </c>
      <c r="H3" s="24" t="s">
        <v>107</v>
      </c>
      <c r="I3" s="24" t="s">
        <v>85</v>
      </c>
      <c r="J3" s="24" t="s">
        <v>450</v>
      </c>
      <c r="K3" s="24">
        <v>1</v>
      </c>
      <c r="L3" s="24" t="s">
        <v>451</v>
      </c>
      <c r="M3" s="24" t="s">
        <v>86</v>
      </c>
      <c r="N3" s="24" t="s">
        <v>101</v>
      </c>
      <c r="O3" s="37">
        <v>44473</v>
      </c>
      <c r="P3" s="37">
        <v>44473</v>
      </c>
      <c r="Q3" s="4">
        <v>0</v>
      </c>
      <c r="R3" s="38" t="s">
        <v>452</v>
      </c>
    </row>
    <row r="4" spans="1:18" ht="22.5">
      <c r="A4" s="34">
        <v>84</v>
      </c>
      <c r="B4" s="37">
        <v>44476</v>
      </c>
      <c r="C4" s="24" t="s">
        <v>455</v>
      </c>
      <c r="D4" s="24">
        <v>3123874617</v>
      </c>
      <c r="E4" s="24" t="s">
        <v>456</v>
      </c>
      <c r="F4" s="24" t="s">
        <v>77</v>
      </c>
      <c r="G4" s="24" t="s">
        <v>456</v>
      </c>
      <c r="H4" s="24" t="s">
        <v>107</v>
      </c>
      <c r="I4" s="24" t="s">
        <v>85</v>
      </c>
      <c r="J4" s="24" t="s">
        <v>155</v>
      </c>
      <c r="K4" s="24">
        <v>1</v>
      </c>
      <c r="L4" s="24" t="s">
        <v>451</v>
      </c>
      <c r="M4" s="24" t="s">
        <v>86</v>
      </c>
      <c r="N4" s="24" t="s">
        <v>101</v>
      </c>
      <c r="O4" s="37">
        <v>44476</v>
      </c>
      <c r="P4" s="37">
        <v>44476</v>
      </c>
      <c r="Q4" s="4">
        <v>0</v>
      </c>
      <c r="R4" s="38" t="s">
        <v>452</v>
      </c>
    </row>
    <row r="5" spans="1:18" ht="22.5">
      <c r="A5" s="34">
        <v>85</v>
      </c>
      <c r="B5" s="37">
        <v>44480</v>
      </c>
      <c r="C5" s="24" t="s">
        <v>457</v>
      </c>
      <c r="D5" s="24">
        <v>3174227444</v>
      </c>
      <c r="E5" s="24" t="s">
        <v>458</v>
      </c>
      <c r="F5" s="24" t="s">
        <v>77</v>
      </c>
      <c r="G5" s="24" t="s">
        <v>458</v>
      </c>
      <c r="H5" s="24" t="s">
        <v>107</v>
      </c>
      <c r="I5" s="24" t="s">
        <v>153</v>
      </c>
      <c r="J5" s="24" t="s">
        <v>153</v>
      </c>
      <c r="K5" s="24">
        <v>1</v>
      </c>
      <c r="L5" s="24" t="s">
        <v>451</v>
      </c>
      <c r="M5" s="24" t="s">
        <v>86</v>
      </c>
      <c r="N5" s="24" t="s">
        <v>101</v>
      </c>
      <c r="O5" s="37">
        <v>44480</v>
      </c>
      <c r="P5" s="37">
        <v>44480</v>
      </c>
      <c r="Q5" s="4">
        <v>0</v>
      </c>
      <c r="R5" s="38" t="s">
        <v>452</v>
      </c>
    </row>
    <row r="6" spans="1:18" ht="33.75">
      <c r="A6" s="34">
        <v>86</v>
      </c>
      <c r="B6" s="37">
        <v>44480</v>
      </c>
      <c r="C6" s="24" t="s">
        <v>459</v>
      </c>
      <c r="D6" s="24">
        <v>3182019263</v>
      </c>
      <c r="E6" s="24" t="s">
        <v>460</v>
      </c>
      <c r="F6" s="24" t="s">
        <v>77</v>
      </c>
      <c r="G6" s="24" t="s">
        <v>460</v>
      </c>
      <c r="H6" s="24" t="s">
        <v>107</v>
      </c>
      <c r="I6" s="24" t="s">
        <v>85</v>
      </c>
      <c r="J6" s="24" t="s">
        <v>126</v>
      </c>
      <c r="K6" s="24">
        <v>1</v>
      </c>
      <c r="L6" s="24" t="s">
        <v>451</v>
      </c>
      <c r="M6" s="24" t="s">
        <v>86</v>
      </c>
      <c r="N6" s="24" t="s">
        <v>101</v>
      </c>
      <c r="O6" s="37">
        <v>44480</v>
      </c>
      <c r="P6" s="37">
        <v>44480</v>
      </c>
      <c r="Q6" s="4">
        <v>0</v>
      </c>
      <c r="R6" s="38" t="s">
        <v>452</v>
      </c>
    </row>
    <row r="7" spans="1:18" ht="22.5">
      <c r="A7" s="34">
        <v>87</v>
      </c>
      <c r="B7" s="37">
        <v>44488</v>
      </c>
      <c r="C7" s="24" t="s">
        <v>461</v>
      </c>
      <c r="D7" s="24">
        <v>3117224639</v>
      </c>
      <c r="E7" s="24" t="s">
        <v>462</v>
      </c>
      <c r="F7" s="24" t="s">
        <v>77</v>
      </c>
      <c r="G7" s="24" t="s">
        <v>462</v>
      </c>
      <c r="H7" s="24" t="s">
        <v>107</v>
      </c>
      <c r="I7" s="24" t="s">
        <v>85</v>
      </c>
      <c r="J7" s="24" t="s">
        <v>463</v>
      </c>
      <c r="K7" s="24">
        <v>1</v>
      </c>
      <c r="L7" s="24" t="s">
        <v>451</v>
      </c>
      <c r="M7" s="24" t="s">
        <v>86</v>
      </c>
      <c r="N7" s="24" t="s">
        <v>101</v>
      </c>
      <c r="O7" s="37">
        <v>44488</v>
      </c>
      <c r="P7" s="37">
        <v>44488</v>
      </c>
      <c r="Q7" s="4">
        <v>0</v>
      </c>
      <c r="R7" s="38" t="s">
        <v>452</v>
      </c>
    </row>
    <row r="8" spans="1:18" ht="22.5">
      <c r="A8" s="34">
        <v>88</v>
      </c>
      <c r="B8" s="37">
        <v>44490</v>
      </c>
      <c r="C8" s="24" t="s">
        <v>464</v>
      </c>
      <c r="D8" s="24">
        <v>3133577628</v>
      </c>
      <c r="E8" s="24" t="s">
        <v>465</v>
      </c>
      <c r="F8" s="24" t="s">
        <v>77</v>
      </c>
      <c r="G8" s="24" t="s">
        <v>465</v>
      </c>
      <c r="H8" s="24" t="s">
        <v>107</v>
      </c>
      <c r="I8" s="24" t="s">
        <v>157</v>
      </c>
      <c r="J8" s="24" t="s">
        <v>466</v>
      </c>
      <c r="K8" s="24">
        <v>1</v>
      </c>
      <c r="L8" s="24" t="s">
        <v>451</v>
      </c>
      <c r="M8" s="24" t="s">
        <v>86</v>
      </c>
      <c r="N8" s="24" t="s">
        <v>101</v>
      </c>
      <c r="O8" s="37">
        <v>44490</v>
      </c>
      <c r="P8" s="37">
        <v>44490</v>
      </c>
      <c r="Q8" s="4">
        <v>0</v>
      </c>
      <c r="R8" s="38" t="s">
        <v>452</v>
      </c>
    </row>
    <row r="9" spans="1:18" ht="33.75">
      <c r="A9" s="34">
        <v>89</v>
      </c>
      <c r="B9" s="37">
        <v>44490</v>
      </c>
      <c r="C9" s="24" t="s">
        <v>467</v>
      </c>
      <c r="D9" s="24">
        <v>3177903789</v>
      </c>
      <c r="E9" s="24" t="s">
        <v>468</v>
      </c>
      <c r="F9" s="24" t="s">
        <v>125</v>
      </c>
      <c r="G9" s="24" t="s">
        <v>468</v>
      </c>
      <c r="H9" s="24" t="s">
        <v>107</v>
      </c>
      <c r="I9" s="24" t="s">
        <v>127</v>
      </c>
      <c r="J9" s="24" t="s">
        <v>469</v>
      </c>
      <c r="K9" s="24">
        <v>1</v>
      </c>
      <c r="L9" s="24" t="s">
        <v>152</v>
      </c>
      <c r="M9" s="24" t="s">
        <v>86</v>
      </c>
      <c r="N9" s="24" t="s">
        <v>101</v>
      </c>
      <c r="O9" s="37">
        <v>44490</v>
      </c>
      <c r="P9" s="37">
        <v>44490</v>
      </c>
      <c r="Q9" s="4">
        <v>0</v>
      </c>
      <c r="R9" s="38" t="s">
        <v>470</v>
      </c>
    </row>
    <row r="10" spans="1:18" ht="33.75">
      <c r="A10" s="34">
        <v>90</v>
      </c>
      <c r="B10" s="37">
        <v>44494</v>
      </c>
      <c r="C10" s="24" t="s">
        <v>471</v>
      </c>
      <c r="D10" s="24">
        <v>3046837048</v>
      </c>
      <c r="E10" s="24" t="s">
        <v>472</v>
      </c>
      <c r="F10" s="24" t="s">
        <v>125</v>
      </c>
      <c r="G10" s="24" t="s">
        <v>472</v>
      </c>
      <c r="H10" s="24" t="s">
        <v>107</v>
      </c>
      <c r="I10" s="24" t="s">
        <v>85</v>
      </c>
      <c r="J10" s="24" t="s">
        <v>473</v>
      </c>
      <c r="K10" s="24">
        <v>1</v>
      </c>
      <c r="L10" s="24" t="s">
        <v>152</v>
      </c>
      <c r="M10" s="24" t="s">
        <v>86</v>
      </c>
      <c r="N10" s="24" t="s">
        <v>101</v>
      </c>
      <c r="O10" s="37">
        <v>44494</v>
      </c>
      <c r="P10" s="37">
        <v>44494</v>
      </c>
      <c r="Q10" s="4">
        <v>0</v>
      </c>
      <c r="R10" s="38" t="s">
        <v>470</v>
      </c>
    </row>
    <row r="11" spans="1:18" ht="22.5">
      <c r="A11" s="34">
        <v>91</v>
      </c>
      <c r="B11" s="37">
        <v>44497</v>
      </c>
      <c r="C11" s="24" t="s">
        <v>474</v>
      </c>
      <c r="D11" s="24">
        <v>3142908074</v>
      </c>
      <c r="E11" s="24" t="s">
        <v>475</v>
      </c>
      <c r="F11" s="24" t="s">
        <v>77</v>
      </c>
      <c r="G11" s="24" t="s">
        <v>475</v>
      </c>
      <c r="H11" s="24" t="s">
        <v>107</v>
      </c>
      <c r="I11" s="24" t="s">
        <v>127</v>
      </c>
      <c r="J11" s="24" t="s">
        <v>476</v>
      </c>
      <c r="K11" s="24">
        <v>1</v>
      </c>
      <c r="L11" s="24" t="s">
        <v>451</v>
      </c>
      <c r="M11" s="24" t="s">
        <v>86</v>
      </c>
      <c r="N11" s="24" t="s">
        <v>101</v>
      </c>
      <c r="O11" s="37">
        <v>44497</v>
      </c>
      <c r="P11" s="37">
        <v>44497</v>
      </c>
      <c r="Q11" s="4">
        <v>0</v>
      </c>
      <c r="R11" s="38" t="s">
        <v>452</v>
      </c>
    </row>
    <row r="12" spans="1:18" ht="33.75">
      <c r="A12" s="34">
        <v>92</v>
      </c>
      <c r="B12" s="37">
        <v>44497</v>
      </c>
      <c r="C12" s="24" t="s">
        <v>477</v>
      </c>
      <c r="D12" s="24">
        <v>3194918161</v>
      </c>
      <c r="E12" s="24" t="s">
        <v>478</v>
      </c>
      <c r="F12" s="24" t="s">
        <v>77</v>
      </c>
      <c r="G12" s="24" t="s">
        <v>478</v>
      </c>
      <c r="H12" s="24" t="s">
        <v>107</v>
      </c>
      <c r="I12" s="24" t="s">
        <v>85</v>
      </c>
      <c r="J12" s="24" t="s">
        <v>479</v>
      </c>
      <c r="K12" s="24">
        <v>1</v>
      </c>
      <c r="L12" s="24" t="s">
        <v>451</v>
      </c>
      <c r="M12" s="24" t="s">
        <v>86</v>
      </c>
      <c r="N12" s="24" t="s">
        <v>101</v>
      </c>
      <c r="O12" s="37">
        <v>44497</v>
      </c>
      <c r="P12" s="37">
        <v>44497</v>
      </c>
      <c r="Q12" s="4">
        <v>0</v>
      </c>
      <c r="R12" s="38" t="s">
        <v>452</v>
      </c>
    </row>
    <row r="13" spans="1:18" ht="22.5">
      <c r="A13" s="34">
        <v>93</v>
      </c>
      <c r="B13" s="37">
        <v>44508</v>
      </c>
      <c r="C13" s="24" t="s">
        <v>480</v>
      </c>
      <c r="D13" s="24">
        <v>3226835268</v>
      </c>
      <c r="E13" s="24" t="s">
        <v>481</v>
      </c>
      <c r="F13" s="24" t="s">
        <v>77</v>
      </c>
      <c r="G13" s="24" t="s">
        <v>481</v>
      </c>
      <c r="H13" s="24" t="s">
        <v>107</v>
      </c>
      <c r="I13" s="24" t="s">
        <v>85</v>
      </c>
      <c r="J13" s="24" t="s">
        <v>482</v>
      </c>
      <c r="K13" s="24">
        <v>1</v>
      </c>
      <c r="L13" s="24" t="s">
        <v>451</v>
      </c>
      <c r="M13" s="24" t="s">
        <v>86</v>
      </c>
      <c r="N13" s="24" t="s">
        <v>101</v>
      </c>
      <c r="O13" s="37">
        <v>44508</v>
      </c>
      <c r="P13" s="37">
        <v>44508</v>
      </c>
      <c r="Q13" s="4">
        <v>0</v>
      </c>
      <c r="R13" s="38" t="s">
        <v>452</v>
      </c>
    </row>
    <row r="14" spans="1:18" ht="22.5">
      <c r="A14" s="34">
        <v>94</v>
      </c>
      <c r="B14" s="37">
        <v>44518</v>
      </c>
      <c r="C14" s="24" t="s">
        <v>483</v>
      </c>
      <c r="D14" s="24">
        <v>3244530946</v>
      </c>
      <c r="E14" s="24" t="s">
        <v>484</v>
      </c>
      <c r="F14" s="24" t="s">
        <v>77</v>
      </c>
      <c r="G14" s="24" t="s">
        <v>484</v>
      </c>
      <c r="H14" s="24" t="s">
        <v>107</v>
      </c>
      <c r="I14" s="24" t="s">
        <v>85</v>
      </c>
      <c r="J14" s="24" t="s">
        <v>155</v>
      </c>
      <c r="K14" s="24">
        <v>1</v>
      </c>
      <c r="L14" s="24" t="s">
        <v>451</v>
      </c>
      <c r="M14" s="24" t="s">
        <v>86</v>
      </c>
      <c r="N14" s="24" t="s">
        <v>101</v>
      </c>
      <c r="O14" s="37">
        <v>44518</v>
      </c>
      <c r="P14" s="37">
        <v>44518</v>
      </c>
      <c r="Q14" s="4">
        <v>0</v>
      </c>
      <c r="R14" s="38" t="s">
        <v>452</v>
      </c>
    </row>
    <row r="15" spans="1:18" ht="22.5">
      <c r="A15" s="34">
        <v>95</v>
      </c>
      <c r="B15" s="37">
        <v>44536</v>
      </c>
      <c r="C15" s="24" t="s">
        <v>485</v>
      </c>
      <c r="D15" s="24">
        <v>3143128002</v>
      </c>
      <c r="E15" s="24" t="s">
        <v>486</v>
      </c>
      <c r="F15" s="24" t="s">
        <v>77</v>
      </c>
      <c r="G15" s="24" t="s">
        <v>486</v>
      </c>
      <c r="H15" s="24" t="s">
        <v>107</v>
      </c>
      <c r="I15" s="24" t="s">
        <v>127</v>
      </c>
      <c r="J15" s="24" t="s">
        <v>127</v>
      </c>
      <c r="K15" s="24">
        <v>1</v>
      </c>
      <c r="L15" s="24" t="s">
        <v>451</v>
      </c>
      <c r="M15" s="24" t="s">
        <v>86</v>
      </c>
      <c r="N15" s="24" t="s">
        <v>101</v>
      </c>
      <c r="O15" s="37">
        <v>44506</v>
      </c>
      <c r="P15" s="37">
        <v>44506</v>
      </c>
      <c r="Q15" s="4">
        <v>0</v>
      </c>
      <c r="R15" s="38" t="s">
        <v>487</v>
      </c>
    </row>
    <row r="16" spans="1:18" ht="33.75">
      <c r="A16" s="34">
        <v>96</v>
      </c>
      <c r="B16" s="37">
        <v>44536</v>
      </c>
      <c r="C16" s="24" t="s">
        <v>488</v>
      </c>
      <c r="D16" s="24">
        <v>3212752887</v>
      </c>
      <c r="E16" s="24" t="s">
        <v>489</v>
      </c>
      <c r="F16" s="24" t="s">
        <v>77</v>
      </c>
      <c r="G16" s="24" t="s">
        <v>489</v>
      </c>
      <c r="H16" s="24" t="s">
        <v>107</v>
      </c>
      <c r="I16" s="24" t="s">
        <v>490</v>
      </c>
      <c r="J16" s="24" t="s">
        <v>156</v>
      </c>
      <c r="K16" s="24">
        <v>1</v>
      </c>
      <c r="L16" s="24" t="s">
        <v>451</v>
      </c>
      <c r="M16" s="24" t="s">
        <v>86</v>
      </c>
      <c r="N16" s="24" t="s">
        <v>101</v>
      </c>
      <c r="O16" s="37">
        <v>44506</v>
      </c>
      <c r="P16" s="37">
        <v>44506</v>
      </c>
      <c r="Q16" s="4">
        <v>0</v>
      </c>
      <c r="R16" s="38" t="s">
        <v>452</v>
      </c>
    </row>
    <row r="17" spans="1:18" ht="22.5">
      <c r="A17" s="34">
        <v>97</v>
      </c>
      <c r="B17" s="37">
        <v>44536</v>
      </c>
      <c r="C17" s="24" t="s">
        <v>491</v>
      </c>
      <c r="D17" s="24"/>
      <c r="E17" s="24" t="s">
        <v>492</v>
      </c>
      <c r="F17" s="24" t="s">
        <v>108</v>
      </c>
      <c r="G17" s="24" t="s">
        <v>492</v>
      </c>
      <c r="H17" s="24" t="s">
        <v>107</v>
      </c>
      <c r="I17" s="24" t="s">
        <v>85</v>
      </c>
      <c r="J17" s="24" t="s">
        <v>126</v>
      </c>
      <c r="K17" s="24">
        <v>1</v>
      </c>
      <c r="L17" s="24" t="s">
        <v>493</v>
      </c>
      <c r="M17" s="24" t="s">
        <v>86</v>
      </c>
      <c r="N17" s="24" t="s">
        <v>101</v>
      </c>
      <c r="O17" s="37">
        <v>44506</v>
      </c>
      <c r="P17" s="37">
        <v>44506</v>
      </c>
      <c r="Q17" s="4">
        <v>0</v>
      </c>
      <c r="R17" s="38" t="s">
        <v>494</v>
      </c>
    </row>
    <row r="18" spans="1:18" ht="22.5">
      <c r="A18" s="34">
        <v>98</v>
      </c>
      <c r="B18" s="37">
        <v>44543</v>
      </c>
      <c r="C18" s="24" t="s">
        <v>495</v>
      </c>
      <c r="D18" s="24">
        <v>3214542809</v>
      </c>
      <c r="E18" s="24" t="s">
        <v>496</v>
      </c>
      <c r="F18" s="24" t="s">
        <v>77</v>
      </c>
      <c r="G18" s="24" t="s">
        <v>496</v>
      </c>
      <c r="H18" s="24" t="s">
        <v>107</v>
      </c>
      <c r="I18" s="24" t="s">
        <v>85</v>
      </c>
      <c r="J18" s="24" t="s">
        <v>497</v>
      </c>
      <c r="K18" s="24">
        <v>1</v>
      </c>
      <c r="L18" s="24" t="s">
        <v>451</v>
      </c>
      <c r="M18" s="24" t="s">
        <v>86</v>
      </c>
      <c r="N18" s="24" t="s">
        <v>101</v>
      </c>
      <c r="O18" s="37">
        <v>44543</v>
      </c>
      <c r="P18" s="37">
        <v>44543</v>
      </c>
      <c r="Q18" s="4">
        <v>0</v>
      </c>
      <c r="R18" s="38" t="s">
        <v>452</v>
      </c>
    </row>
    <row r="19" spans="1:18" ht="22.5">
      <c r="A19" s="34">
        <v>99</v>
      </c>
      <c r="B19" s="37">
        <v>44546</v>
      </c>
      <c r="C19" s="24" t="s">
        <v>498</v>
      </c>
      <c r="D19" s="24">
        <v>3202203838</v>
      </c>
      <c r="E19" s="24"/>
      <c r="F19" s="24" t="s">
        <v>77</v>
      </c>
      <c r="G19" s="24"/>
      <c r="H19" s="24" t="s">
        <v>107</v>
      </c>
      <c r="I19" s="24" t="s">
        <v>85</v>
      </c>
      <c r="J19" s="24"/>
      <c r="K19" s="24">
        <v>1</v>
      </c>
      <c r="L19" s="24" t="s">
        <v>451</v>
      </c>
      <c r="M19" s="24" t="s">
        <v>86</v>
      </c>
      <c r="N19" s="24" t="s">
        <v>101</v>
      </c>
      <c r="O19" s="37">
        <v>44546</v>
      </c>
      <c r="P19" s="37">
        <v>44546</v>
      </c>
      <c r="Q19" s="4">
        <v>0</v>
      </c>
      <c r="R19" s="38" t="s">
        <v>499</v>
      </c>
    </row>
    <row r="20" spans="1:18" ht="23.25" thickBot="1">
      <c r="A20" s="35">
        <v>100</v>
      </c>
      <c r="B20" s="39">
        <v>44546</v>
      </c>
      <c r="C20" s="40" t="s">
        <v>500</v>
      </c>
      <c r="D20" s="40">
        <v>3208545164</v>
      </c>
      <c r="E20" s="40" t="s">
        <v>501</v>
      </c>
      <c r="F20" s="40" t="s">
        <v>77</v>
      </c>
      <c r="G20" s="40" t="s">
        <v>501</v>
      </c>
      <c r="H20" s="40" t="s">
        <v>107</v>
      </c>
      <c r="I20" s="40" t="s">
        <v>85</v>
      </c>
      <c r="J20" s="40" t="s">
        <v>158</v>
      </c>
      <c r="K20" s="40">
        <v>1</v>
      </c>
      <c r="L20" s="40" t="s">
        <v>451</v>
      </c>
      <c r="M20" s="40" t="s">
        <v>86</v>
      </c>
      <c r="N20" s="40" t="s">
        <v>101</v>
      </c>
      <c r="O20" s="39">
        <v>44546</v>
      </c>
      <c r="P20" s="39">
        <v>44546</v>
      </c>
      <c r="Q20" s="36">
        <v>0</v>
      </c>
      <c r="R20" s="41" t="s">
        <v>452</v>
      </c>
    </row>
    <row r="21" spans="1:18" s="20" customFormat="1">
      <c r="A21" s="78"/>
      <c r="B21" s="79"/>
      <c r="C21" s="78"/>
      <c r="D21" s="78"/>
      <c r="E21" s="78"/>
      <c r="F21" s="78"/>
      <c r="G21" s="78"/>
      <c r="H21" s="78"/>
      <c r="I21" s="78"/>
      <c r="J21" s="78"/>
      <c r="K21" s="78"/>
      <c r="L21" s="78"/>
      <c r="M21" s="78"/>
      <c r="N21" s="78"/>
      <c r="O21" s="82"/>
      <c r="P21" s="82"/>
      <c r="Q21" s="81"/>
      <c r="R21" s="78"/>
    </row>
    <row r="22" spans="1:18" s="20" customFormat="1">
      <c r="A22" s="78"/>
      <c r="B22" s="79"/>
      <c r="C22" s="78"/>
      <c r="D22" s="78"/>
      <c r="E22" s="78"/>
      <c r="F22" s="78"/>
      <c r="G22" s="78"/>
      <c r="H22" s="78"/>
      <c r="I22" s="78"/>
      <c r="J22" s="78"/>
      <c r="K22" s="78"/>
      <c r="L22" s="78"/>
      <c r="M22" s="78"/>
      <c r="N22" s="78"/>
      <c r="O22" s="82"/>
      <c r="P22" s="82"/>
      <c r="Q22" s="81"/>
      <c r="R22" s="78"/>
    </row>
    <row r="23" spans="1:18" s="20" customFormat="1">
      <c r="A23" s="78"/>
      <c r="B23" s="79"/>
      <c r="C23" s="78"/>
      <c r="D23" s="78"/>
      <c r="E23" s="78"/>
      <c r="F23" s="78"/>
      <c r="G23" s="78"/>
      <c r="H23" s="78"/>
      <c r="I23" s="78"/>
      <c r="J23" s="78"/>
      <c r="K23" s="78"/>
      <c r="L23" s="78"/>
      <c r="M23" s="78"/>
      <c r="N23" s="78"/>
      <c r="O23" s="82"/>
      <c r="P23" s="82"/>
      <c r="Q23" s="81"/>
      <c r="R23" s="78"/>
    </row>
    <row r="24" spans="1:18" s="20" customFormat="1">
      <c r="A24" s="78"/>
      <c r="B24" s="79"/>
      <c r="C24" s="78"/>
      <c r="D24" s="78"/>
      <c r="E24" s="78"/>
      <c r="F24" s="78"/>
      <c r="G24" s="78"/>
      <c r="H24" s="78"/>
      <c r="I24" s="78"/>
      <c r="J24" s="78"/>
      <c r="K24" s="78"/>
      <c r="L24" s="78"/>
      <c r="M24" s="78"/>
      <c r="N24" s="78"/>
      <c r="O24" s="82"/>
      <c r="P24" s="82"/>
      <c r="Q24" s="81"/>
      <c r="R24" s="78"/>
    </row>
    <row r="25" spans="1:18" s="20" customFormat="1">
      <c r="A25" s="78"/>
      <c r="B25" s="79"/>
      <c r="C25" s="78"/>
      <c r="D25" s="78"/>
      <c r="E25" s="78"/>
      <c r="F25" s="78"/>
      <c r="G25" s="78"/>
      <c r="H25" s="78"/>
      <c r="I25" s="78"/>
      <c r="J25" s="78"/>
      <c r="K25" s="78"/>
      <c r="L25" s="78"/>
      <c r="M25" s="78"/>
      <c r="N25" s="78"/>
      <c r="O25" s="82"/>
      <c r="P25" s="82"/>
      <c r="Q25" s="81"/>
      <c r="R25" s="78"/>
    </row>
    <row r="26" spans="1:18" s="20" customFormat="1">
      <c r="A26" s="78"/>
      <c r="B26" s="79"/>
      <c r="C26" s="78"/>
      <c r="D26" s="78"/>
      <c r="E26" s="78"/>
      <c r="F26" s="78"/>
      <c r="G26" s="78"/>
      <c r="H26" s="78"/>
      <c r="I26" s="78"/>
      <c r="J26" s="78"/>
      <c r="K26" s="78"/>
      <c r="L26" s="78"/>
      <c r="M26" s="78"/>
      <c r="N26" s="78"/>
      <c r="O26" s="82"/>
      <c r="P26" s="82"/>
      <c r="Q26" s="81"/>
      <c r="R26" s="78"/>
    </row>
    <row r="27" spans="1:18" s="20" customFormat="1">
      <c r="A27" s="78"/>
      <c r="B27" s="79"/>
      <c r="C27" s="78"/>
      <c r="D27" s="78"/>
      <c r="E27" s="78"/>
      <c r="F27" s="78"/>
      <c r="G27" s="78"/>
      <c r="H27" s="78"/>
      <c r="I27" s="78"/>
      <c r="J27" s="78"/>
      <c r="K27" s="78"/>
      <c r="L27" s="78"/>
      <c r="M27" s="78"/>
      <c r="N27" s="78"/>
      <c r="O27" s="82"/>
      <c r="P27" s="82"/>
      <c r="Q27" s="81"/>
      <c r="R27" s="78"/>
    </row>
    <row r="28" spans="1:18" s="20" customFormat="1">
      <c r="A28" s="78"/>
      <c r="B28" s="79"/>
      <c r="C28" s="78"/>
      <c r="D28" s="78"/>
      <c r="E28" s="78"/>
      <c r="F28" s="78"/>
      <c r="G28" s="78"/>
      <c r="H28" s="78"/>
      <c r="I28" s="78"/>
      <c r="J28" s="78"/>
      <c r="K28" s="78"/>
      <c r="L28" s="78"/>
      <c r="M28" s="78"/>
      <c r="N28" s="78"/>
      <c r="O28" s="82"/>
      <c r="P28" s="82"/>
      <c r="Q28" s="81"/>
      <c r="R28" s="78"/>
    </row>
    <row r="29" spans="1:18" s="20" customFormat="1">
      <c r="A29" s="78"/>
      <c r="B29" s="79"/>
      <c r="C29" s="78"/>
      <c r="D29" s="78"/>
      <c r="E29" s="78"/>
      <c r="F29" s="78"/>
      <c r="G29" s="78"/>
      <c r="H29" s="78"/>
      <c r="I29" s="78"/>
      <c r="J29" s="78"/>
      <c r="K29" s="78"/>
      <c r="L29" s="78"/>
      <c r="M29" s="78"/>
      <c r="N29" s="78"/>
      <c r="O29" s="82"/>
      <c r="P29" s="82"/>
      <c r="Q29" s="81"/>
      <c r="R29" s="78"/>
    </row>
    <row r="30" spans="1:18" s="20" customFormat="1">
      <c r="A30" s="78"/>
      <c r="B30" s="79"/>
      <c r="C30" s="78"/>
      <c r="D30" s="78"/>
      <c r="E30" s="78"/>
      <c r="F30" s="78"/>
      <c r="G30" s="78"/>
      <c r="H30" s="78"/>
      <c r="I30" s="78"/>
      <c r="J30" s="78"/>
      <c r="K30" s="78"/>
      <c r="L30" s="78"/>
      <c r="M30" s="78"/>
      <c r="N30" s="78"/>
      <c r="O30" s="82"/>
      <c r="P30" s="82"/>
      <c r="Q30" s="81"/>
      <c r="R30" s="78"/>
    </row>
    <row r="31" spans="1:18" s="20" customFormat="1">
      <c r="A31" s="78"/>
      <c r="B31" s="79"/>
      <c r="C31" s="78"/>
      <c r="D31" s="78"/>
      <c r="E31" s="78"/>
      <c r="F31" s="78"/>
      <c r="G31" s="78"/>
      <c r="H31" s="78"/>
      <c r="I31" s="78"/>
      <c r="J31" s="78"/>
      <c r="K31" s="78"/>
      <c r="L31" s="78"/>
      <c r="M31" s="78"/>
      <c r="N31" s="78"/>
      <c r="O31" s="82"/>
      <c r="P31" s="82"/>
      <c r="Q31" s="81"/>
      <c r="R31" s="78"/>
    </row>
    <row r="32" spans="1:18" s="20" customFormat="1">
      <c r="A32" s="78"/>
      <c r="B32" s="79"/>
      <c r="C32" s="78"/>
      <c r="D32" s="78"/>
      <c r="E32" s="78"/>
      <c r="F32" s="78"/>
      <c r="G32" s="78"/>
      <c r="H32" s="78"/>
      <c r="I32" s="78"/>
      <c r="J32" s="78"/>
      <c r="K32" s="78"/>
      <c r="L32" s="78"/>
      <c r="M32" s="78"/>
      <c r="N32" s="78"/>
      <c r="O32" s="82"/>
      <c r="P32" s="82"/>
      <c r="Q32" s="81"/>
      <c r="R32" s="78"/>
    </row>
    <row r="33" spans="1:18" s="20" customFormat="1">
      <c r="A33" s="78"/>
      <c r="B33" s="79"/>
      <c r="C33" s="78"/>
      <c r="D33" s="78"/>
      <c r="E33" s="78"/>
      <c r="F33" s="78"/>
      <c r="G33" s="78"/>
      <c r="H33" s="78"/>
      <c r="I33" s="78"/>
      <c r="J33" s="78"/>
      <c r="K33" s="78"/>
      <c r="L33" s="78"/>
      <c r="M33" s="78"/>
      <c r="N33" s="78"/>
      <c r="O33" s="82"/>
      <c r="P33" s="82"/>
      <c r="Q33" s="81"/>
      <c r="R33" s="78"/>
    </row>
    <row r="34" spans="1:18" s="20" customFormat="1">
      <c r="A34" s="78"/>
      <c r="B34" s="79"/>
      <c r="C34" s="78"/>
      <c r="D34" s="78"/>
      <c r="E34" s="78"/>
      <c r="F34" s="78"/>
      <c r="G34" s="78"/>
      <c r="H34" s="78"/>
      <c r="I34" s="78"/>
      <c r="J34" s="78"/>
      <c r="K34" s="78"/>
      <c r="L34" s="78"/>
      <c r="M34" s="78"/>
      <c r="N34" s="78"/>
      <c r="O34" s="82"/>
      <c r="P34" s="82"/>
      <c r="Q34" s="81"/>
      <c r="R34" s="78"/>
    </row>
    <row r="35" spans="1:18" s="20" customFormat="1">
      <c r="A35" s="78"/>
      <c r="B35" s="79"/>
      <c r="C35" s="78"/>
      <c r="D35" s="78"/>
      <c r="E35" s="78"/>
      <c r="F35" s="78"/>
      <c r="G35" s="78"/>
      <c r="H35" s="78"/>
      <c r="I35" s="78"/>
      <c r="J35" s="78"/>
      <c r="K35" s="78"/>
      <c r="L35" s="78"/>
      <c r="M35" s="78"/>
      <c r="N35" s="78"/>
      <c r="O35" s="82"/>
      <c r="P35" s="82"/>
      <c r="Q35" s="81"/>
      <c r="R35" s="78"/>
    </row>
    <row r="36" spans="1:18" s="20" customFormat="1">
      <c r="A36" s="78"/>
      <c r="B36" s="79"/>
      <c r="C36" s="78"/>
      <c r="D36" s="78"/>
      <c r="E36" s="78"/>
      <c r="F36" s="78"/>
      <c r="G36" s="78"/>
      <c r="H36" s="78"/>
      <c r="I36" s="78"/>
      <c r="J36" s="78"/>
      <c r="K36" s="78"/>
      <c r="L36" s="78"/>
      <c r="M36" s="78"/>
      <c r="N36" s="78"/>
      <c r="O36" s="82"/>
      <c r="P36" s="82"/>
      <c r="Q36" s="81"/>
      <c r="R36" s="78"/>
    </row>
    <row r="37" spans="1:18" s="20" customFormat="1">
      <c r="A37" s="78"/>
      <c r="B37" s="79"/>
      <c r="C37" s="78"/>
      <c r="D37" s="78"/>
      <c r="E37" s="78"/>
      <c r="F37" s="78"/>
      <c r="G37" s="78"/>
      <c r="H37" s="78"/>
      <c r="I37" s="78"/>
      <c r="J37" s="78"/>
      <c r="K37" s="78"/>
      <c r="L37" s="78"/>
      <c r="M37" s="78"/>
      <c r="N37" s="78"/>
      <c r="O37" s="82"/>
      <c r="P37" s="82"/>
      <c r="Q37" s="81"/>
      <c r="R37" s="78"/>
    </row>
    <row r="38" spans="1:18" s="20" customFormat="1">
      <c r="A38" s="78"/>
      <c r="B38" s="79"/>
      <c r="C38" s="78"/>
      <c r="D38" s="78"/>
      <c r="E38" s="78"/>
      <c r="F38" s="78"/>
      <c r="G38" s="78"/>
      <c r="H38" s="78"/>
      <c r="I38" s="78"/>
      <c r="J38" s="78"/>
      <c r="K38" s="78"/>
      <c r="L38" s="78"/>
      <c r="M38" s="78"/>
      <c r="N38" s="78"/>
      <c r="O38" s="82"/>
      <c r="P38" s="82"/>
      <c r="Q38" s="81"/>
      <c r="R38" s="78"/>
    </row>
    <row r="39" spans="1:18" s="20" customFormat="1">
      <c r="A39" s="78"/>
      <c r="B39" s="79"/>
      <c r="C39" s="78"/>
      <c r="D39" s="78"/>
      <c r="E39" s="78"/>
      <c r="F39" s="78"/>
      <c r="G39" s="78"/>
      <c r="H39" s="78"/>
      <c r="I39" s="78"/>
      <c r="J39" s="78"/>
      <c r="K39" s="78"/>
      <c r="L39" s="78"/>
      <c r="M39" s="78"/>
      <c r="N39" s="78"/>
      <c r="O39" s="82"/>
      <c r="P39" s="82"/>
      <c r="Q39" s="81"/>
      <c r="R39" s="78"/>
    </row>
    <row r="40" spans="1:18" s="20" customFormat="1">
      <c r="A40" s="78"/>
      <c r="B40" s="79"/>
      <c r="C40" s="78"/>
      <c r="D40" s="78"/>
      <c r="E40" s="78"/>
      <c r="F40" s="78"/>
      <c r="G40" s="78"/>
      <c r="H40" s="78"/>
      <c r="I40" s="78"/>
      <c r="J40" s="78"/>
      <c r="K40" s="78"/>
      <c r="L40" s="78"/>
      <c r="M40" s="78"/>
      <c r="N40" s="78"/>
      <c r="O40" s="82"/>
      <c r="P40" s="82"/>
      <c r="Q40" s="81"/>
      <c r="R40" s="78"/>
    </row>
    <row r="41" spans="1:18" s="20" customFormat="1">
      <c r="A41" s="78"/>
      <c r="B41" s="79"/>
      <c r="C41" s="78"/>
      <c r="D41" s="78"/>
      <c r="E41" s="78"/>
      <c r="F41" s="78"/>
      <c r="G41" s="78"/>
      <c r="H41" s="78"/>
      <c r="I41" s="78"/>
      <c r="J41" s="78"/>
      <c r="K41" s="78"/>
      <c r="L41" s="78"/>
      <c r="M41" s="78"/>
      <c r="N41" s="78"/>
      <c r="O41" s="82"/>
      <c r="P41" s="82"/>
      <c r="Q41" s="81"/>
      <c r="R41" s="78"/>
    </row>
    <row r="42" spans="1:18" s="20" customFormat="1">
      <c r="A42" s="78"/>
      <c r="B42" s="79"/>
      <c r="C42" s="78"/>
      <c r="D42" s="78"/>
      <c r="E42" s="78"/>
      <c r="F42" s="78"/>
      <c r="G42" s="78"/>
      <c r="H42" s="78"/>
      <c r="I42" s="78"/>
      <c r="J42" s="78"/>
      <c r="K42" s="78"/>
      <c r="L42" s="78"/>
      <c r="M42" s="78"/>
      <c r="N42" s="78"/>
      <c r="O42" s="82"/>
      <c r="P42" s="82"/>
      <c r="Q42" s="81"/>
      <c r="R42" s="78"/>
    </row>
    <row r="43" spans="1:18" s="20" customFormat="1">
      <c r="A43" s="78"/>
      <c r="B43" s="79"/>
      <c r="C43" s="78"/>
      <c r="D43" s="78"/>
      <c r="E43" s="78"/>
      <c r="F43" s="78"/>
      <c r="G43" s="78"/>
      <c r="H43" s="78"/>
      <c r="I43" s="78"/>
      <c r="J43" s="78"/>
      <c r="K43" s="78"/>
      <c r="L43" s="78"/>
      <c r="M43" s="78"/>
      <c r="N43" s="78"/>
      <c r="O43" s="82"/>
      <c r="P43" s="82"/>
      <c r="Q43" s="81"/>
      <c r="R43" s="78"/>
    </row>
    <row r="44" spans="1:18" s="20" customFormat="1">
      <c r="A44" s="78"/>
      <c r="B44" s="79"/>
      <c r="C44" s="78"/>
      <c r="D44" s="78"/>
      <c r="E44" s="78"/>
      <c r="F44" s="78"/>
      <c r="G44" s="78"/>
      <c r="H44" s="78"/>
      <c r="I44" s="78"/>
      <c r="J44" s="78"/>
      <c r="K44" s="78"/>
      <c r="L44" s="78"/>
      <c r="M44" s="78"/>
      <c r="N44" s="78"/>
      <c r="O44" s="82"/>
      <c r="P44" s="82"/>
      <c r="Q44" s="81"/>
      <c r="R44" s="78"/>
    </row>
    <row r="45" spans="1:18" s="20" customFormat="1">
      <c r="A45" s="78"/>
      <c r="B45" s="79"/>
      <c r="C45" s="78"/>
      <c r="D45" s="78"/>
      <c r="E45" s="78"/>
      <c r="F45" s="78"/>
      <c r="G45" s="78"/>
      <c r="H45" s="78"/>
      <c r="I45" s="78"/>
      <c r="J45" s="78"/>
      <c r="K45" s="78"/>
      <c r="L45" s="78"/>
      <c r="M45" s="78"/>
      <c r="N45" s="78"/>
      <c r="O45" s="82"/>
      <c r="P45" s="82"/>
      <c r="Q45" s="81"/>
      <c r="R45" s="78"/>
    </row>
    <row r="46" spans="1:18" s="20" customFormat="1">
      <c r="A46" s="78"/>
      <c r="B46" s="79"/>
      <c r="C46" s="78"/>
      <c r="D46" s="78"/>
      <c r="E46" s="78"/>
      <c r="F46" s="78"/>
      <c r="G46" s="78"/>
      <c r="H46" s="78"/>
      <c r="I46" s="78"/>
      <c r="J46" s="78"/>
      <c r="K46" s="78"/>
      <c r="L46" s="78"/>
      <c r="M46" s="78"/>
      <c r="N46" s="78"/>
      <c r="O46" s="82"/>
      <c r="P46" s="82"/>
      <c r="Q46" s="81"/>
      <c r="R46" s="78"/>
    </row>
    <row r="47" spans="1:18" s="20" customFormat="1">
      <c r="A47" s="78"/>
      <c r="B47" s="79"/>
      <c r="C47" s="78"/>
      <c r="D47" s="78"/>
      <c r="E47" s="78"/>
      <c r="F47" s="78"/>
      <c r="G47" s="78"/>
      <c r="H47" s="78"/>
      <c r="I47" s="78"/>
      <c r="J47" s="78"/>
      <c r="K47" s="78"/>
      <c r="L47" s="78"/>
      <c r="M47" s="78"/>
      <c r="N47" s="78"/>
      <c r="O47" s="82"/>
      <c r="P47" s="82"/>
      <c r="Q47" s="81"/>
      <c r="R47" s="78"/>
    </row>
    <row r="48" spans="1:18" s="20" customFormat="1">
      <c r="A48" s="78"/>
      <c r="B48" s="79"/>
      <c r="C48" s="78"/>
      <c r="D48" s="78"/>
      <c r="E48" s="78"/>
      <c r="F48" s="78"/>
      <c r="G48" s="78"/>
      <c r="H48" s="78"/>
      <c r="I48" s="78"/>
      <c r="J48" s="78"/>
      <c r="K48" s="78"/>
      <c r="L48" s="78"/>
      <c r="M48" s="78"/>
      <c r="N48" s="78"/>
      <c r="O48" s="82"/>
      <c r="P48" s="82"/>
      <c r="Q48" s="81"/>
      <c r="R48" s="78"/>
    </row>
    <row r="49" spans="1:18" s="20" customFormat="1">
      <c r="A49" s="78"/>
      <c r="B49" s="79"/>
      <c r="C49" s="78"/>
      <c r="D49" s="78"/>
      <c r="E49" s="78"/>
      <c r="F49" s="78"/>
      <c r="G49" s="78"/>
      <c r="H49" s="78"/>
      <c r="I49" s="78"/>
      <c r="J49" s="78"/>
      <c r="K49" s="78"/>
      <c r="L49" s="78"/>
      <c r="M49" s="78"/>
      <c r="N49" s="78"/>
      <c r="O49" s="82"/>
      <c r="P49" s="82"/>
      <c r="Q49" s="81"/>
      <c r="R49" s="78"/>
    </row>
    <row r="50" spans="1:18" s="20" customFormat="1">
      <c r="A50" s="78"/>
      <c r="B50" s="79"/>
      <c r="C50" s="78"/>
      <c r="D50" s="78"/>
      <c r="E50" s="78"/>
      <c r="F50" s="78"/>
      <c r="G50" s="78"/>
      <c r="H50" s="78"/>
      <c r="I50" s="78"/>
      <c r="J50" s="78"/>
      <c r="K50" s="78"/>
      <c r="L50" s="78"/>
      <c r="M50" s="78"/>
      <c r="N50" s="78"/>
      <c r="O50" s="82"/>
      <c r="P50" s="82"/>
      <c r="Q50" s="81"/>
      <c r="R50" s="78"/>
    </row>
    <row r="51" spans="1:18" s="20" customFormat="1">
      <c r="A51" s="78"/>
      <c r="B51" s="79"/>
      <c r="C51" s="78"/>
      <c r="D51" s="78"/>
      <c r="E51" s="78"/>
      <c r="F51" s="78"/>
      <c r="G51" s="78"/>
      <c r="H51" s="78"/>
      <c r="I51" s="78"/>
      <c r="J51" s="78"/>
      <c r="K51" s="78"/>
      <c r="L51" s="78"/>
      <c r="M51" s="78"/>
      <c r="N51" s="78"/>
      <c r="O51" s="82"/>
      <c r="P51" s="82"/>
      <c r="Q51" s="81"/>
      <c r="R51" s="78"/>
    </row>
    <row r="52" spans="1:18" s="20" customFormat="1">
      <c r="A52" s="78"/>
      <c r="B52" s="79"/>
      <c r="C52" s="78"/>
      <c r="D52" s="78"/>
      <c r="E52" s="78"/>
      <c r="F52" s="78"/>
      <c r="G52" s="78"/>
      <c r="H52" s="78"/>
      <c r="I52" s="78"/>
      <c r="J52" s="78"/>
      <c r="K52" s="78"/>
      <c r="L52" s="78"/>
      <c r="M52" s="78"/>
      <c r="N52" s="78"/>
      <c r="O52" s="82"/>
      <c r="P52" s="82"/>
      <c r="Q52" s="81"/>
      <c r="R52" s="78"/>
    </row>
    <row r="53" spans="1:18" s="20" customFormat="1">
      <c r="A53" s="78"/>
      <c r="B53" s="82"/>
      <c r="C53" s="78"/>
      <c r="D53" s="78"/>
      <c r="E53" s="78"/>
      <c r="F53" s="78"/>
      <c r="G53" s="78"/>
      <c r="H53" s="78"/>
      <c r="I53" s="78"/>
      <c r="J53" s="78"/>
      <c r="K53" s="78"/>
      <c r="L53" s="78"/>
      <c r="M53" s="78"/>
      <c r="N53" s="78"/>
      <c r="O53" s="82"/>
      <c r="P53" s="82"/>
      <c r="Q53" s="81"/>
      <c r="R53" s="78"/>
    </row>
    <row r="54" spans="1:18" s="20" customFormat="1">
      <c r="A54" s="78"/>
      <c r="B54" s="79"/>
      <c r="C54" s="78"/>
      <c r="D54" s="78"/>
      <c r="E54" s="78"/>
      <c r="F54" s="78"/>
      <c r="G54" s="78"/>
      <c r="H54" s="78"/>
      <c r="I54" s="78"/>
      <c r="J54" s="78"/>
      <c r="K54" s="78"/>
      <c r="L54" s="78"/>
      <c r="M54" s="78"/>
      <c r="N54" s="78"/>
      <c r="O54" s="82"/>
      <c r="P54" s="82"/>
      <c r="Q54" s="81"/>
      <c r="R54" s="78"/>
    </row>
    <row r="55" spans="1:18" s="20" customFormat="1">
      <c r="A55" s="78"/>
      <c r="B55" s="79"/>
      <c r="C55" s="78"/>
      <c r="D55" s="78"/>
      <c r="E55" s="78"/>
      <c r="F55" s="78"/>
      <c r="G55" s="78"/>
      <c r="H55" s="78"/>
      <c r="I55" s="78"/>
      <c r="J55" s="78"/>
      <c r="K55" s="78"/>
      <c r="L55" s="78"/>
      <c r="M55" s="78"/>
      <c r="N55" s="78"/>
      <c r="O55" s="82"/>
      <c r="P55" s="82"/>
      <c r="Q55" s="81"/>
      <c r="R55" s="78"/>
    </row>
    <row r="56" spans="1:18" s="20" customFormat="1">
      <c r="A56" s="78"/>
      <c r="B56" s="79"/>
      <c r="C56" s="78"/>
      <c r="D56" s="78"/>
      <c r="E56" s="78"/>
      <c r="F56" s="78"/>
      <c r="G56" s="78"/>
      <c r="H56" s="78"/>
      <c r="I56" s="78"/>
      <c r="J56" s="78"/>
      <c r="K56" s="78"/>
      <c r="L56" s="78"/>
      <c r="M56" s="78"/>
      <c r="N56" s="78"/>
      <c r="O56" s="82"/>
      <c r="P56" s="82"/>
      <c r="Q56" s="81"/>
      <c r="R56" s="78"/>
    </row>
    <row r="57" spans="1:18" s="20" customFormat="1">
      <c r="A57" s="78"/>
      <c r="B57" s="79"/>
      <c r="C57" s="78"/>
      <c r="D57" s="78"/>
      <c r="E57" s="78"/>
      <c r="F57" s="78"/>
      <c r="G57" s="78"/>
      <c r="H57" s="78"/>
      <c r="I57" s="78"/>
      <c r="J57" s="78"/>
      <c r="K57" s="78"/>
      <c r="L57" s="78"/>
      <c r="M57" s="78"/>
      <c r="N57" s="78"/>
      <c r="O57" s="82"/>
      <c r="P57" s="82"/>
      <c r="Q57" s="81"/>
      <c r="R57" s="78"/>
    </row>
    <row r="58" spans="1:18" s="20" customFormat="1">
      <c r="A58" s="78"/>
      <c r="B58" s="79"/>
      <c r="C58" s="78"/>
      <c r="D58" s="78"/>
      <c r="E58" s="78"/>
      <c r="F58" s="78"/>
      <c r="G58" s="78"/>
      <c r="H58" s="78"/>
      <c r="I58" s="78"/>
      <c r="J58" s="78"/>
      <c r="K58" s="78"/>
      <c r="L58" s="78"/>
      <c r="M58" s="78"/>
      <c r="N58" s="78"/>
      <c r="O58" s="82"/>
      <c r="P58" s="82"/>
      <c r="Q58" s="81"/>
      <c r="R58" s="78"/>
    </row>
    <row r="59" spans="1:18" s="20" customFormat="1"/>
    <row r="60" spans="1:18" s="20" customFormat="1"/>
    <row r="61" spans="1:18" s="20" customFormat="1"/>
    <row r="62" spans="1:18" s="20" customFormat="1"/>
    <row r="63" spans="1:18" s="20" customFormat="1"/>
    <row r="64" spans="1:18"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sheetData>
  <dataValidations count="1">
    <dataValidation type="list" allowBlank="1" showInputMessage="1" showErrorMessage="1" sqref="I21:I58">
      <formula1>INDIRECT(H21)</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 operator="equal" id="{0E72AB47-41FF-4B41-AD3D-170F79E43270}">
            <xm:f>'/C:/Users/japinzon/Documents/GESTIÓN SOCIAL (JAPR)/OGS/Gestión Local y Territorial/Procesos/agendas locales/2020/[FRL01.xlsx]LD'!#REF!</xm:f>
            <x14:dxf>
              <font>
                <color rgb="FF006100"/>
              </font>
              <fill>
                <patternFill>
                  <bgColor rgb="FFC6EFCE"/>
                </patternFill>
              </fill>
            </x14:dxf>
          </x14:cfRule>
          <x14:cfRule type="cellIs" priority="2" operator="equal" id="{E18E1539-982F-4D56-A0B7-DA9F1E982B30}">
            <xm:f>'/C:/Users/japinzon/Documents/GESTIÓN SOCIAL (JAPR)/OGS/Gestión Local y Territorial/Procesos/agendas locales/2020/[FRL01.xlsx]LD'!#REF!</xm:f>
            <x14:dxf>
              <font>
                <color rgb="FF9C6500"/>
              </font>
              <fill>
                <patternFill>
                  <bgColor rgb="FFFFEB9C"/>
                </patternFill>
              </fill>
            </x14:dxf>
          </x14:cfRule>
          <x14:cfRule type="cellIs" priority="3" operator="equal" id="{C632B28B-019D-4FE0-B8F9-F31CEFC7E6FA}">
            <xm:f>'/C:/Users/japinzon/Documents/GESTIÓN SOCIAL (JAPR)/OGS/Gestión Local y Territorial/Procesos/agendas locales/2020/[FRL01.xlsx]LD'!#REF!</xm:f>
            <x14:dxf>
              <font>
                <color rgb="FF9C0006"/>
              </font>
              <fill>
                <patternFill>
                  <bgColor rgb="FFFFC7CE"/>
                </patternFill>
              </fill>
            </x14:dxf>
          </x14:cfRule>
          <xm:sqref>N21:N58</xm:sqref>
        </x14:conditionalFormatting>
        <x14:conditionalFormatting xmlns:xm="http://schemas.microsoft.com/office/excel/2006/main">
          <x14:cfRule type="iconSet" priority="4" id="{B0037AF7-6C65-480C-A317-01693D7ADB65}">
            <x14:iconSet iconSet="3Symbols2" custom="1">
              <x14:cfvo type="percent">
                <xm:f>0</xm:f>
              </x14:cfvo>
              <x14:cfvo type="num">
                <xm:f>0</xm:f>
              </x14:cfvo>
              <x14:cfvo type="num" gte="0">
                <xm:f>0</xm:f>
              </x14:cfvo>
              <x14:cfIcon iconSet="3Symbols2" iconId="2"/>
              <x14:cfIcon iconSet="3Symbols2" iconId="2"/>
              <x14:cfIcon iconSet="3Symbols2" iconId="1"/>
            </x14:iconSet>
          </x14:cfRule>
          <xm:sqref>Q21:Q58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'D:\PERFIL KMAYOR\Downloads\[FORMATO L09 V.1.1.xlsx]LD'!#REF!</xm:f>
          </x14:formula1>
          <xm:sqref>N21:N58</xm:sqref>
        </x14:dataValidation>
        <x14:dataValidation type="list" allowBlank="1" showInputMessage="1" showErrorMessage="1">
          <x14:formula1>
            <xm:f>'D:\PERFIL KMAYOR\Downloads\[FORMATO L09 V.1.1.xlsx]LD'!#REF!</xm:f>
          </x14:formula1>
          <xm:sqref>F21:F58</xm:sqref>
        </x14:dataValidation>
        <x14:dataValidation type="list" allowBlank="1" showInputMessage="1" showErrorMessage="1">
          <x14:formula1>
            <xm:f>'D:\PERFIL KMAYOR\Downloads\[FORMATO L09 V.1.1.xlsx]Datos'!#REF!</xm:f>
          </x14:formula1>
          <xm:sqref>H21:H58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opLeftCell="A6" workbookViewId="0">
      <selection activeCell="F2" sqref="F2:F10"/>
    </sheetView>
  </sheetViews>
  <sheetFormatPr baseColWidth="10" defaultRowHeight="15"/>
  <cols>
    <col min="6" max="6" width="14.140625" customWidth="1"/>
    <col min="12" max="12" width="22.7109375" customWidth="1"/>
    <col min="18" max="18" width="25.42578125" customWidth="1"/>
  </cols>
  <sheetData>
    <row r="1" spans="1:18" ht="45">
      <c r="A1" s="31" t="s">
        <v>229</v>
      </c>
      <c r="B1" s="32" t="s">
        <v>53</v>
      </c>
      <c r="C1" s="32" t="s">
        <v>54</v>
      </c>
      <c r="D1" s="32" t="s">
        <v>55</v>
      </c>
      <c r="E1" s="32" t="s">
        <v>56</v>
      </c>
      <c r="F1" s="32" t="s">
        <v>57</v>
      </c>
      <c r="G1" s="32" t="s">
        <v>58</v>
      </c>
      <c r="H1" s="32" t="s">
        <v>0</v>
      </c>
      <c r="I1" s="32" t="s">
        <v>59</v>
      </c>
      <c r="J1" s="32" t="s">
        <v>60</v>
      </c>
      <c r="K1" s="32" t="s">
        <v>61</v>
      </c>
      <c r="L1" s="32" t="s">
        <v>62</v>
      </c>
      <c r="M1" s="32" t="s">
        <v>63</v>
      </c>
      <c r="N1" s="32" t="s">
        <v>64</v>
      </c>
      <c r="O1" s="32" t="s">
        <v>65</v>
      </c>
      <c r="P1" s="32" t="s">
        <v>66</v>
      </c>
      <c r="Q1" s="32" t="s">
        <v>67</v>
      </c>
      <c r="R1" s="33" t="s">
        <v>68</v>
      </c>
    </row>
    <row r="2" spans="1:18" ht="60">
      <c r="A2" s="34">
        <v>20</v>
      </c>
      <c r="B2" s="37">
        <v>44473</v>
      </c>
      <c r="C2" s="24" t="s">
        <v>81</v>
      </c>
      <c r="D2" s="24" t="s">
        <v>69</v>
      </c>
      <c r="E2" s="24" t="s">
        <v>128</v>
      </c>
      <c r="F2" s="24" t="s">
        <v>73</v>
      </c>
      <c r="G2" s="24" t="s">
        <v>128</v>
      </c>
      <c r="H2" s="24" t="s">
        <v>88</v>
      </c>
      <c r="I2" s="24" t="s">
        <v>502</v>
      </c>
      <c r="J2" s="24" t="s">
        <v>503</v>
      </c>
      <c r="K2" s="24">
        <v>1</v>
      </c>
      <c r="L2" s="42" t="s">
        <v>504</v>
      </c>
      <c r="M2" s="24" t="s">
        <v>505</v>
      </c>
      <c r="N2" s="24" t="s">
        <v>101</v>
      </c>
      <c r="O2" s="37">
        <v>44497</v>
      </c>
      <c r="P2" s="37">
        <v>44490</v>
      </c>
      <c r="Q2" s="4">
        <v>0</v>
      </c>
      <c r="R2" s="38" t="s">
        <v>506</v>
      </c>
    </row>
    <row r="3" spans="1:18" ht="105">
      <c r="A3" s="34">
        <v>21</v>
      </c>
      <c r="B3" s="37">
        <v>44473</v>
      </c>
      <c r="C3" s="24" t="s">
        <v>81</v>
      </c>
      <c r="D3" s="24" t="s">
        <v>69</v>
      </c>
      <c r="E3" s="24" t="s">
        <v>128</v>
      </c>
      <c r="F3" s="24" t="s">
        <v>73</v>
      </c>
      <c r="G3" s="24" t="s">
        <v>128</v>
      </c>
      <c r="H3" s="24" t="s">
        <v>88</v>
      </c>
      <c r="I3" s="24" t="s">
        <v>502</v>
      </c>
      <c r="J3" s="24" t="s">
        <v>503</v>
      </c>
      <c r="K3" s="24">
        <v>1</v>
      </c>
      <c r="L3" s="42" t="s">
        <v>507</v>
      </c>
      <c r="M3" s="24" t="s">
        <v>505</v>
      </c>
      <c r="N3" s="24" t="s">
        <v>101</v>
      </c>
      <c r="O3" s="37">
        <v>44497</v>
      </c>
      <c r="P3" s="37">
        <v>44490</v>
      </c>
      <c r="Q3" s="4">
        <v>0</v>
      </c>
      <c r="R3" s="38" t="s">
        <v>508</v>
      </c>
    </row>
    <row r="4" spans="1:18" ht="60">
      <c r="A4" s="34">
        <v>22</v>
      </c>
      <c r="B4" s="37">
        <v>44475</v>
      </c>
      <c r="C4" s="24" t="s">
        <v>81</v>
      </c>
      <c r="D4" s="24" t="s">
        <v>69</v>
      </c>
      <c r="E4" s="24" t="s">
        <v>128</v>
      </c>
      <c r="F4" s="24" t="s">
        <v>73</v>
      </c>
      <c r="G4" s="24" t="s">
        <v>128</v>
      </c>
      <c r="H4" s="24" t="s">
        <v>88</v>
      </c>
      <c r="I4" s="24" t="s">
        <v>502</v>
      </c>
      <c r="J4" s="24" t="s">
        <v>503</v>
      </c>
      <c r="K4" s="24">
        <v>1</v>
      </c>
      <c r="L4" s="42" t="s">
        <v>509</v>
      </c>
      <c r="M4" s="24" t="s">
        <v>505</v>
      </c>
      <c r="N4" s="24" t="s">
        <v>101</v>
      </c>
      <c r="O4" s="37">
        <v>44498</v>
      </c>
      <c r="P4" s="37">
        <v>44490</v>
      </c>
      <c r="Q4" s="4">
        <v>0</v>
      </c>
      <c r="R4" s="38" t="s">
        <v>510</v>
      </c>
    </row>
    <row r="5" spans="1:18" ht="90">
      <c r="A5" s="34">
        <v>23</v>
      </c>
      <c r="B5" s="37">
        <v>44475</v>
      </c>
      <c r="C5" s="24" t="s">
        <v>81</v>
      </c>
      <c r="D5" s="24" t="s">
        <v>69</v>
      </c>
      <c r="E5" s="24" t="s">
        <v>128</v>
      </c>
      <c r="F5" s="24" t="s">
        <v>73</v>
      </c>
      <c r="G5" s="24" t="s">
        <v>128</v>
      </c>
      <c r="H5" s="24" t="s">
        <v>88</v>
      </c>
      <c r="I5" s="24" t="s">
        <v>502</v>
      </c>
      <c r="J5" s="24" t="s">
        <v>503</v>
      </c>
      <c r="K5" s="24">
        <v>1</v>
      </c>
      <c r="L5" s="42" t="s">
        <v>511</v>
      </c>
      <c r="M5" s="24" t="s">
        <v>505</v>
      </c>
      <c r="N5" s="24" t="s">
        <v>101</v>
      </c>
      <c r="O5" s="37">
        <v>44498</v>
      </c>
      <c r="P5" s="37">
        <v>44490</v>
      </c>
      <c r="Q5" s="4">
        <v>0</v>
      </c>
      <c r="R5" s="38" t="s">
        <v>512</v>
      </c>
    </row>
    <row r="6" spans="1:18" ht="135">
      <c r="A6" s="34">
        <v>24</v>
      </c>
      <c r="B6" s="37">
        <v>44476</v>
      </c>
      <c r="C6" s="24" t="s">
        <v>81</v>
      </c>
      <c r="D6" s="24" t="s">
        <v>69</v>
      </c>
      <c r="E6" s="24" t="s">
        <v>128</v>
      </c>
      <c r="F6" s="24" t="s">
        <v>73</v>
      </c>
      <c r="G6" s="24" t="s">
        <v>128</v>
      </c>
      <c r="H6" s="24" t="s">
        <v>88</v>
      </c>
      <c r="I6" s="24" t="s">
        <v>502</v>
      </c>
      <c r="J6" s="24" t="s">
        <v>503</v>
      </c>
      <c r="K6" s="24">
        <v>1</v>
      </c>
      <c r="L6" s="42" t="s">
        <v>513</v>
      </c>
      <c r="M6" s="24" t="s">
        <v>505</v>
      </c>
      <c r="N6" s="24" t="s">
        <v>101</v>
      </c>
      <c r="O6" s="37">
        <v>44498</v>
      </c>
      <c r="P6" s="37">
        <v>44490</v>
      </c>
      <c r="Q6" s="4">
        <v>0</v>
      </c>
      <c r="R6" s="38" t="s">
        <v>514</v>
      </c>
    </row>
    <row r="7" spans="1:18" ht="60">
      <c r="A7" s="34">
        <v>25</v>
      </c>
      <c r="B7" s="72">
        <v>44480</v>
      </c>
      <c r="C7" s="24" t="s">
        <v>81</v>
      </c>
      <c r="D7" s="24" t="s">
        <v>69</v>
      </c>
      <c r="E7" s="24" t="s">
        <v>128</v>
      </c>
      <c r="F7" s="24" t="s">
        <v>73</v>
      </c>
      <c r="G7" s="24" t="s">
        <v>128</v>
      </c>
      <c r="H7" s="24" t="s">
        <v>88</v>
      </c>
      <c r="I7" s="24" t="s">
        <v>502</v>
      </c>
      <c r="J7" s="24" t="s">
        <v>503</v>
      </c>
      <c r="K7" s="24">
        <v>1</v>
      </c>
      <c r="L7" s="42" t="s">
        <v>515</v>
      </c>
      <c r="M7" s="24" t="s">
        <v>505</v>
      </c>
      <c r="N7" s="24" t="s">
        <v>101</v>
      </c>
      <c r="O7" s="72">
        <v>44497</v>
      </c>
      <c r="P7" s="37">
        <v>44490</v>
      </c>
      <c r="Q7" s="4">
        <v>0</v>
      </c>
      <c r="R7" s="38" t="s">
        <v>516</v>
      </c>
    </row>
    <row r="8" spans="1:18" ht="90">
      <c r="A8" s="34">
        <v>26</v>
      </c>
      <c r="B8" s="72">
        <v>44481</v>
      </c>
      <c r="C8" s="24" t="s">
        <v>81</v>
      </c>
      <c r="D8" s="24" t="s">
        <v>69</v>
      </c>
      <c r="E8" s="24" t="s">
        <v>128</v>
      </c>
      <c r="F8" s="24" t="s">
        <v>73</v>
      </c>
      <c r="G8" s="24" t="s">
        <v>128</v>
      </c>
      <c r="H8" s="24" t="s">
        <v>88</v>
      </c>
      <c r="I8" s="24" t="s">
        <v>502</v>
      </c>
      <c r="J8" s="24" t="s">
        <v>503</v>
      </c>
      <c r="K8" s="24">
        <v>1</v>
      </c>
      <c r="L8" s="60" t="s">
        <v>517</v>
      </c>
      <c r="M8" s="24" t="s">
        <v>505</v>
      </c>
      <c r="N8" s="24" t="s">
        <v>101</v>
      </c>
      <c r="O8" s="72">
        <v>44498</v>
      </c>
      <c r="P8" s="37">
        <v>44491</v>
      </c>
      <c r="Q8" s="4">
        <v>0</v>
      </c>
      <c r="R8" s="38" t="s">
        <v>518</v>
      </c>
    </row>
    <row r="9" spans="1:18" ht="135">
      <c r="A9" s="34">
        <v>27</v>
      </c>
      <c r="B9" s="37">
        <v>44531</v>
      </c>
      <c r="C9" s="24" t="s">
        <v>81</v>
      </c>
      <c r="D9" s="24" t="s">
        <v>69</v>
      </c>
      <c r="E9" s="24" t="s">
        <v>128</v>
      </c>
      <c r="F9" s="24" t="s">
        <v>73</v>
      </c>
      <c r="G9" s="24" t="s">
        <v>128</v>
      </c>
      <c r="H9" s="24" t="s">
        <v>88</v>
      </c>
      <c r="I9" s="24" t="s">
        <v>502</v>
      </c>
      <c r="J9" s="24" t="s">
        <v>503</v>
      </c>
      <c r="K9" s="24">
        <v>1</v>
      </c>
      <c r="L9" s="42" t="s">
        <v>519</v>
      </c>
      <c r="M9" s="24" t="s">
        <v>505</v>
      </c>
      <c r="N9" s="24" t="s">
        <v>101</v>
      </c>
      <c r="O9" s="37">
        <v>44545</v>
      </c>
      <c r="P9" s="24"/>
      <c r="Q9" s="4">
        <v>0</v>
      </c>
      <c r="R9" s="38"/>
    </row>
    <row r="10" spans="1:18" ht="90.75" thickBot="1">
      <c r="A10" s="35">
        <v>28</v>
      </c>
      <c r="B10" s="39">
        <v>44539</v>
      </c>
      <c r="C10" s="40" t="s">
        <v>81</v>
      </c>
      <c r="D10" s="40" t="s">
        <v>69</v>
      </c>
      <c r="E10" s="40" t="s">
        <v>520</v>
      </c>
      <c r="F10" s="40" t="s">
        <v>109</v>
      </c>
      <c r="G10" s="40" t="s">
        <v>520</v>
      </c>
      <c r="H10" s="40" t="s">
        <v>88</v>
      </c>
      <c r="I10" s="40" t="s">
        <v>88</v>
      </c>
      <c r="J10" s="40" t="s">
        <v>521</v>
      </c>
      <c r="K10" s="40">
        <v>1</v>
      </c>
      <c r="L10" s="40" t="s">
        <v>522</v>
      </c>
      <c r="M10" s="40" t="s">
        <v>505</v>
      </c>
      <c r="N10" s="40" t="s">
        <v>101</v>
      </c>
      <c r="O10" s="39">
        <v>44554</v>
      </c>
      <c r="P10" s="40"/>
      <c r="Q10" s="36">
        <v>0</v>
      </c>
      <c r="R10" s="4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1. USAQUEN </vt:lpstr>
      <vt:lpstr>2. CHAPINERO </vt:lpstr>
      <vt:lpstr>3. SANTA FE </vt:lpstr>
      <vt:lpstr>5. USME</vt:lpstr>
      <vt:lpstr>6. TUNJUELITO</vt:lpstr>
      <vt:lpstr>7. BOSA</vt:lpstr>
      <vt:lpstr>8. KENNEDY</vt:lpstr>
      <vt:lpstr>9. FONTIBON  </vt:lpstr>
      <vt:lpstr>11. SUBA </vt:lpstr>
      <vt:lpstr>12. BARRIOS UNIDOS </vt:lpstr>
      <vt:lpstr>13. TEUSAQUILLO</vt:lpstr>
      <vt:lpstr>15. ANTONIO NARIÑO</vt:lpstr>
      <vt:lpstr>17. LA CANDELARIA</vt:lpstr>
      <vt:lpstr>18. RAFAEL URIBE </vt:lpstr>
      <vt:lpstr>19. CIUDAD BOLIVAR</vt:lpstr>
      <vt:lpstr>SOLICITUDES DICIEMBRE 2021</vt:lpstr>
    </vt:vector>
  </TitlesOfParts>
  <Company>Secretaria de Educacion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Kelly Johanna Mayor Rocha</cp:lastModifiedBy>
  <dcterms:created xsi:type="dcterms:W3CDTF">2020-10-14T14:53:22Z</dcterms:created>
  <dcterms:modified xsi:type="dcterms:W3CDTF">2021-12-27T22:49:50Z</dcterms:modified>
</cp:coreProperties>
</file>