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Z:\23. Auditorias\03. PM\2026\PMI\Consolidado\"/>
    </mc:Choice>
  </mc:AlternateContent>
  <xr:revisionPtr revIDLastSave="0" documentId="13_ncr:1_{4B1A16CD-B14F-4149-8C31-46131F2B37F5}" xr6:coauthVersionLast="47" xr6:coauthVersionMax="47" xr10:uidLastSave="{00000000-0000-0000-0000-000000000000}"/>
  <bookViews>
    <workbookView xWindow="-120" yWindow="-120" windowWidth="29040" windowHeight="15720" xr2:uid="{00000000-000D-0000-FFFF-FFFF00000000}"/>
  </bookViews>
  <sheets>
    <sheet name="ESTADO ACCIONES FEBRERO" sheetId="1" r:id="rId1"/>
    <sheet name="RESULTADO FENECIMIENTO" sheetId="2" state="hidden" r:id="rId2"/>
    <sheet name="COMPONENTES Y FACTORES" sheetId="3" state="hidden" r:id="rId3"/>
    <sheet name="Inicio de vigencia" sheetId="4" state="hidden" r:id="rId4"/>
  </sheets>
  <definedNames>
    <definedName name="__bookmark_1" localSheetId="0">#REF!</definedName>
    <definedName name="__bookmark_1">#REF!</definedName>
    <definedName name="_xlnm._FilterDatabase" localSheetId="0" hidden="1">'ESTADO ACCIONES FEBRERO'!$A$2:$BK$320</definedName>
    <definedName name="Z_45D7B281_1A08_41DF_8108_5C7BD3882368_.wvu.FilterData" localSheetId="0" hidden="1">'ESTADO ACCIONES FEBRERO'!$A$2:$AK$138</definedName>
    <definedName name="Z_A77C43CB_CAAF_419E_A968_9A909009CDB6_.wvu.FilterData" localSheetId="0" hidden="1">'ESTADO ACCIONES FEBRERO'!$A$1:$AK$137</definedName>
    <definedName name="Z_BB231232_1575_485B_9B73_AA8A638276DA_.wvu.FilterData" localSheetId="0" hidden="1">'ESTADO ACCIONES FEBRERO'!$A$2:$BG$187</definedName>
    <definedName name="Z_CA41385F_23E5_4A78_8CCE_F50933184BC0_.wvu.FilterData" localSheetId="0" hidden="1">'ESTADO ACCIONES FEBRERO'!$A$2:$AK$137</definedName>
    <definedName name="Z_F1442582_6951_45BA_96B9_E1687D4BE072_.wvu.FilterData" localSheetId="0" hidden="1">'ESTADO ACCIONES FEBRERO'!$A$2:$BG$187</definedName>
  </definedNames>
  <calcPr calcId="191029"/>
  <customWorkbookViews>
    <customWorkbookView name="Filtro 3" guid="{A77C43CB-CAAF-419E-A968-9A909009CDB6}" maximized="1" windowWidth="0" windowHeight="0" activeSheetId="0"/>
    <customWorkbookView name="Filtro 2" guid="{45D7B281-1A08-41DF-8108-5C7BD3882368}" maximized="1" windowWidth="0" windowHeight="0" activeSheetId="0"/>
    <customWorkbookView name="Filtro 1" guid="{CA41385F-23E5-4A78-8CCE-F50933184BC0}" maximized="1" windowWidth="0" windowHeight="0" activeSheetId="0"/>
    <customWorkbookView name="Filtro 5" guid="{BB231232-1575-485B-9B73-AA8A638276DA}" maximized="1" windowWidth="0" windowHeight="0" activeSheetId="0"/>
    <customWorkbookView name="Filtro 4" guid="{F1442582-6951-45BA-96B9-E1687D4BE072}" maximized="1" windowWidth="0" windowHeight="0" activeSheetId="0"/>
  </customWorkbookViews>
  <pivotCaches>
    <pivotCache cacheId="0" r:id="rId5"/>
    <pivotCache cacheId="6"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0" roundtripDataChecksum="djDzhaRRvpc4kbcZyTS6gt9GWYmzOPTtpBnSvj2EvOA="/>
    </ext>
  </extLst>
</workbook>
</file>

<file path=xl/calcChain.xml><?xml version="1.0" encoding="utf-8"?>
<calcChain xmlns="http://schemas.openxmlformats.org/spreadsheetml/2006/main">
  <c r="C65" i="4" l="1"/>
  <c r="B65" i="4"/>
  <c r="C63" i="4"/>
  <c r="B63" i="4"/>
  <c r="C60" i="4"/>
  <c r="B60" i="4"/>
  <c r="C58" i="4"/>
  <c r="C57" i="4" s="1"/>
  <c r="B58" i="4"/>
  <c r="B57" i="4"/>
  <c r="C54" i="4"/>
  <c r="B54" i="4"/>
  <c r="C53" i="4"/>
  <c r="B53" i="4"/>
  <c r="C51" i="4"/>
  <c r="B51" i="4"/>
  <c r="C50" i="4"/>
  <c r="B50" i="4"/>
  <c r="B68" i="4" s="1"/>
  <c r="D14" i="4"/>
  <c r="C5" i="4"/>
  <c r="F28" i="3"/>
  <c r="F27" i="3"/>
  <c r="F26" i="3"/>
  <c r="F25" i="3"/>
  <c r="F24" i="3"/>
  <c r="F23" i="3"/>
  <c r="F22" i="3"/>
  <c r="F21" i="3"/>
  <c r="F20" i="3"/>
  <c r="H25" i="2"/>
  <c r="H23" i="2"/>
  <c r="H22" i="2"/>
  <c r="H21" i="2"/>
  <c r="H20" i="2"/>
  <c r="H19" i="2"/>
  <c r="H18" i="2"/>
  <c r="H11" i="2"/>
  <c r="H9" i="2"/>
  <c r="H8" i="2"/>
  <c r="H7" i="2"/>
  <c r="H6" i="2"/>
  <c r="H5" i="2"/>
  <c r="H4" i="2"/>
  <c r="C6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6000000}">
      <text>
        <r>
          <rPr>
            <sz val="11"/>
            <color rgb="FF000000"/>
            <rFont val="Calibri"/>
            <scheme val="minor"/>
          </rPr>
          <t>======
ID#AAAAwj8Y7Wc
Maria Janneth Romero Martinez    (2023-05-09 16:24:05)
Bajo: Antes de la presente evaluación, esta ponderación era del 50%, el factor de Gestión Preupuestal fue trasladado al componente de Control Financiero</t>
        </r>
      </text>
    </comment>
    <comment ref="D4" authorId="0" shapeId="0" xr:uid="{00000000-0006-0000-0100-000007000000}">
      <text>
        <r>
          <rPr>
            <sz val="11"/>
            <color rgb="FF000000"/>
            <rFont val="Calibri"/>
            <scheme val="minor"/>
          </rPr>
          <t>======
ID#AAAAwj8Y7WY
Maria Janneth Romero Martinez    (2023-05-09 16:24:05)
Bajo: Antes de la presente evaluación, esta ponderación era del 20%</t>
        </r>
      </text>
    </comment>
    <comment ref="E5" authorId="0" shapeId="0" xr:uid="{00000000-0006-0000-0100-000014000000}">
      <text>
        <r>
          <rPr>
            <sz val="11"/>
            <color rgb="FF000000"/>
            <rFont val="Calibri"/>
            <scheme val="minor"/>
          </rPr>
          <t>======
ID#AAAAwj8Y7Vk
Maria Janneth Romero Martinez    (2023-05-09 16:24:05)
% de cumplimiento según el informe</t>
        </r>
      </text>
    </comment>
    <comment ref="F5" authorId="0" shapeId="0" xr:uid="{00000000-0006-0000-0100-000012000000}">
      <text>
        <r>
          <rPr>
            <sz val="11"/>
            <color rgb="FF000000"/>
            <rFont val="Calibri"/>
            <scheme val="minor"/>
          </rPr>
          <t>======
ID#AAAAwj8Y7Vs
Maria Janneth Romero Martinez    (2023-05-09 16:24:05)
Porcentaje de efectividad según el informe, este factor no se encuentra dentro de los criterios calificables</t>
        </r>
      </text>
    </comment>
    <comment ref="D6" authorId="0" shapeId="0" xr:uid="{00000000-0006-0000-0100-000005000000}">
      <text>
        <r>
          <rPr>
            <sz val="11"/>
            <color rgb="FF000000"/>
            <rFont val="Calibri"/>
            <scheme val="minor"/>
          </rPr>
          <t>======
ID#AAAAwj8Y7Wg
Maria Janneth Romero Martinez    (2023-05-09 16:24:05)
Subio: Antes de la presente evaluación, esta ponderación era del 60%</t>
        </r>
      </text>
    </comment>
    <comment ref="A8" authorId="0" shapeId="0" xr:uid="{00000000-0006-0000-0100-000009000000}">
      <text>
        <r>
          <rPr>
            <sz val="11"/>
            <color rgb="FF000000"/>
            <rFont val="Calibri"/>
            <scheme val="minor"/>
          </rPr>
          <t>======
ID#AAAAwj8Y7WQ
Maria Janneth Romero Martinez    (2023-05-09 16:24:05)
Subio: 
Antes de la presente evaluación, esta ponderación era del 20%</t>
        </r>
      </text>
    </comment>
    <comment ref="D8" authorId="0" shapeId="0" xr:uid="{00000000-0006-0000-0100-00000F000000}">
      <text>
        <r>
          <rPr>
            <sz val="11"/>
            <color rgb="FF000000"/>
            <rFont val="Calibri"/>
            <scheme val="minor"/>
          </rPr>
          <t>======
ID#AAAAwj8Y7V4
Maria Janneth Romero Martinez    (2023-05-09 16:24:05)
Bajo: Antes de la presente evaluación, esta ponderación era del 70%</t>
        </r>
      </text>
    </comment>
    <comment ref="D10" authorId="0" shapeId="0" xr:uid="{00000000-0006-0000-0100-000004000000}">
      <text>
        <r>
          <rPr>
            <sz val="11"/>
            <color rgb="FF000000"/>
            <rFont val="Calibri"/>
            <scheme val="minor"/>
          </rPr>
          <t>======
ID#AAAAwj8Y7Wk
Maria Janneth Romero Martinez    (2023-05-09 16:24:05)
Bajo: Antes de la presente evaluación, esta ponderación era del 30%</t>
        </r>
      </text>
    </comment>
    <comment ref="E10" authorId="0" shapeId="0" xr:uid="{00000000-0006-0000-0100-00000B000000}">
      <text>
        <r>
          <rPr>
            <sz val="11"/>
            <color rgb="FF000000"/>
            <rFont val="Calibri"/>
            <scheme val="minor"/>
          </rPr>
          <t>======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11" authorId="0" shapeId="0" xr:uid="{00000000-0006-0000-0100-00000E000000}">
      <text>
        <r>
          <rPr>
            <sz val="11"/>
            <color rgb="FF000000"/>
            <rFont val="Calibri"/>
            <scheme val="minor"/>
          </rPr>
          <t>======
ID#AAAAwj8Y7V8
Maria Janneth Romero Martinez    (2023-05-09 16:24:05)
Subio: Antes de la presente evaluación, esta ponderación era del 10%</t>
        </r>
      </text>
    </comment>
    <comment ref="A18" authorId="0" shapeId="0" xr:uid="{00000000-0006-0000-0100-000001000000}">
      <text>
        <r>
          <rPr>
            <sz val="11"/>
            <color rgb="FF000000"/>
            <rFont val="Calibri"/>
            <scheme val="minor"/>
          </rPr>
          <t>======
ID#AAAAwj8Y7Ww
Maria Janneth Romero Martinez    (2023-05-09 16:24:05)
Bajo: Antes de la presente evaluación, esta ponderación era del 50%, el factor de Gestión Preupuestal fue trasladado al componente de Control Financiero</t>
        </r>
      </text>
    </comment>
    <comment ref="D18" authorId="0" shapeId="0" xr:uid="{00000000-0006-0000-0100-00000A000000}">
      <text>
        <r>
          <rPr>
            <sz val="11"/>
            <color rgb="FF000000"/>
            <rFont val="Calibri"/>
            <scheme val="minor"/>
          </rPr>
          <t>======
ID#AAAAwj8Y7WM
Maria Janneth Romero Martinez    (2023-05-09 16:24:05)
Bajo: Antes de la presente evaluación, esta ponderación era del 20%</t>
        </r>
      </text>
    </comment>
    <comment ref="E19" authorId="0" shapeId="0" xr:uid="{00000000-0006-0000-0100-000011000000}">
      <text>
        <r>
          <rPr>
            <sz val="11"/>
            <color rgb="FF000000"/>
            <rFont val="Calibri"/>
            <scheme val="minor"/>
          </rPr>
          <t>======
ID#AAAAwj8Y7V0
Maria Janneth Romero Martinez    (2023-05-09 16:24:05)
% de cumplimiento según el informe</t>
        </r>
      </text>
    </comment>
    <comment ref="F19" authorId="0" shapeId="0" xr:uid="{00000000-0006-0000-0100-000010000000}">
      <text>
        <r>
          <rPr>
            <sz val="11"/>
            <color rgb="FF000000"/>
            <rFont val="Calibri"/>
            <scheme val="minor"/>
          </rPr>
          <t>======
ID#AAAAwj8Y7Vw
Maria Janneth Romero Martinez    (2023-05-09 16:24:05)
Porcentaje de efectividad según el informe, este factor no se encuentra dentro de los criterios calificables</t>
        </r>
      </text>
    </comment>
    <comment ref="D20" authorId="0" shapeId="0" xr:uid="{00000000-0006-0000-0100-000008000000}">
      <text>
        <r>
          <rPr>
            <sz val="11"/>
            <color rgb="FF000000"/>
            <rFont val="Calibri"/>
            <scheme val="minor"/>
          </rPr>
          <t>======
ID#AAAAwj8Y7WU
Maria Janneth Romero Martinez    (2023-05-09 16:24:05)
Subio: Antes de la presente evaluación, esta ponderación era del 60%</t>
        </r>
      </text>
    </comment>
    <comment ref="A22" authorId="0" shapeId="0" xr:uid="{00000000-0006-0000-0100-00000D000000}">
      <text>
        <r>
          <rPr>
            <sz val="11"/>
            <color rgb="FF000000"/>
            <rFont val="Calibri"/>
            <scheme val="minor"/>
          </rPr>
          <t>======
ID#AAAAwj8Y7WA
Maria Janneth Romero Martinez    (2023-05-09 16:24:05)
Subio: 
Antes de la presente evaluación, esta ponderación era del 20%</t>
        </r>
      </text>
    </comment>
    <comment ref="D22" authorId="0" shapeId="0" xr:uid="{00000000-0006-0000-0100-000013000000}">
      <text>
        <r>
          <rPr>
            <sz val="11"/>
            <color rgb="FF000000"/>
            <rFont val="Calibri"/>
            <scheme val="minor"/>
          </rPr>
          <t>======
ID#AAAAwj8Y7Vo
Maria Janneth Romero Martinez    (2023-05-09 16:24:05)
Bajo: Antes de la presente evaluación, esta ponderación era del 70%</t>
        </r>
      </text>
    </comment>
    <comment ref="D24" authorId="0" shapeId="0" xr:uid="{00000000-0006-0000-0100-00000C000000}">
      <text>
        <r>
          <rPr>
            <sz val="11"/>
            <color rgb="FF000000"/>
            <rFont val="Calibri"/>
            <scheme val="minor"/>
          </rPr>
          <t>======
ID#AAAAwj8Y7WE
Maria Janneth Romero Martinez    (2023-05-09 16:24:05)
Bajo: Antes de la presente evaluación, esta ponderación era del 30%</t>
        </r>
      </text>
    </comment>
    <comment ref="E24" authorId="0" shapeId="0" xr:uid="{00000000-0006-0000-0100-000002000000}">
      <text>
        <r>
          <rPr>
            <sz val="11"/>
            <color rgb="FF000000"/>
            <rFont val="Calibri"/>
            <scheme val="minor"/>
          </rPr>
          <t>======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25" authorId="0" shapeId="0" xr:uid="{00000000-0006-0000-0100-000003000000}">
      <text>
        <r>
          <rPr>
            <sz val="11"/>
            <color rgb="FF000000"/>
            <rFont val="Calibri"/>
            <scheme val="minor"/>
          </rPr>
          <t>======
ID#AAAAwj8Y7Wo
Maria Janneth Romero Martinez    (2023-05-09 16:24:05)
Subio: Antes de la presente evaluación, esta ponderación era del 10%</t>
        </r>
      </text>
    </comment>
  </commentList>
  <extLst>
    <ext xmlns:r="http://schemas.openxmlformats.org/officeDocument/2006/relationships" uri="GoogleSheetsCustomDataVersion2">
      <go:sheetsCustomData xmlns:go="http://customooxmlschemas.google.com/" r:id="rId1" roundtripDataSignature="AMtx7mjpLOFnNLKPi3IsRnXx9wT674P7Qw=="/>
    </ext>
  </extLst>
</comments>
</file>

<file path=xl/sharedStrings.xml><?xml version="1.0" encoding="utf-8"?>
<sst xmlns="http://schemas.openxmlformats.org/spreadsheetml/2006/main" count="7331" uniqueCount="1925">
  <si>
    <t>PLAN MEJORAMIENTO CONSOLIDADO ESTADO DE LAS ACCIONES</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</si>
  <si>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</si>
  <si>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</si>
  <si>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</si>
  <si>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</si>
  <si>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</si>
  <si>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</si>
  <si>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</si>
  <si>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</si>
  <si>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</si>
  <si>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</si>
  <si>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</si>
  <si>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</si>
  <si>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</si>
  <si>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</si>
  <si>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</si>
  <si>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</si>
  <si>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</si>
  <si>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</si>
  <si>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</si>
  <si>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</si>
  <si>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</si>
  <si>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</si>
  <si>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</si>
  <si>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</si>
  <si>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</si>
  <si>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AIDITORÍA EN LA CUAL SE CERRO LA ACCIÓN</t>
  </si>
  <si>
    <t>DICTAMEN ACCIÓN CB</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</si>
  <si>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</si>
  <si>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</si>
  <si>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</si>
  <si>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</si>
  <si>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</si>
  <si>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</si>
  <si>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</si>
  <si>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</si>
  <si>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</si>
  <si>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</si>
  <si>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</si>
  <si>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</si>
  <si>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</si>
  <si>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</si>
  <si>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</si>
  <si>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</si>
  <si>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</si>
  <si>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</si>
  <si>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</si>
  <si>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</si>
  <si>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</si>
  <si>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</si>
  <si>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</si>
  <si>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</si>
  <si>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</si>
  <si>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CERRADA</t>
  </si>
  <si>
    <t>Auditoria regularidad No 097 de 2022</t>
  </si>
  <si>
    <t>CUMPLIDA EFECTIVA</t>
  </si>
  <si>
    <t>SUBSECRETARÍA DE GESTIÓN JURIDICA - OTIC</t>
  </si>
  <si>
    <t>Liliana Montes</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</si>
  <si>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</si>
  <si>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</si>
  <si>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</si>
  <si>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</si>
  <si>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</si>
  <si>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</si>
  <si>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</si>
  <si>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</si>
  <si>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SUBSECRETARÍA DE GESTIÓN DE LA MOVILIDAD</t>
  </si>
  <si>
    <t>María Janneth Romero M</t>
  </si>
  <si>
    <r>
      <rPr>
        <sz val="7"/>
        <color rgb="FF000000"/>
        <rFont val="Arial"/>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i/>
        <sz val="7"/>
        <color rgb="FF000000"/>
        <rFont val="Arial"/>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rPr>
      <t>La alerta del tablero de control continua para los contratos de señalización, sin embargo ya fueron adicionados por lo cual no tenemos reportes adicionales."</t>
    </r>
    <r>
      <rPr>
        <sz val="7"/>
        <color rgb="FF000000"/>
        <rFont val="Arial"/>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</si>
  <si>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</si>
  <si>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</si>
  <si>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</si>
  <si>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</si>
  <si>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</si>
  <si>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</si>
  <si>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</si>
  <si>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</si>
  <si>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</si>
  <si>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</si>
  <si>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</si>
  <si>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</si>
  <si>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</si>
  <si>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</si>
  <si>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</si>
  <si>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</si>
  <si>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</si>
  <si>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sz val="7"/>
        <color rgb="FF000000"/>
        <rFont val="Arial"/>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u/>
        <sz val="7"/>
        <color rgb="FF000000"/>
        <rFont val="Arial"/>
      </rPr>
      <t>AL PERSONAL UNIFORMADO ENCARGADO DE REALIZAR LAS PRUEBAS CON ALCOHOSENSORES EN EL PROCEDIMIENTO</t>
    </r>
    <r>
      <rPr>
        <sz val="7"/>
        <color rgb="FF000000"/>
        <rFont val="Arial"/>
      </rPr>
      <t>".</t>
    </r>
  </si>
  <si>
    <t>3.1.3.24.1</t>
  </si>
  <si>
    <t>HALLAZGO ADMINISTRATIVO CON PRESUNTA INCIDENCIA DISCIPLINARIA POR LAS FALENCIAS EN LA SUPERVISIÓN Y CONTROL DE LA EJECUCIÓN DEL CONTRATO DE PRESTACIÓN DE SERVICIOS 2018-1679.</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</si>
  <si>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</si>
  <si>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</si>
  <si>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</si>
  <si>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</si>
  <si>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</si>
  <si>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</si>
  <si>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</si>
  <si>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</si>
  <si>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</si>
  <si>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sz val="7"/>
        <color rgb="FF000000"/>
        <rFont val="Arial"/>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i/>
        <sz val="7"/>
        <color rgb="FF000000"/>
        <rFont val="Arial"/>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</si>
  <si>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</si>
  <si>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</si>
  <si>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</si>
  <si>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</si>
  <si>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sz val="7"/>
        <color rgb="FF000000"/>
        <rFont val="Arial"/>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b/>
        <sz val="7"/>
        <color rgb="FF000000"/>
        <rFont val="Arial"/>
      </rPr>
      <t>Zona Oriente:</t>
    </r>
    <r>
      <rPr>
        <sz val="7"/>
        <color rgb="FF000000"/>
        <rFont val="Arial"/>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color rgb="FF000000"/>
        <rFont val="Arial"/>
      </rPr>
      <t>Zona Nor occidental</t>
    </r>
    <r>
      <rPr>
        <sz val="7"/>
        <color rgb="FF000000"/>
        <rFont val="Arial"/>
      </rPr>
      <t xml:space="preserve">: Teniendo en cuenta que este contrato se finalizo en sept/2020, no es claro como se llevo a cabo la gestión en esta zona desde esa fecha si no se esta reportando la suscripción de un nuevo contrato.
</t>
    </r>
    <r>
      <rPr>
        <b/>
        <sz val="7"/>
        <color rgb="FF000000"/>
        <rFont val="Arial"/>
      </rPr>
      <t>Zona Sur Occidente</t>
    </r>
    <r>
      <rPr>
        <sz val="7"/>
        <color rgb="FF000000"/>
        <rFont val="Arial"/>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color rgb="FF000000"/>
        <rFont val="Arial"/>
      </rPr>
      <t>Zona Norte</t>
    </r>
    <r>
      <rPr>
        <sz val="7"/>
        <color rgb="FF000000"/>
        <rFont val="Arial"/>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</si>
  <si>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</si>
  <si>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</si>
  <si>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</si>
  <si>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</si>
  <si>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</si>
  <si>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</si>
  <si>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</si>
  <si>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</si>
  <si>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</si>
  <si>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</si>
  <si>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</si>
  <si>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</si>
  <si>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</si>
  <si>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</si>
  <si>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</si>
  <si>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</si>
  <si>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</si>
  <si>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</si>
  <si>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</si>
  <si>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</si>
  <si>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</si>
  <si>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</si>
  <si>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</si>
  <si>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</si>
  <si>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</si>
  <si>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</si>
  <si>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</si>
  <si>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</si>
  <si>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</si>
  <si>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</si>
  <si>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</si>
  <si>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</si>
  <si>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</si>
  <si>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</si>
  <si>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</si>
  <si>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</si>
  <si>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</si>
  <si>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</si>
  <si>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</si>
  <si>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</si>
  <si>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</si>
  <si>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</si>
  <si>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</si>
  <si>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</si>
  <si>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</si>
  <si>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</si>
  <si>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</si>
  <si>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</si>
  <si>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</si>
  <si>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</si>
  <si>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</si>
  <si>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</si>
  <si>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</si>
  <si>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</si>
  <si>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</si>
  <si>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</si>
  <si>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</si>
  <si>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</si>
  <si>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</si>
  <si>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</si>
  <si>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</si>
  <si>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sz val="7"/>
        <color rgb="FF000000"/>
        <rFont val="Arial"/>
      </rPr>
      <t>09/11/2021: Conforme lo evaluado en el seguimiento al corte de octubre y en consideración a que el proceso aportó la correspondiente justificación donde se señala: "</t>
    </r>
    <r>
      <rPr>
        <i/>
        <sz val="7"/>
        <color rgb="FF000000"/>
        <rFont val="Arial"/>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i/>
        <sz val="7"/>
        <color rgb="FF000000"/>
        <rFont val="Arial"/>
      </rPr>
      <t xml:space="preserve">PV01-PR01-F06 Justificación cumplimiento de hallazgo V 1.0 </t>
    </r>
    <r>
      <rPr>
        <sz val="7"/>
        <color rgb="FF000000"/>
        <rFont val="Arial"/>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</si>
  <si>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</si>
  <si>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</si>
  <si>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</si>
  <si>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</si>
  <si>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</si>
  <si>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</si>
  <si>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</si>
  <si>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</si>
  <si>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</si>
  <si>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</si>
  <si>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</si>
  <si>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</si>
  <si>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</si>
  <si>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</si>
  <si>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</si>
  <si>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</si>
  <si>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</si>
  <si>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</si>
  <si>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</si>
  <si>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sz val="7"/>
        <color rgb="FF000000"/>
        <rFont val="Arial"/>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</si>
  <si>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</si>
  <si>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</si>
  <si>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</si>
  <si>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</si>
  <si>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</si>
  <si>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</si>
  <si>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</si>
  <si>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Julie Andrea Martínez</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</si>
  <si>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</si>
  <si>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</si>
  <si>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</si>
  <si>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</si>
  <si>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Auditoria regularidad No 106 de 2022</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</si>
  <si>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</si>
  <si>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</si>
  <si>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</si>
  <si>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</si>
  <si>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</si>
  <si>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</si>
  <si>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</si>
  <si>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</si>
  <si>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</si>
  <si>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</si>
  <si>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</si>
  <si>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</si>
  <si>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</si>
  <si>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</si>
  <si>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</si>
  <si>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</si>
  <si>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</si>
  <si>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</si>
  <si>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</si>
  <si>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</si>
  <si>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</si>
  <si>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</si>
  <si>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</si>
  <si>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</si>
  <si>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</si>
  <si>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</si>
  <si>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</si>
  <si>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</si>
  <si>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</si>
  <si>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</si>
  <si>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</si>
  <si>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</si>
  <si>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</si>
  <si>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</si>
  <si>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</si>
  <si>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</si>
  <si>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</si>
  <si>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</si>
  <si>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</si>
  <si>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</si>
  <si>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</si>
  <si>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</si>
  <si>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</si>
  <si>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</si>
  <si>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</si>
  <si>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</si>
  <si>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</si>
  <si>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</si>
  <si>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</si>
  <si>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</si>
  <si>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sz val="7"/>
        <color rgb="FF000000"/>
        <rFont val="Arial"/>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rPr>
      <t xml:space="preserve">No obstante no se identifica de manera clara dentro de este documento, el deber del contratista de </t>
    </r>
    <r>
      <rPr>
        <b/>
        <i/>
        <sz val="7"/>
        <color rgb="FF000000"/>
        <rFont val="Arial"/>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rPr>
      <t>". no se presenta evidencia o justificación que aclare lo observado por la OCI.</t>
    </r>
    <r>
      <rPr>
        <sz val="7"/>
        <color rgb="FF000000"/>
        <rFont val="Arial"/>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</si>
  <si>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</si>
  <si>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</si>
  <si>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</si>
  <si>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</si>
  <si>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</si>
  <si>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</si>
  <si>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</si>
  <si>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</si>
  <si>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</si>
  <si>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</si>
  <si>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</si>
  <si>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</si>
  <si>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</si>
  <si>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</si>
  <si>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</si>
  <si>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</si>
  <si>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</si>
  <si>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</si>
  <si>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</si>
  <si>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Auditoria regularidad No 086 de 2023</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</si>
  <si>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</si>
  <si>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</si>
  <si>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</si>
  <si>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</si>
  <si>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</si>
  <si>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</si>
  <si>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</si>
  <si>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</si>
  <si>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SUBSECRETARÍA DE POLITICA DE LA MOVILIDAD</t>
  </si>
  <si>
    <t>CUMPLIDA</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</si>
  <si>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</si>
  <si>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</si>
  <si>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</si>
  <si>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</si>
  <si>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</si>
  <si>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</si>
  <si>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</si>
  <si>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</si>
  <si>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</si>
  <si>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</si>
  <si>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</si>
  <si>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</si>
  <si>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</si>
  <si>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</si>
  <si>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</si>
  <si>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</si>
  <si>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</si>
  <si>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</si>
  <si>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</si>
  <si>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</si>
  <si>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</si>
  <si>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</si>
  <si>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</si>
  <si>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</si>
  <si>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</si>
  <si>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</si>
  <si>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</si>
  <si>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</si>
  <si>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r>
      <rPr>
        <sz val="7"/>
        <color rgb="FF000000"/>
        <rFont val="Arial"/>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b/>
        <sz val="7"/>
        <color rgb="FF000000"/>
        <rFont val="Arial"/>
      </rPr>
      <t>ACCION CERRADA</t>
    </r>
    <r>
      <rPr>
        <sz val="7"/>
        <color rgb="FF000000"/>
        <rFont val="Arial"/>
      </rPr>
      <t xml:space="preserve">
8/06/2022: Acta del 13 de </t>
    </r>
    <r>
      <rPr>
        <b/>
        <sz val="7"/>
        <color rgb="FF000000"/>
        <rFont val="Arial"/>
      </rPr>
      <t>mayo</t>
    </r>
    <r>
      <rPr>
        <sz val="7"/>
        <color rgb="FF000000"/>
        <rFont val="Arial"/>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b/>
        <sz val="7"/>
        <color rgb="FF000000"/>
        <rFont val="Arial"/>
      </rPr>
      <t>25/04/22</t>
    </r>
    <r>
      <rPr>
        <sz val="7"/>
        <color rgb="FF000000"/>
        <rFont val="Arial"/>
      </rPr>
      <t xml:space="preserve"> Presentación cifras del informe de prescripciones 2022,  se solicita que para el próximo seguimiento se encuentre debidamente aprobada por los responsables dado que se encuentra con aprobado parcialmente, 
8/04/2022:  mesa de trabajo de fecha </t>
    </r>
    <r>
      <rPr>
        <b/>
        <sz val="7"/>
        <color rgb="FF000000"/>
        <rFont val="Arial"/>
      </rPr>
      <t>10/01/2022</t>
    </r>
    <r>
      <rPr>
        <sz val="7"/>
        <color rgb="FF000000"/>
        <rFont val="Arial"/>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b/>
        <sz val="7"/>
        <color rgb="FF000000"/>
        <rFont val="Arial"/>
      </rPr>
      <t xml:space="preserve"> marzo</t>
    </r>
    <r>
      <rPr>
        <sz val="7"/>
        <color rgb="FF000000"/>
        <rFont val="Arial"/>
      </rPr>
      <t xml:space="preserve"> de 2022 relacionada con, Hallazgo auditoría regularidad código 3.3.1.1.1. – informe de prescripciones 2022
03/2022 mesa de trabajo generando acta de reunión del </t>
    </r>
    <r>
      <rPr>
        <b/>
        <sz val="7"/>
        <color rgb="FF000000"/>
        <rFont val="Arial"/>
      </rPr>
      <t xml:space="preserve">15/02/2022, </t>
    </r>
    <r>
      <rPr>
        <sz val="7"/>
        <color rgb="FF000000"/>
        <rFont val="Arial"/>
      </rPr>
      <t xml:space="preserve">relacionada  con Hallazgo auditoría regularidad código 3.3.1.1.1.1 - Conciliación prescripciones. Presentación cifras del informe de prescripciones 2021
8/02/22 : Mesa de trabajo de fecha </t>
    </r>
    <r>
      <rPr>
        <b/>
        <sz val="7"/>
        <color rgb="FF000000"/>
        <rFont val="Arial"/>
      </rPr>
      <t>13/01/2022</t>
    </r>
    <r>
      <rPr>
        <sz val="7"/>
        <color rgb="FF000000"/>
        <rFont val="Arial"/>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rPr>
      <t xml:space="preserve">13/12/2021 </t>
    </r>
    <r>
      <rPr>
        <sz val="7"/>
        <color rgb="FF000000"/>
        <rFont val="Arial"/>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b/>
        <sz val="7"/>
        <color rgb="FF000000"/>
        <rFont val="Arial"/>
      </rPr>
      <t xml:space="preserve"> 24/11/2021 </t>
    </r>
    <r>
      <rPr>
        <sz val="7"/>
        <color rgb="FF000000"/>
        <rFont val="Arial"/>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rPr>
      <t>4/10/2021</t>
    </r>
    <r>
      <rPr>
        <sz val="7"/>
        <color rgb="FF000000"/>
        <rFont val="Arial"/>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b/>
        <sz val="7"/>
        <color rgb="FF000000"/>
        <rFont val="Arial"/>
      </rPr>
      <t>10/09/2021</t>
    </r>
    <r>
      <rPr>
        <sz val="7"/>
        <color rgb="FF000000"/>
        <rFont val="Arial"/>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b/>
        <sz val="7"/>
        <color rgb="FF000000"/>
        <rFont val="Arial"/>
      </rPr>
      <t>agosto</t>
    </r>
    <r>
      <rPr>
        <sz val="7"/>
        <color rgb="FF000000"/>
        <rFont val="Arial"/>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</si>
  <si>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</si>
  <si>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</si>
  <si>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</si>
  <si>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</si>
  <si>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</si>
  <si>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</si>
  <si>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</si>
  <si>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</si>
  <si>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</si>
  <si>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</si>
  <si>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</si>
  <si>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</si>
  <si>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</si>
  <si>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</si>
  <si>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</si>
  <si>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</si>
  <si>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</si>
  <si>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</si>
  <si>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</si>
  <si>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</si>
  <si>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</si>
  <si>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</si>
  <si>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</si>
  <si>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</si>
  <si>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sz val="7"/>
        <color rgb="FF000000"/>
        <rFont val="Arial"/>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b/>
        <sz val="7"/>
        <color rgb="FF000000"/>
        <rFont val="Arial"/>
      </rPr>
      <t>ACCION CERRADA
Acta con corte junio 07/22</t>
    </r>
    <r>
      <rPr>
        <sz val="7"/>
        <color rgb="FF000000"/>
        <rFont val="Arial"/>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rPr>
      <t xml:space="preserve"> Acta con corte abril 20/22 </t>
    </r>
    <r>
      <rPr>
        <sz val="7"/>
        <color rgb="FF000000"/>
        <rFont val="Arial"/>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rPr>
      <t xml:space="preserve"> Enero 13 de 2022</t>
    </r>
    <r>
      <rPr>
        <sz val="7"/>
        <color rgb="FF000000"/>
        <rFont val="Arial"/>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b/>
        <sz val="7"/>
        <color rgb="FF000000"/>
        <rFont val="Arial"/>
      </rPr>
      <t>26/10/2021,</t>
    </r>
    <r>
      <rPr>
        <sz val="7"/>
        <color rgb="FF000000"/>
        <rFont val="Arial"/>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</si>
  <si>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</si>
  <si>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</si>
  <si>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</si>
  <si>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</si>
  <si>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</si>
  <si>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</si>
  <si>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</si>
  <si>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</si>
  <si>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sz val="7"/>
        <color rgb="FF000000"/>
        <rFont val="Arial"/>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b/>
        <sz val="7"/>
        <color rgb="FF000000"/>
        <rFont val="Arial"/>
      </rPr>
      <t>ACCION CERRADA</t>
    </r>
    <r>
      <rPr>
        <sz val="7"/>
        <color rgb="FF000000"/>
        <rFont val="Arial"/>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rPr>
      <t>29/11/2021</t>
    </r>
    <r>
      <rPr>
        <sz val="7"/>
        <color rgb="FF000000"/>
        <rFont val="Arial"/>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b/>
        <sz val="7"/>
        <color rgb="FF000000"/>
        <rFont val="Arial"/>
      </rPr>
      <t>16/09/2021</t>
    </r>
    <r>
      <rPr>
        <sz val="7"/>
        <color rgb="FF000000"/>
        <rFont val="Arial"/>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</si>
  <si>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</si>
  <si>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</si>
  <si>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</si>
  <si>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</si>
  <si>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</si>
  <si>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</si>
  <si>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</si>
  <si>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</si>
  <si>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</si>
  <si>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</si>
  <si>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</si>
  <si>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</si>
  <si>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</si>
  <si>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</si>
  <si>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</si>
  <si>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</si>
  <si>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</si>
  <si>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</si>
  <si>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</si>
  <si>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</si>
  <si>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</si>
  <si>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</si>
  <si>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</si>
  <si>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</si>
  <si>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</si>
  <si>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</si>
  <si>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</si>
  <si>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</si>
  <si>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</si>
  <si>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</si>
  <si>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</si>
  <si>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</si>
  <si>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</si>
  <si>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</si>
  <si>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</si>
  <si>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</si>
  <si>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</si>
  <si>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</si>
  <si>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</si>
  <si>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</si>
  <si>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</si>
  <si>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</si>
  <si>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</si>
  <si>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</si>
  <si>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</si>
  <si>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</si>
  <si>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</si>
  <si>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</si>
  <si>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</si>
  <si>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</si>
  <si>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</si>
  <si>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</si>
  <si>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</si>
  <si>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</si>
  <si>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</si>
  <si>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</si>
  <si>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</si>
  <si>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</si>
  <si>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</si>
  <si>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</si>
  <si>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Auditoría de Desempeño No 106 de 2022</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</si>
  <si>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</si>
  <si>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</si>
  <si>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</si>
  <si>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</si>
  <si>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</si>
  <si>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</si>
  <si>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</si>
  <si>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</si>
  <si>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</si>
  <si>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</si>
  <si>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</si>
  <si>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</si>
  <si>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</si>
  <si>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</si>
  <si>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</si>
  <si>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</si>
  <si>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</si>
  <si>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</si>
  <si>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</si>
  <si>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</si>
  <si>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</si>
  <si>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</si>
  <si>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</si>
  <si>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</si>
  <si>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</si>
  <si>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</si>
  <si>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</si>
  <si>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</si>
  <si>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</si>
  <si>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</si>
  <si>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</si>
  <si>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</si>
  <si>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</si>
  <si>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</si>
  <si>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</si>
  <si>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</si>
  <si>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</si>
  <si>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</si>
  <si>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</si>
  <si>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</si>
  <si>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</si>
  <si>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</si>
  <si>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</si>
  <si>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</si>
  <si>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</si>
  <si>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</si>
  <si>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</si>
  <si>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</si>
  <si>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</si>
  <si>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</si>
  <si>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</si>
  <si>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</si>
  <si>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</si>
  <si>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</si>
  <si>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</si>
  <si>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</si>
  <si>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</si>
  <si>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</si>
  <si>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</si>
  <si>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</si>
  <si>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</si>
  <si>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</si>
  <si>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</si>
  <si>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</si>
  <si>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</si>
  <si>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</si>
  <si>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</si>
  <si>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</si>
  <si>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</si>
  <si>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</si>
  <si>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</si>
  <si>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</si>
  <si>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</si>
  <si>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</si>
  <si>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</si>
  <si>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</si>
  <si>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</si>
  <si>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</si>
  <si>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sz val="7"/>
        <color rgb="FF000000"/>
        <rFont val="Arial"/>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</si>
  <si>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</si>
  <si>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</si>
  <si>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</si>
  <si>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</si>
  <si>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</si>
  <si>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</si>
  <si>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</si>
  <si>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</si>
  <si>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sz val="7"/>
        <color rgb="FF000000"/>
        <rFont val="Arial"/>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</si>
  <si>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</si>
  <si>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</si>
  <si>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</si>
  <si>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</si>
  <si>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</si>
  <si>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</si>
  <si>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</si>
  <si>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</si>
  <si>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</si>
  <si>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</si>
  <si>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</si>
  <si>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</si>
  <si>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</si>
  <si>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</si>
  <si>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</si>
  <si>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</si>
  <si>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</si>
  <si>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</si>
  <si>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</si>
  <si>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</si>
  <si>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</si>
  <si>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</si>
  <si>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</si>
  <si>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</si>
  <si>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</si>
  <si>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</si>
  <si>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</si>
  <si>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</si>
  <si>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</si>
  <si>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</si>
  <si>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</si>
  <si>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</si>
  <si>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Auditoría de Desempeño No. 106 de 2022</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</si>
  <si>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</si>
  <si>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</si>
  <si>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</si>
  <si>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</si>
  <si>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</si>
  <si>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</si>
  <si>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</si>
  <si>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</si>
  <si>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</si>
  <si>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</si>
  <si>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Auditoria regularidad No 088 de 2024</t>
  </si>
  <si>
    <t xml:space="preserve">CUMPLIDA INEFECTIVA
</t>
  </si>
  <si>
    <t>SUBSECRETARIA DE GESTIÓN DE LA MOVILIDAD-SUBDIRECCIÓN DE SEÑALIZACIÓN</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</si>
  <si>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i/>
        <sz val="7"/>
        <color rgb="FF000000"/>
        <rFont val="Arial"/>
      </rPr>
      <t>una vez perfeccionado el contrato, el contratista deberá suscribir el acta de inicio en un término no mayor a veinte (20) días calendario.</t>
    </r>
    <r>
      <rPr>
        <sz val="7"/>
        <color rgb="FF000000"/>
        <rFont val="Arial"/>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</si>
  <si>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</si>
  <si>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</si>
  <si>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</si>
  <si>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</si>
  <si>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</si>
  <si>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</si>
  <si>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</si>
  <si>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</si>
  <si>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</si>
  <si>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</si>
  <si>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</si>
  <si>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</si>
  <si>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sz val="7"/>
        <color rgb="FF000000"/>
        <rFont val="Arial"/>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7"/>
        <color rgb="FF000000"/>
        <rFont val="Arial"/>
      </rPr>
      <t>//www.movilidadbogota.gov.co/intranet/PM02.</t>
    </r>
    <r>
      <rPr>
        <sz val="7"/>
        <color rgb="FF000000"/>
        <rFont val="Arial"/>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</si>
  <si>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</si>
  <si>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</si>
  <si>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</si>
  <si>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</si>
  <si>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</si>
  <si>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</si>
  <si>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</si>
  <si>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</si>
  <si>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</si>
  <si>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</si>
  <si>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</si>
  <si>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</si>
  <si>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</si>
  <si>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 xml:space="preserve">CUMPLIDA EFECTIVA
</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</si>
  <si>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</si>
  <si>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</si>
  <si>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</si>
  <si>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</si>
  <si>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</si>
  <si>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</si>
  <si>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</si>
  <si>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</si>
  <si>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</si>
  <si>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</si>
  <si>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</si>
  <si>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</si>
  <si>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</si>
  <si>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sz val="7"/>
        <color rgb="FF000000"/>
        <rFont val="Arial"/>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rgb="FF000000"/>
        <rFont val="Arial"/>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rgb="FF000000"/>
        <rFont val="Arial"/>
      </rPr>
      <t>Adicionalmente en este anexo técnico, pagina 43, apartado 3.4 ACTIVIDADES DE CARÁCTER FINANCIERO, ítem 6, establece que el Interventor debe</t>
    </r>
    <r>
      <rPr>
        <i/>
        <sz val="7"/>
        <color rgb="FF000000"/>
        <rFont val="Arial"/>
      </rPr>
      <t xml:space="preserve">: 6. "Verificar que el contratista de obra se encuentre..." </t>
    </r>
    <r>
      <rPr>
        <sz val="7"/>
        <color rgb="FF000000"/>
        <rFont val="Arial"/>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</si>
  <si>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</si>
  <si>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</si>
  <si>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</si>
  <si>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</si>
  <si>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rgb="FF000000"/>
        <rFont val="Arial"/>
      </rPr>
      <t>12.2 Copia de las planillas de pago de la seguridad social del personal vinculado al contrato de obra, y 12.4 Certificación del pago de salarios expedido por el representante legal o revisor fiscal.</t>
    </r>
    <r>
      <rPr>
        <sz val="7"/>
        <color rgb="FF000000"/>
        <rFont val="Arial"/>
      </rPr>
      <t xml:space="preserve"> 4) Anexo técnico definitivo del concurso abierto de méritos SDM-CMA-31-2022 publicado el 07 de julio de 2022 en Secop II. En el anexo técnico, página 42, apartado 2.9.2. INFORME MENSUAL </t>
    </r>
    <r>
      <rPr>
        <i/>
        <sz val="7"/>
        <color rgb="FF000000"/>
        <rFont val="Arial"/>
      </rPr>
      <t>15.2 Copia de las planillas de pago del personal vinculado al contrato de consultoría, por concepto de seguridad social y 15.4 Certificación del pago de salarios expedido por el representante legal o revisor fiscal de la empresa contratante.</t>
    </r>
    <r>
      <rPr>
        <sz val="7"/>
        <color rgb="FF000000"/>
        <rFont val="Arial"/>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</si>
  <si>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</si>
  <si>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</si>
  <si>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</si>
  <si>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</si>
  <si>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</si>
  <si>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</si>
  <si>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</si>
  <si>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</si>
  <si>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</si>
  <si>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</si>
  <si>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</si>
  <si>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</si>
  <si>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</si>
  <si>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</si>
  <si>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</si>
  <si>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</si>
  <si>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</si>
  <si>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</si>
  <si>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</si>
  <si>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</si>
  <si>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</si>
  <si>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</si>
  <si>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</si>
  <si>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</si>
  <si>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</si>
  <si>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</si>
  <si>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</si>
  <si>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</si>
  <si>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</si>
  <si>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</si>
  <si>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</si>
  <si>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</si>
  <si>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</si>
  <si>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sz val="7"/>
        <color rgb="FF000000"/>
        <rFont val="Arial"/>
      </rPr>
      <t>15/12/2022.  De las evidencias aportadas y la revisión en la intranet se pudo observar que el Manual de contratación fue actualizado y formalizado mediante la Resolución 302969 de 2022 “</t>
    </r>
    <r>
      <rPr>
        <i/>
        <sz val="7"/>
        <color theme="1"/>
        <rFont val="Arial"/>
      </rPr>
      <t>Por la cual se adopta la versión 4.0 del Manual de Contratación, de la Secretaría Distrital de Movilidad</t>
    </r>
    <r>
      <rPr>
        <sz val="7"/>
        <color theme="1"/>
        <rFont val="Arial"/>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7"/>
        <color theme="1"/>
        <rFont val="Arial"/>
      </rPr>
      <t xml:space="preserve">cierre. </t>
    </r>
    <r>
      <rPr>
        <sz val="7"/>
        <color theme="1"/>
        <rFont val="Arial"/>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</si>
  <si>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</si>
  <si>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</si>
  <si>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</si>
  <si>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</si>
  <si>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</si>
  <si>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</si>
  <si>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</si>
  <si>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</si>
  <si>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</si>
  <si>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</si>
  <si>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</si>
  <si>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</si>
  <si>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</si>
  <si>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</si>
  <si>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</si>
  <si>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</si>
  <si>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sz val="7"/>
        <color rgb="FF000000"/>
        <rFont val="Arial"/>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7"/>
        <color theme="1"/>
        <rFont val="Arial"/>
      </rPr>
      <t>cierre.</t>
    </r>
    <r>
      <rPr>
        <sz val="7"/>
        <color theme="1"/>
        <rFont val="Arial"/>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</si>
  <si>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</si>
  <si>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</si>
  <si>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</si>
  <si>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</si>
  <si>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</si>
  <si>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</si>
  <si>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</si>
  <si>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</si>
  <si>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</si>
  <si>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</si>
  <si>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</si>
  <si>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</si>
  <si>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</si>
  <si>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</si>
  <si>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sz val="7"/>
        <color rgb="FF000000"/>
        <rFont val="Arial"/>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7"/>
        <color rgb="FF000000"/>
        <rFont val="Arial"/>
      </rPr>
      <t>cierre de la acción</t>
    </r>
    <r>
      <rPr>
        <sz val="7"/>
        <color rgb="FF000000"/>
        <rFont val="Arial"/>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</si>
  <si>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</si>
  <si>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</si>
  <si>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</si>
  <si>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Edwin Fernando Beltrán</t>
  </si>
  <si>
    <r>
      <rPr>
        <sz val="7"/>
        <color rgb="FF000000"/>
        <rFont val="Arial"/>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7"/>
        <color rgb="FF000000"/>
        <rFont val="Arial"/>
      </rPr>
      <t xml:space="preserve"> cierre de la acción
</t>
    </r>
    <r>
      <rPr>
        <sz val="7"/>
        <color rgb="FF000000"/>
        <rFont val="Arial"/>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</si>
  <si>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</si>
  <si>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</si>
  <si>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</si>
  <si>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</si>
  <si>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</si>
  <si>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</si>
  <si>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</si>
  <si>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sz val="7"/>
        <color rgb="FF000000"/>
        <rFont val="Arial"/>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rPr>
      <t xml:space="preserve">cierre de la acción. </t>
    </r>
    <r>
      <rPr>
        <sz val="7"/>
        <color rgb="FF000000"/>
        <rFont val="Arial"/>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</si>
  <si>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</si>
  <si>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</si>
  <si>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</si>
  <si>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</si>
  <si>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</si>
  <si>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</si>
  <si>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</si>
  <si>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sz val="7"/>
        <color rgb="FF000000"/>
        <rFont val="Arial"/>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</si>
  <si>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</si>
  <si>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</si>
  <si>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</si>
  <si>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</si>
  <si>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</si>
  <si>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</si>
  <si>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</si>
  <si>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</si>
  <si>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</si>
  <si>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</si>
  <si>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</si>
  <si>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</si>
  <si>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</si>
  <si>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</si>
  <si>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</si>
  <si>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</si>
  <si>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</si>
  <si>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</si>
  <si>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</si>
  <si>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</si>
  <si>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</si>
  <si>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</si>
  <si>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</si>
  <si>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</si>
  <si>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</si>
  <si>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</si>
  <si>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</si>
  <si>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</si>
  <si>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</si>
  <si>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</si>
  <si>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</si>
  <si>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</si>
  <si>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</si>
  <si>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</si>
  <si>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</si>
  <si>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</si>
  <si>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</si>
  <si>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</si>
  <si>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</si>
  <si>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sz val="7"/>
        <color rgb="FF000000"/>
        <rFont val="Arial"/>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7"/>
        <color rgb="FF000000"/>
        <rFont val="Arial"/>
      </rPr>
      <t>Seguimiento</t>
    </r>
    <r>
      <rPr>
        <sz val="7"/>
        <color rgb="FF000000"/>
        <rFont val="Arial"/>
      </rPr>
      <t xml:space="preserve">: </t>
    </r>
    <r>
      <rPr>
        <b/>
        <sz val="7"/>
        <color rgb="FF000000"/>
        <rFont val="Arial"/>
      </rPr>
      <t>Guillermo Delgadillo</t>
    </r>
    <r>
      <rPr>
        <sz val="7"/>
        <color rgb="FF000000"/>
        <rFont val="Arial"/>
      </rPr>
      <t xml:space="preserve">. SGJ  La acción depende del informe de deterioro de cuentas por cobrar, es decir que la misma se realizará en el mes enero de 2023. 
7/9/2022: </t>
    </r>
    <r>
      <rPr>
        <b/>
        <sz val="7"/>
        <color rgb="FF000000"/>
        <rFont val="Arial"/>
      </rPr>
      <t>Seguimiento Nataly Tenjo</t>
    </r>
    <r>
      <rPr>
        <sz val="7"/>
        <color rgb="FF000000"/>
        <rFont val="Arial"/>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</si>
  <si>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</si>
  <si>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</si>
  <si>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</si>
  <si>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</si>
  <si>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</si>
  <si>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</si>
  <si>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</si>
  <si>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</si>
  <si>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</si>
  <si>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</si>
  <si>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</si>
  <si>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</si>
  <si>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</si>
  <si>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</si>
  <si>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</si>
  <si>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</si>
  <si>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 SUBSECRETARÍA DE GESTIÓN CORPORATIVA</t>
  </si>
  <si>
    <t>DIRECCIÓN DE GESTIÓN DE COBRO / SUBD. FINANCIERA / DEPENDENCIAS QUE IMPULSEN DEPURACIÓN CONTABLE</t>
  </si>
  <si>
    <r>
      <rPr>
        <sz val="7"/>
        <color rgb="FF000000"/>
        <rFont val="Arial"/>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rPr>
      <t xml:space="preserve">. </t>
    </r>
    <r>
      <rPr>
        <sz val="7"/>
        <color rgb="FF000000"/>
        <rFont val="Arial"/>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</si>
  <si>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</si>
  <si>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</si>
  <si>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</si>
  <si>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</si>
  <si>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</si>
  <si>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</si>
  <si>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</si>
  <si>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</si>
  <si>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r>
      <rPr>
        <sz val="7"/>
        <color rgb="FF000000"/>
        <rFont val="Arial"/>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i/>
        <sz val="7"/>
        <color theme="1"/>
        <rFont val="Arial"/>
      </rPr>
      <t>Actualización para la medición inicial de los bienes de uso público del sistema semafórico de la ciudad de Bogotá D.C</t>
    </r>
    <r>
      <rPr>
        <sz val="7"/>
        <color theme="1"/>
        <rFont val="Arial"/>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</si>
  <si>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</si>
  <si>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</si>
  <si>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</si>
  <si>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</si>
  <si>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</si>
  <si>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</si>
  <si>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</si>
  <si>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</si>
  <si>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</si>
  <si>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</si>
  <si>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</si>
  <si>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</si>
  <si>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</si>
  <si>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</si>
  <si>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</si>
  <si>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</si>
  <si>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</si>
  <si>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</si>
  <si>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</si>
  <si>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</si>
  <si>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</si>
  <si>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</si>
  <si>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</si>
  <si>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</si>
  <si>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</si>
  <si>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</si>
  <si>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</si>
  <si>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</si>
  <si>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</si>
  <si>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</si>
  <si>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</si>
  <si>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</si>
  <si>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</si>
  <si>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</si>
  <si>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</si>
  <si>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sz val="7"/>
        <color rgb="FF000000"/>
        <rFont val="Arial"/>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rPr>
      <t xml:space="preserve"> informe denominado informe final año 2022 - Consolidado.</t>
    </r>
    <r>
      <rPr>
        <sz val="7"/>
        <color rgb="FF000000"/>
        <rFont val="Arial"/>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</si>
  <si>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</si>
  <si>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</si>
  <si>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</si>
  <si>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</si>
  <si>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</si>
  <si>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</si>
  <si>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</si>
  <si>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</si>
  <si>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</si>
  <si>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</si>
  <si>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</si>
  <si>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</si>
  <si>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sz val="7"/>
        <color rgb="FF000000"/>
        <rFont val="Arial"/>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b/>
        <sz val="7"/>
        <color theme="1"/>
        <rFont val="Arial"/>
      </rPr>
      <t xml:space="preserve">
7/12/2022: </t>
    </r>
    <r>
      <rPr>
        <sz val="7"/>
        <color theme="1"/>
        <rFont val="Arial"/>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7"/>
        <color theme="1"/>
        <rFont val="Arial"/>
      </rPr>
      <t xml:space="preserve">7/10/2022 Seguimiento Nataly Tenjo Vargas: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7"/>
        <color theme="1"/>
        <rFont val="Arial"/>
      </rPr>
      <t xml:space="preserve">
4/10/2022:Seguimiento Guillermo Delgadillo </t>
    </r>
    <r>
      <rPr>
        <sz val="7"/>
        <color theme="1"/>
        <rFont val="Arial"/>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b/>
        <sz val="7"/>
        <color theme="1"/>
        <rFont val="Arial"/>
      </rPr>
      <t xml:space="preserve">
7/09/2022:Seguimiento Guillermo Delgadillo</t>
    </r>
    <r>
      <rPr>
        <sz val="7"/>
        <color theme="1"/>
        <rFont val="Arial"/>
      </rPr>
      <t xml:space="preserve"> La Subsecretaría de Gestión Jurídica efectuó seguimiento a los compromisos y giros correspondiente al mes de agosto , el informe de dicho seguimiento fue remito a la Subdirección Financiera a través de memorando con rad No. 202250000221453. </t>
    </r>
    <r>
      <rPr>
        <b/>
        <sz val="7"/>
        <color theme="1"/>
        <rFont val="Arial"/>
      </rPr>
      <t xml:space="preserve">
7/9/2022: Seguimiento Nataly Tenjo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rPr>
      <t xml:space="preserve">.
08/08/2022 Seguimiento Julie Martínez y Daniel García </t>
    </r>
    <r>
      <rPr>
        <sz val="7"/>
        <color theme="1"/>
        <rFont val="Arial"/>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rPr>
      <t>05/08/2022: Seguimiento Guillermo Delgadillo Molano;</t>
    </r>
    <r>
      <rPr>
        <sz val="7"/>
        <color theme="1"/>
        <rFont val="Arial"/>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rPr>
      <t>5/8/2022: Seguimiento Nataly Tenjo</t>
    </r>
    <r>
      <rPr>
        <sz val="7"/>
        <color theme="1"/>
        <rFont val="Arial"/>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</si>
  <si>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</si>
  <si>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</si>
  <si>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</si>
  <si>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</si>
  <si>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</si>
  <si>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</si>
  <si>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</si>
  <si>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</si>
  <si>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</si>
  <si>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</si>
  <si>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</si>
  <si>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sz val="7"/>
        <color rgb="FF000000"/>
        <rFont val="Arial"/>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7"/>
        <color theme="1"/>
        <rFont val="Arial"/>
      </rPr>
      <t>Esquema del tablero de control de acuerdos de pago con avances".</t>
    </r>
    <r>
      <rPr>
        <sz val="7"/>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</si>
  <si>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sz val="7"/>
        <color rgb="FF000000"/>
        <rFont val="Arial"/>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rPr>
      <t>Esquema del tablero de control de acuerdos de pago con avances".</t>
    </r>
    <r>
      <rPr>
        <sz val="9"/>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</si>
  <si>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</si>
  <si>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</si>
  <si>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</si>
  <si>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</si>
  <si>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INCUMPLIDA</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</si>
  <si>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</si>
  <si>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</si>
  <si>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</si>
  <si>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</si>
  <si>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sz val="7"/>
        <color rgb="FF000000"/>
        <rFont val="Arial"/>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7"/>
        <color theme="1"/>
        <rFont val="Arial"/>
      </rPr>
      <t xml:space="preserve">"Base de datos actualizada de ubicabilidad". </t>
    </r>
    <r>
      <rPr>
        <sz val="7"/>
        <color theme="1"/>
        <rFont val="Arial"/>
      </rPr>
      <t xml:space="preserve">Por lo anterior y de acuerdo a los soportes se observa el cumplimiento de la acción y se procede con el respectivo </t>
    </r>
    <r>
      <rPr>
        <b/>
        <sz val="7"/>
        <color theme="1"/>
        <rFont val="Arial"/>
      </rPr>
      <t xml:space="preserve">cierre. </t>
    </r>
    <r>
      <rPr>
        <i/>
        <sz val="7"/>
        <color theme="1"/>
        <rFont val="Arial"/>
      </rPr>
      <t xml:space="preserve"> </t>
    </r>
    <r>
      <rPr>
        <sz val="7"/>
        <color theme="1"/>
        <rFont val="Arial"/>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</si>
  <si>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</si>
  <si>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</si>
  <si>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</si>
  <si>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sz val="7"/>
        <color rgb="FF000000"/>
        <rFont val="Arial"/>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rPr>
      <t>enero Informe estadístico acuerdos de pago</t>
    </r>
    <r>
      <rPr>
        <sz val="7"/>
        <color rgb="FF000000"/>
        <rFont val="Arial"/>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rgb="FF000000"/>
        <rFont val="Arial"/>
      </rPr>
      <t xml:space="preserve">Informe estudio estadístico de datos, </t>
    </r>
    <r>
      <rPr>
        <sz val="7"/>
        <color rgb="FF000000"/>
        <rFont val="Arial"/>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</si>
  <si>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3.3.1.1</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</si>
  <si>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</si>
  <si>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</si>
  <si>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</si>
  <si>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</si>
  <si>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</si>
  <si>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</si>
  <si>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sz val="7"/>
        <color rgb="FF000000"/>
        <rFont val="Arial"/>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u/>
        <sz val="7"/>
        <color rgb="FF1155CC"/>
        <rFont val="Arial"/>
      </rPr>
      <t>https://www.movilidadbogota.gov.co/intranet/sites/default/files/2023-04-14/pa05-pr19-md10_modelo_carta_de_presentacion_de_la_propuesta_v1.0_de_11-04-2023.docx</t>
    </r>
    <r>
      <rPr>
        <sz val="7"/>
        <color rgb="FF000000"/>
        <rFont val="Arial"/>
      </rPr>
      <t xml:space="preserve">  
 Así mismo, se vinculó el modelo al Procedimiento procesos de selección para la contratación PA05-PR19, Disponible en el link </t>
    </r>
    <r>
      <rPr>
        <u/>
        <sz val="7"/>
        <color rgb="FF1155CC"/>
        <rFont val="Arial"/>
      </rPr>
      <t xml:space="preserve">https://www.movilidadbogota.gov.co/intranet/sites/default/files/2023-04-14/pa05-pr19_procesos_de_seleccion_para_la_contratacion_v3.0_de_11-04-2023.pdf
</t>
    </r>
    <r>
      <rPr>
        <sz val="7"/>
        <color rgb="FF000000"/>
        <rFont val="Arial"/>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i/>
        <sz val="7"/>
        <color rgb="FF000000"/>
        <rFont val="Arial"/>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rPr>
      <t>procesos de selección</t>
    </r>
    <r>
      <rPr>
        <sz val="7"/>
        <color rgb="FF000000"/>
        <rFont val="Arial"/>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</si>
  <si>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</si>
  <si>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</si>
  <si>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</si>
  <si>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</si>
  <si>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</si>
  <si>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</si>
  <si>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</si>
  <si>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</si>
  <si>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</si>
  <si>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</si>
  <si>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</si>
  <si>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</si>
  <si>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</si>
  <si>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</si>
  <si>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</si>
  <si>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</si>
  <si>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</si>
  <si>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</si>
  <si>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</si>
  <si>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</si>
  <si>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</si>
  <si>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</si>
  <si>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</si>
  <si>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</si>
  <si>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</si>
  <si>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</si>
  <si>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</si>
  <si>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</si>
  <si>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</si>
  <si>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</si>
  <si>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</si>
  <si>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</si>
  <si>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</si>
  <si>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</si>
  <si>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</si>
  <si>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</si>
  <si>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</si>
  <si>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</si>
  <si>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</si>
  <si>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</si>
  <si>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</si>
  <si>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</si>
  <si>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</si>
  <si>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</si>
  <si>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</si>
  <si>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</si>
  <si>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</si>
  <si>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</si>
  <si>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</si>
  <si>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</si>
  <si>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</si>
  <si>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</si>
  <si>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</si>
  <si>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TRÁNSITO Y TRANSPORTE</t>
  </si>
  <si>
    <t>SUBSECRETARÍA DE GESTIÓN DE LA MOVILIDAD OFICINA ASESORA DE PLANEACIÓN INSTITUCIONAL</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</si>
  <si>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</si>
  <si>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</si>
  <si>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</si>
  <si>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</si>
  <si>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10/11/2023 Los responsables allegaron correo de la OAPI del 01/11/2023 en el cual se solcializó la respuesta del DNP relacionada con la metodología del cálculo de costos unitarios, en el mismo menciona aspectos a tener en cuenta en la formulación de proyectos de la entidad, para el cálculo de costos unitarios por insumos. 
Conforme lo anterior se observa que se da cumplimiento en términos de oportunidad y eficacia y que la acción implementada es efectiva respecto a la situación observada por el ente de control, en ese orden de ideas se recomienda el cierre de la misma.
ESTADO: CUMPLIDA
10/10/2023  El Departamento Nacional de Planeación genera radicado 20234370638481 del 04/10//2023, contestando oficio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</si>
  <si>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</si>
  <si>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</si>
  <si>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</si>
  <si>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tres informes bimestrales evaluando el aporte de las acciones de prevención vial con actores viales, en los cambios de comportamiento asociados a la siniestralidad que propendan por la reducción de siniestralidad en la Ciudad, generando recomendaciones.</t>
  </si>
  <si>
    <t>Informes publicados bimestralmente</t>
  </si>
  <si>
    <t>Número de informes publicados bimestralmente / número total de informes elaborados en el bimestre *100 (se publican en el mes inmediatamente siguiente al mes de corte.</t>
  </si>
  <si>
    <t>SGM - DGTCTT-SCTT- OSV</t>
  </si>
  <si>
    <t>SUBDIRECCIÓN DE CONTROL DE TRANSITO Y TRANSPORTE</t>
  </si>
  <si>
    <r>
      <rPr>
        <sz val="7"/>
        <color rgb="FF000000"/>
        <rFont val="Arial"/>
      </rPr>
      <t xml:space="preserve">02/02/2024: Los responsables informan que realizaron el tercer informe denominado “INFORME PROYECTO DE INVERSIÓN 7573 Apoyo a las acciones de regulación y control al tránsito y transporte Noviembre-Diciembre 2023", el cual se encuentra publicado en https://www.movilidadbogota.gov.co/web/sites/default/files/Paginas/30-01-2024/informe_proyecto_de_inversion_7573_apoyo_a_las_acciones_de_regulacion_y_control_al_transito_y_transporte_noviembre-diciembre_2023.pdf
ACCION CUMPLIDA
09/01/2023 los responsables informan que el tercer informe se encuentra en proceso de elaboración para el reporte oficial bimestral
ACCION EN EJECUCION
13/12/2023: Los responsables informa que realizaron el segundo informe denominado “Informe Proyecto de Inversión 7573 - Apoyo a las acciones de regulación y control de tránsito y transporte. Meta 2. Realizar 6.651 acciones de prevención vial con actores, el cual se encuentra publicado en </t>
    </r>
    <r>
      <rPr>
        <sz val="7"/>
        <color rgb="FF1155CC"/>
        <rFont val="Arial"/>
      </rPr>
      <t>https://www.movilidadbogota.gov.co/web/sites/default/files/Paginas/07-12-2023/informe_proyecto_de_inversion_7573_apoyo_a_las_acciones_de_regulacion_y_control_de_transito_y_tra_1.pdf</t>
    </r>
    <r>
      <rPr>
        <sz val="7"/>
        <color rgb="FF000000"/>
        <rFont val="Arial"/>
      </rPr>
      <t>, la acción lleva un avance del 66%
Se recomienda que en la pagina web se deje un solo link para el “Informe Proyecto de Inversión 7573 "
ACCION EN EJECUCION</t>
    </r>
    <r>
      <rPr>
        <sz val="7"/>
        <color rgb="FF1155CC"/>
        <rFont val="Arial"/>
      </rPr>
      <t xml:space="preserve">
</t>
    </r>
    <r>
      <rPr>
        <sz val="7"/>
        <color rgb="FF000000"/>
        <rFont val="Arial"/>
      </rPr>
      <t>11/11/2023: los responsables allegaron el  “Informe Proyecto de Inversión 7573 - Apoyo a las acciones de regulación y control de tránsito y transporte. Meta 2. “Realizar 6.651 acciones de prevención vial con actores viales, a fin de propender por la reducción de la siniestralidad en la ciudad” Julio y agosto de 2023…”. el cual se encuentra publicado en https://www.movilidadbogota.gov.co/web/sites/default/files/Paginas/09-10-2023/informe_de_apoyo_a_las_acciones_de_regulacion_y_control_de_transito_y_transporte.pdf, para lo cual se lleva un avance del 33%
ACCION EN EJECUCION
31/10/2023: Se registró por parte de la OCI la respectiva reformulación y reprogramación de la acción. Mediante oficio 2-2023-22114, del 6/10/2023, la Contraloría autoriza ajustes en SIVICOF. Se atiende así la soliictud de la SDM Rad 1-2023-23757 del 5/10/2023  Orfeo SDM 202313011389891 del Despacho de la Secretaría.
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Acción en proceso de ajsute; el Proceso reportó seguimiento sobre la acción, presentó el formato con Justificación de avance y evidencias.
06/09/2023: Los responsables informan que</t>
    </r>
    <r>
      <rPr>
        <i/>
        <sz val="7"/>
        <color rgb="FF000000"/>
        <rFont val="Arial"/>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sz val="7"/>
        <color rgb="FF000000"/>
        <rFont val="Arial"/>
      </rPr>
      <t>11/08/2023: Acción en proceso de implementación; el Proceso reportó seguimiento sobre la acción, presentó el formato con Justificación de avance y evidencias de interacción con otros Procesos.  
12/07/2023: Acción en proceso de implementación</t>
    </r>
  </si>
  <si>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</si>
  <si>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</si>
  <si>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</si>
  <si>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</si>
  <si>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</si>
  <si>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</si>
  <si>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SUBDIRECCIÓN DE LA BICICLETA Y EL PEATÓN</t>
  </si>
  <si>
    <t>12/02/2024.Los responsables informan que se realizó el ajuste a las tareas asociadas a la meta 2 del proyecto de inversión 7583, de tal forma que permitieran complementar el reporte de los resultados obtenidos y cuantificarlos de manera objetiva con relación a la inversión realizada para la implementación del sistema pública de bicicletas (compartida). Que a 31 de diciembre de 2023 la meta 7583 presentó los siguientes resultados: * Se reportaron 1.696.549 viajes acumulados, * Viajes por bicicleta día 2.0, * Promedio de viajes al día este año 4427, * Distancia media recorrida 2km. 296 estaciones, 1.500 bicicletas mecánicas, 1.500 bicis eléctricas,  150 mano cletas,  150 bicis de cajón,  150 sillas para niños,  300 ciclo talleres
Conforme lo anterior y la justificación presentada, se observa que se da cumplimiento a lo formulado dentro de los términos previstos, por lo cual se recomienda el cierre de la acción. Accion CUMPLIDA
11/12/2023: Acción en proceso de implementación; se reportó seguimiento sobre la acción, presentó el formato con Justificación de avance y evidencia con el avance del POA.
 05/10/2023: Acción en proceso de implementación; el Proceso reportó seguimiento sobre la acción, presentó el formato con Justificación de avance y evidencia de mesa de trabajo.
11/08/2023: Acción en proceso de implementación
12/07/2023: Acción en proceso de implementación</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</si>
  <si>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</si>
  <si>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</si>
  <si>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</si>
  <si>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</si>
  <si>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</si>
  <si>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</si>
  <si>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</si>
  <si>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</si>
  <si>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</si>
  <si>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</si>
  <si>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</si>
  <si>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</si>
  <si>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15/01/2024.  La Dirección de Contratación informó que en el mes de diciembre no se suscribieron contratos con pliegos tipos.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La Dirección de Contratación informó que en el mes de noviembre no se suscribieron contratos con pliegos tipos.
09/11/2023. La Dirección de Contratación informó que en el mes de octubre no se suscribieron contratos con pliegos tipos.
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</si>
  <si>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</si>
  <si>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</si>
  <si>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</si>
  <si>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</si>
  <si>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</si>
  <si>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</si>
  <si>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</si>
  <si>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</si>
  <si>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</si>
  <si>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</si>
  <si>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</si>
  <si>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</si>
  <si>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</si>
  <si>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</si>
  <si>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</si>
  <si>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</si>
  <si>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</si>
  <si>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</si>
  <si>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</si>
  <si>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Auditoría Financiera de Gestión y Resultados No. 85 de 2025</t>
  </si>
  <si>
    <t>SUBDIRECCIÓN DE SEÑALIZACION</t>
  </si>
  <si>
    <t>11/04/2024. Se evidenció que el 13 de marzo de 2024 realizaron una socialización respecto al uso de pliegos tipo, en la cual participaron un total de 21 colaboradores, tales como estructuradores de procesos de diferentes áreas, funcionarios y contratistas con interés en el tema.
 En razón al cumplimiento de la meta, la Dirección de contratación solicitó mediante memorando 202453000057753 del 21 de marzo de 2024, se registre el cumplimiento de la acción por haber cumplido la meta. Por ello, la OCI al revisar las acciones implementadas proceda al cierre.
 11/03/2024. Reportó el área que en el mes de febrero de 2024 no realizaron socializaciones relacionadas con la acción de mejoramiento y que se tiene programado realizar la segunda socialización en el primer semestre de 2024 de acuerdo con la periodicidad establecida.
 13/02/2024. Reportó el área que en el mes de enero de 2024 no realizaron socializaciones relacionadas con la acción de mejoramiento y que se tiene programado realizar la segunda socialización en el primer semestre de 2024 de acuerdo con la periodicidad establecida.
 15/01/2024.. Informó la Dirección de Contratación que en el mes de diciembre no se realizaron socializaciones relacionadas con la acción de mejoramiento, tienen programado realizar la segunda socialización en el primer semestre de la vigencia 2024 de acuerdo con la periodicidad establecida en la acción.
 13/12/2023. Informó la Dirección de Contratación que en el mes de noviembre no se realizaron socializaciones relacionadas con la acción de mejoramiento, tienen programado realizar la segunda socialización en el primer semestre de la vigencia 2024 de acuerdo con la periodicidad establecida en la acción.
 09/11/2023. Informó la Dirección de Contratación que en el mes de octubre no se realizaron socializaciones relacionadas con la acción de mejoramiento, tienen programado realizar la segunda socialización en el primer semestre de la vigencia 2024 de acuerdo con la periodicidad establecida en la acción.
 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</si>
  <si>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</si>
  <si>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</si>
  <si>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</si>
  <si>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</si>
  <si>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</si>
  <si>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</si>
  <si>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</si>
  <si>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SEÑALIZACIÓN</t>
  </si>
  <si>
    <t>13/12/2023: Los responsables mencionan que a través de la Oficina de Gestión Social se ha brindado en distintos espacios de la ciudadanos y gestores locales, la información sobre la señalización que se viene implementando en toda la ciudad a través de 7 contratos, en los cuales se ha invitado a los asistentes a cuidar las señales de tránsito socializándoles aspectos de corresponsabilidad ciudadana, a reportar cualquier acto de vandalismo a las autoridades y a poner en conocimiento a la SDM por medio del Sistema Distrital para la Gestión de Peticiones Ciudadanas https://bogota.gov.co/sdqs/crearpeticion. Lo anterior se sustentó en las actas de cada uno de los espacios generados
Por lo anteiror de determina su complimiento.
10/11/2023 Los responsables informan que la acción se encuentra en términos de implementación, las evidencias están siendo generadas por la Oficina de Gestión Social y serán remitidas consolidadas en el próximo informe de avance.
12/07/2023: Acción en proceso de implementación</t>
  </si>
  <si>
    <t>3.2.2.1.7</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</si>
  <si>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</si>
  <si>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</si>
  <si>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</si>
  <si>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</si>
  <si>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13/12/2023.Reportó el área que en el mes de octubre no realizaron actualizaciones al Manual de Supervisión e Interventoría. 
Teniendo en cuenta que se dió cumplimiento a la meta de la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realizaron actualizaciones al Manual de Supervisión e Interventoría. 
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</si>
  <si>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</si>
  <si>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</si>
  <si>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04/03/2024. Se evidenció que la Dirección e Contratación llevo a cabo el día 2 de febrero de 2024 una socialización dirigida a los estructuradores de procesos. Dicha jornada contó con la asistencia de 50 colaboradores de las diferentes áreas. Como evidencia allegaron la lista de asistencia y la grabación de la capacitación. En atención a ello, la DC solicitó mediante memorando 202453000039423 del 29 de febrero de 2024 el cierre de la acción por cumplimiento de la meta. Por ello, la OCI al realizar el análisis de las evidencia procede al cierre.
13/02/2024. Reportó el área que en el mes de enero de 2024 no realizaron socializaciones relacionadas con la acción de mejoramiento y que se tiene programado realizar la segunda socialización en el primer semestre de 2024 de acuerdo con la periodicidad establecida.
15/01/2024. Reportó el área que en el mes de diciembre no realizaron socializaciones relacionadas con la acción de mejoramiento y que se tiene programado realizar la segunda socialización en el primer semestre de 2024 de acuerdo con la periodicidad establecida.
13/12/2023. Reportó el área que en el mes de noviembre no realizaron socializaciones relacionadas con la acción de mejoramiento y que se tiene programado realizar la segunda socialización en el primer semestre de 2024 de acuerdo con la periodicidad establecida.
09/11/2023. Reportó el área que en el mes de octubre no realizaron socializaciones relacionadas con la acción de mejoramiento y que se tiene programado realizar la segunda socialización en el primer semestre de 2024 de acuerdo con la periodicidad establecida.
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</si>
  <si>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</si>
  <si>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</si>
  <si>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</si>
  <si>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</si>
  <si>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 xml:space="preserve">
SUBSECRETARÍA DE GESTIÓN DE LA MOVILIDAD
Dirección de Ingeniería de Tránsito
Subdirección de Señalizacion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</si>
  <si>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</si>
  <si>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</si>
  <si>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</si>
  <si>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</si>
  <si>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</si>
  <si>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</si>
  <si>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</si>
  <si>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</si>
  <si>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</si>
  <si>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</si>
  <si>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</si>
  <si>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15/01/2024. Reportó el área que en el mes de diciembre no se suscribieron contratos de interventoría.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Reportó el área que en el mes de noviembre no se suscribieron contratos de interentoría. 
09/11/2023.  Reporta el área que en el mes de octubre no se suscribieron contratos de obra.
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</si>
  <si>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</si>
  <si>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</si>
  <si>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</si>
  <si>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</si>
  <si>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</si>
  <si>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</si>
  <si>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 xml:space="preserve">16/01/2024 Los responsables mediante memorando 202331000641393 del 27/12/2023 solicitan el cierre de la acción, toda vez que los supervisores han aprobado 42 informes técnicos de interventoría y que están debidamente firmados en la hoja de aprobaciones del informe, lo cual se observo en: 
2021-2012 6 Informes aprobados
2021-2013 6 Informes aprobados
2021-2014 6 Informes aprobados
2021-2015 7 Informes aprobados
2021-2016 5 Informes aprobados (nota: el informe con corte de noviembre está en ajustes por parte de la interventoría).
2021-2017 6 Informes aprobados
2021-2018 6 Informes aprobados
A pesar de cumplir con la accion propuesta se requiere remitir el l informe con corte de noviembre del contrato de interventoría 2021-2016 para verificar la ejecución de la acción.Se da por cumplida la acción, sin embargo posteriromente el ente de control verificará la efectividad de la misma. 
12/12/2023: Los responsables adjuntaron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22-23-24-25-26-27  del 28 agosto al 27 septiembre 2023
nterventoría 2021-2014 O.P informes 22-23-24-25 y 26 del 20 sept de 2023 al 19 de octubre 2023
Interventoría 2021-2013 H.H informes 22-23-24 del 17 de julio 2023 al 16 de agosto 2023
Interventoría 2021-2012 L.D informes 17-18-19 y 20 del 26 de agosoto al 25 de sept de 2023
10/11/2023  Los responsables adjuntaron debidamente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 del 28 agosto al 27 septiembre 2023
Interventoría 2021-2012 L.D informe 20 del 26 de julio al 25 de agosto de 2023
10/10/2023 Los responsables adjuntaron debidamente firmados y aprobados por los supervisores los informes de Interventoría
Interventoría 2021-2018 E.Ch Corte 11 Jul - 3
Interventoría 2021-2017 C.B Corte 9 Jul - 2
Interventoría 2021-2016 H.R. Corte 5 JN -1
Interventoría 2021-2015 W.Ch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</si>
  <si>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</si>
  <si>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</si>
  <si>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</si>
  <si>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</si>
  <si>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</si>
  <si>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</si>
  <si>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</si>
  <si>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</si>
  <si>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SUBSECRETARÍA DE GESTIÓN DE LA MOVILIDAD
DIRECCIÓN DE INGENIERÍA DE TRÁNSITO
SUBDIRECCIÓN DE SEÑALIZACIÓN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</si>
  <si>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</si>
  <si>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</si>
  <si>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</si>
  <si>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</si>
  <si>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</si>
  <si>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</si>
  <si>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</si>
  <si>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16/01/2024 Los responsables mediante memorando 202331000641393 del 27/12/2023 solicitan el cierre de la acción, toda vez que el Subdirector de Señalización solicitó mediante memorando a los siete supervisores, la presentación de un informe según fecha de corte del contrato de interventoría supervisado
Memorando 202331100195793 del 27 de julio de 2023
Memorando 202331100221463 del 25 de agosto de 2023
Memorando 202331100243803 del 29 de septiembre de 2023
Memorando 202331100262223 del 30 de octubre de 2023
Memorando 202331100262223 del 01 de diciembre de 2023
Memorando 202331100574703 del 20 de diciembre de 2023
Se da por cumplida la acción toda vez que se verificaron los infomes de supervisión, sin embargo posteriromente el ente de control verificará la efectividad de la misma. 
13/12/2023: Los responsables reportan que emitieron el memorando 202331100280813 del 01/12/2023 dirigido a los 8 supervisores de contratos de interventoría en señalización, en el cual el subdirector de señalización les solicita, la presentación del informe de supervisión según fecha de corte del contrato de interventoría supervisado. Se recomienda que al supervisor del contrato 2021-2016 gestionar los informes de supervision de los meses de julio-agost-septiembre-octubre, asi mismo el supervisor del control 2021-2017 gestionar el informe con corte al mes de septimebre de 2023.
ACCION ABIERTA
10/11/2023: Los responsables reportan que emitieron el memorando 202331100262223 del 30/10/2023 dirigido a los 7 supervisores de contrato de interventoría en señalización, en el cual el subdirector de señalización les solicita, la presentación del informe de supervisión según fecha de corte del contrato de interventoría supervisado. Se recomienda que los supervisores de los contratos 2021-2017, 2021-2012, 2021-2014, 2021-2016 gestionar los informes de supervision pendientes de eleaborar con corte al mes de septimebre de 2023.
ACCION ABIERTA
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</si>
  <si>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</si>
  <si>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</si>
  <si>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</si>
  <si>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</si>
  <si>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</si>
  <si>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</si>
  <si>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</si>
  <si>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15/01/2024. En el mes de noviembre, la Dirección de Contratación efectuó  el cargue en la plataforma SECOP I de 1 documento al contrato 2012-1188 (acta de aprobación de póliza), de acuerdo con solicitudes de publicación allegadas.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En el mes de noviembre, la Dirección de Contratación efectuó  el cargue en la plataforma SECOP I de 1 documento al contrato 2012-1188 (acta de aprobación de póliza), de acuerdo con solicitudes de publicación allegadas. EL documento está disponible en el siguiente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09/11/2023. Reporta el área que en el mes de octubre no recibieron información para publicar al contrato 2012-1188 en la plataforma SECOP I.
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</si>
  <si>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</si>
  <si>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</si>
  <si>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</si>
  <si>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</si>
  <si>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</si>
  <si>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</si>
  <si>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</si>
  <si>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</si>
  <si>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</si>
  <si>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</si>
  <si>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Ricardo Martínez</t>
  </si>
  <si>
    <t>11/01/2024 La Subsecretaría de Servicios a la Ciudadanía mediante memorando 202440000002443 del 05/01/2024, solicitan el cierre de la acción anexando el memorando 202342000576683 (22/12/2023) a la Dirección de Contratación, donde requieren la revisión de la cláusula de liquidación evaluando los tiempos de liquidación bilateral durante la etapa de estructuración de futuros contratos. Enfatizando en la importancia de considerar de manera específica los objetos, las obligaciones contractuales y la naturaleza inherente de cada contrato. Por otra parte, solicitan la socialización de lineamientos que aseguren una evaluación precisa y adecuada del tiempo requerido para la liquidación bilateral de los contratos ajustada a las particularidades de cada contrato.
 Conforme lo anterior se observa que se da cumplimiento en términos de oportunidad y eficacia y que la acción implementada es efectiva respecto a la situación observada por el ente de control, en ese orden de ideas se recomienda el cierre de la misma.ESTADO: CUMPLIDA
 12/07/2023: Acción en proceso de implementación</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</si>
  <si>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</si>
  <si>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</si>
  <si>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</si>
  <si>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</si>
  <si>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</si>
  <si>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SSC/OTIC</t>
  </si>
  <si>
    <t>12/07/2024 La SSM a través del memorando 20240000132313 del 08/07/2024 presentó evidencias para el cierre de la acción y la OTIC mediante memorando 202412000133943 del 10/07/2023. La SSC realizó seguimiento a la liquidación de los contratos de las dependencias a su cargo a saber: DIATT, DAC, SC y OGS en: 28/06/2023, 18/07/2023, 30/08/2023, 24/10/2023, 28/12/2023, 29/03/2024 y 24/06/2024. La OTIC presentó evidencias de la realización de seguimiento a las liquidaciones de sus contratos en 30/08/2023, 30/11/2023, 29/02/2024 y 28/06/2024. Conforme lo anterior se observa que se da cumplimiento en términos de oportunidad, en ese orden de ideas se recomienda el cierre de la misma.
10/05/2024 La OTIC reporta tres actas de seguimiento trimestral liquidaciones de los contratos de la OTIC, realizadas  el 30/08/2023 (corte 8/06/2023 al 30/08/2023) , 30/11/2023 (corte 01/09/2023 al 30/11/2024)  y 29/02/2024 (corte 01/12/2023 al 29/02/2024)
08/04/2024 El proceso no reporta avance en la ejecución de la acción
09/03/2024 El proceso no reporta avance en la ejecución de la acción
12/02/2024 El proceso no reporta avance
11/01/2024 El proceso reporta avance indicando la reaización de cuatro mesas de trabajo (18/06/2023, 18/07/2023, 24/10/2023 y 28/12/2023), en la cual revisan para las áreas de la SSC las liquidaciones pendientes por dependencia, participan las siguientes áreas: SSC, DAC, DIATT, Contravenciones y OGS
12/07/2023: Acción en proceso de implementación</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</si>
  <si>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</si>
  <si>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</si>
  <si>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</si>
  <si>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</si>
  <si>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</si>
  <si>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</si>
  <si>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</si>
  <si>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</si>
  <si>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</si>
  <si>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</si>
  <si>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</si>
  <si>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11/01/2024 La OTIC mediante memorando 202412000002793 de 9/01/2024, dando alcance al memorando 202312000704263 del 28/12/2023, solicitan el cierre indicando la realización de siete (07) actas de fechas 30/06/2023, 31/07/2023, 31/08/2023, 29/09/2023, 30/10/2023, 30/11/2023 y 27/12/2023, donde se revisa la documentación requerida para la estructuración y elaboración de adiciones de los contratos, verificando los tiempos establecidos. 
 Conforme lo anterior se observa que se da cumplimiento en términos de oportunidad y eficacia y que la acción implementada es efectiva respecto a la situación observada por el ente de control, en ese orden de ideas se recomienda el cierre de la misma. ESTADO: CUMPLIDA
 07/11/2023 No se reporta actividad por parte del proceso
 10/10/2023 Acción en proceco de implemenatción
 12/07/2023: Acción en proceso de implementación</t>
  </si>
  <si>
    <t>3.2.2.9.1</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</si>
  <si>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</si>
  <si>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</si>
  <si>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</si>
  <si>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</si>
  <si>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</si>
  <si>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</si>
  <si>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</si>
  <si>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</si>
  <si>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</si>
  <si>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</si>
  <si>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</si>
  <si>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</si>
  <si>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</si>
  <si>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</si>
  <si>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</si>
  <si>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</si>
  <si>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</si>
  <si>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</si>
  <si>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</si>
  <si>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</si>
  <si>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</si>
  <si>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</si>
  <si>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</si>
  <si>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15/01/2024. Se evidenció que en el mes de diciembre  la Dirección de Contratación por intermedio de sus profesinales, realizó la revisión para los reportes de SIVICOF correspondientes a noviembre de 2023, y posteriormente dieron el visto bueno para proceder con el cargue de la información en el Sistema. Como evidencia aportaron los correos electrónicos.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Se evidenció que en el mes de noviembre la Dirección de Contratación por intermedio de sus profesinales, realizó la revisión para los reportes de SIVICOF correspondientes a octubre de 2023, y posteriormente dieron el visto bueno para proceder con el cargue de la información en el Sistema. Como evidencia aportaron los correos electrónicos.
09/11/2023. Se evidenció que en el mes de octubre la Dirección de Contratación por intermedio de sus profesinales, realizó la revisión para los reportes de SIVICOF correspondientes a septiembre de 2023, y posteriormente dieron el visto bueno para proceder con el cargue de la información en el Sistema. Como evidencia aportaron los correos electrónicos.
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</si>
  <si>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</si>
  <si>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</si>
  <si>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</si>
  <si>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15/01/2024.Se observó en la carpeta dispuesta para ello, que la Dirección de Contratación cargó el reporte realizado en SIVICOF en el mes de diciembre (correspondiente a la información de noviembre).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13/12/2023.Se observó en la carpeta dispuesta para ello, que la Dirección de Contratación cargó el reporte realizado en SIVICOF en el mes de noviembre (correspondiente a la información de octubre).
09/11/2023. Se observó en la carpeta dispuesta para ello, que la Dirección de Contratación cargó el reporte realizado en SIVICOF en el mes de octubre (correspondiente a la información de septiembre).
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</si>
  <si>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</si>
  <si>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</si>
  <si>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</si>
  <si>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</si>
  <si>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</si>
  <si>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 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</si>
  <si>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</si>
  <si>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</si>
  <si>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</si>
  <si>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</si>
  <si>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13/02/2024: Se remitió como soporte de cumplimiento de la acción, conciliaciones trimestrales de los procesos de Responsabilidad Fiscal correspondientes al tercer y cuarto trimestre de 2023, en línea con lo anterior, se crearon de forma separada las cuentas de deterioro por la obligación de los procesos de responsabilidad fiscal e intereses, realizando el respectivo reconocimiento (1-3-86-90-004 Deterioro Responsabilidades Fiscales, 1-3-84-32-001 Responsabilidades Fiscales; 1-3-86-90-005 Deterioro Intereses Responsabilidades Fiscales, 1-3-84-35-001 Intereses por Responsabilidades Fiscales).
 De acuerdo con la gestión evidenciada, se recomienda el cierre de la misma.
  16/01/2024: El seguimiento correspondiente al cuarto trimestre se realizará en febrero de 2024.
  13/12/2023: El seguimiento correspondiente al cuarto trimestre se realizará en enero de 2024.
  14/11/2023: Se remite como avance del cumplimiento de la acción, la conciliación trimestral de los procesos de Responsabilidad Fiscal del periodo 01 de julio al 30 de septiembre de 2023.
  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</si>
  <si>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</si>
  <si>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</si>
  <si>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</si>
  <si>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</si>
  <si>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</si>
  <si>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</si>
  <si>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</si>
  <si>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</si>
  <si>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</si>
  <si>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13/12/2023: Dando cumplimiento a esta acción de mejoramiento, la Subdirección Administrativa realizó la verificación de las placas seleccionadas mediante el segundo muestreo establecido en el proceso de planificación, dejando como evidencia acta correspondiente y el registro fotográfico. Así las cosas, la Subdirección Adminitrativa efectuó el seguimiento correspondiente para dar cumplimiento al cronograma propuesto. Se anexa: • Acta • Registros fotográficos, incluidos en el link anexo.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Registros fotográficos
  10/08/2023: La dependencia no reportó evidencias en este corte.
  12/07/2023: Acción en proceso de implementación</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</si>
  <si>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</si>
  <si>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</si>
  <si>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</si>
  <si>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15/01/2024 -13/12/2023: Dando cumplimiento a esta acción de mejoramiento, se elaboró el segundo informe de seguimiento en el cual se realizó el análisis de los resultados y su tendencia, producto de la verificación de las placas seleccionadas mediante el muestreo establecido en el proceso de planificación y ejecución de la acción; como evidencia se anexa: Informe. En n el marco de lo anterior y teniendo en cuenta el cumplimiento de la acción la Subdirección Administrativa solicitó el cierre de la misma, mediante el formato Justificación de Cumplimiento de Hallazgo.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</si>
  <si>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</si>
  <si>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</si>
  <si>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</si>
  <si>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</si>
  <si>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</si>
  <si>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13/12/2023: Dando cumplimiento a esta acción de mejoramiento y con el propósito de presentar la actualización e implementación del lineamiento en el procedimiento PA01-PR12 e instructivo PA01-PR12-IN01, en el cual se incluye lo establecido en el numeral 7.6. de la Resolución No.001 de 2019, emitida por la Secretaria de Hacienda “Por la cual se adopta el Manual de Procedimientos Administrativos y Contables para el manejo y control de los bienes en las Entidades de Gobierno Distritales”, el proceso de verificación y complementación del registro de los nuevos bienes que deben estar registrados en su unidad básica de medida, se anexa como evidencia: • PA01-PR12 - Procedimiento gestión de bienes e inventarios ingresos, egresos y traslados de almacén versión 5.0 • PA01-PR12-IN01 - Instructivo ingreso, permanencia y traslado egreso de bienes versión 3.0 • Memorando de Socialización SA 202361200280353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la acción se encuentra en proceso de implementación
  11/09/2023: La dependencia no reportó evidencias en este corte.
  10/08/2023: La dependencia no reportó evidencias en este corte.
  12/07/2023: Acción en proceso de implementación</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</si>
  <si>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</si>
  <si>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</si>
  <si>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26/01/2024: En cumplimiento de la acción de mejoramiento, en el proceso de actualización e implementación del lineamiento en el procedimiento e instructivo, enunciado en la acción de mejora; elaboró un tercer informe de seguimiento con corte a diciembre de 2023, en el cual se deja evidencia del proceso de verificación del registro de los nuevos bienes registrados en su unidad básica de medida, independientemente en la forma que se compongan o presten el servicio. 
 Se anexa:
 • Informe 
  Por lo anteriormente expuesto, la Subdirección Administrativa reportó el cumplimiento de la acción.mediante el formato de “Justificación cumplimiento de Acción. De acuerdo con la gestión evidenciada, se recomienda el cierre de la misma.
 13/12/2023: Con el propósito de presentar el avance de esta acción en el proceso de actualización e implementación del lineamiento en el procedimiento e instructivo, se elaboró el segundo informe de seguimiento con corte a 31 de octubre 2023, en el cual se deja evidencia el proceso de verificación del registro de los nuevos bienes que deben estar registrados en su unidad básica de medida, independientemente en la forma que se compongan o presten el servicio. Se anexa: • Informe 
  11/10/2023: La SA informó que la acción se encuentra en proceso de implementación
  11/09/2023: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</si>
  <si>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</si>
  <si>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</si>
  <si>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</si>
  <si>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</si>
  <si>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16/01/2024: En cumplimiento de la acción, se remitió formatos que contienen conciliaciones de la cuenta contable 1635, con corte 30 de junio, 31 de julio, 31 de agosto, 30 de septiembre, 31 de octubre y 30 de noviembre de 2023. De igual forma, el reporte detallado de las placas de inventarios correspondientes a los periodos antes mencionados, los cuales se pueden consultar en el enlace de Google Drive adjunto. En el marco de lo anterior y teniendo en cuenta el cumplimiento de la acción la subdirección financiera solicitó el cierre de la misma, mediante el formato Justificación de Cumplimiento de Hallazgo. De acuerdo con la gestión evidenciada, se recomienda el cierre de la misma.
 13/12/2023: Como avance en el cumplimiento de la acción, se remite formato que contiene conciliaciones de la cuenta contable 1635, con corte al 31 de octubre de 2023. De igual forma, el reporte detallado de las placas de inventarios corte 31 de octubre de 2023, las correspondientes al periodo junio a septiembre se pueden consultar en el enlace de Google Drive suministrado 
  14/11/2023: Como avance en el cumplimiento de la acción, se remite formato que contiene la conciliación de la cuenta contable 1635, con corte al 30 de septiembre de 2023.
  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</si>
  <si>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</si>
  <si>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</si>
  <si>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</si>
  <si>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</si>
  <si>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</si>
  <si>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</si>
  <si>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</si>
  <si>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</si>
  <si>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</si>
  <si>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</si>
  <si>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Nataly Tenjo Vargas (Diana Montaña)</t>
  </si>
  <si>
    <t>15-ene-2024 (DMMB): Mediante memorando 202417000000303 del 2024-01-02, se determinó el cumplimiento de la acción valorados los soportes presentados por el proceso mediante memorando 202361100640263 del 26 de diciembre de 2023, comunicando las siguientes recomendaciones:
 * Es necesario que la SDM fortalezca la metodología para la valoración del contingente judicial de tal manera que sea sustentable y verificable (soportada y documentada con variables y criterios jurídicos para determinar la probabilidad de pérdida y el valor presente para el registro contable) y contemple los aspectos técnicos emitidos por la Contaduría General de la Nación.
 * Se someta a aprobación por parte de las entidades rectoras en la materia (por ejemplo, la Secretaría Distrital de Hacienda) ejercicio que garantizará su aceptación y validación metodológico.
 * Se adopte mediante acto administrativo (preferiblemente mediante resolución interna), actividades que reafirmarán el compromiso de las diferentes dependencias ejecutoras al interior de la SDM para su correcta aplicación.
 * Revelar en detalle la diferencia actual del contingente judicial y Siproj en las Notas a los Estados Financieros al cierre de la vigencia 2023.".
 13/12/2023: Se definió como parte del cumplimiento de la acción crear en el Sistema Integrado de Gestión de la entidad un documento que establece el método para valorar y registrar los pasivos y provisiones contingentes en los estados financieros cuando se presenten casos excepcionales, actividad que se reportará en el seguimiento correspondiente al mes de diciembre de 2023.
  14/11/2023 - 11/10/2023: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</si>
  <si>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</si>
  <si>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</si>
  <si>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</si>
  <si>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14/12/2023: En cumplimiento de la acción se realizó mesa de seguimiento trimestral del periodo comprendido entre el 01 de julio y el 30 de septiembre de 2023, correspondiente a la información contable de los procesos judiciales consignada en SIPROJ-WEB y en los Estados Financieros. Como soporte se remite acta de seguimiento. En el marco de lo anterior, la Subdirección financiera y Dirección de Representación Judicial solicitaron el cierre de la misma, mediante el formato Justificación de Cumplimiento de Hallazgo. De acuerdo con la gestión evidenciada, se recomienda el cierre de la misma.
 14/11/2023: En cumplimiento de la acción se realizó mesa de seguimiento trimestral del periodo comprendido entre el 01 de julio y el 30 de septiembre de 2023, correspondiente a la información contable de los procesos judiciales consignada en Siproj Web y en los Estados Financieros. Como soporte se remite acta de seguimiento
 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</si>
  <si>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</si>
  <si>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</si>
  <si>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</si>
  <si>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</si>
  <si>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</si>
  <si>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</si>
  <si>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</si>
  <si>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</si>
  <si>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</si>
  <si>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</si>
  <si>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</si>
  <si>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</si>
  <si>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</si>
  <si>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11/12/2023: La Oficina de Control individualizó las actividades en el PAAI  para la vigencia 2024 relacionadas con el reporte de los documentos CBN-1019 Informe Control Interno Contable y CBN-1022  Informe Ejecutivo Anual del SCI  los cuales se encuentran en la fila 48 del PAAI vigencia 2024 aprobado por el CICCI el 07/12/2023.Por lo anterior, la acción se cumplió en términos de oportunidad, por consiguiente, se recomienda el cierre..
ACCION CUMPLIDA
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https://www.movilidadbogota.gov.co/web/sites/default/files/Paginas/03-08-2023/paai_2023_v7_julio.xlsx
Por lo anterior, la acción se cumplió en términos de oportunidad, por consiguiente, se recomienda el cierre.  
ACCION CUMPLIDA
12/07/2023: Acción en proceso de implementación</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</si>
  <si>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</si>
  <si>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</si>
  <si>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</si>
  <si>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26/12/2023: : La Oficina de Control Interno con memorando 202317000576713 del 22/12/2023 remitió a las áreas responsables la relación de los documentos y formularios (lista de chequeo elaborada) que se constituyen en los formatos a reportar por parte de la entidad al ente de control, la cual debe ser reportada y validada en el StormUser. Por lo anterior, la acción se cumplió en términos de oportunidad, por consiguiente, se recomienda el cierre.
12/07/2023: Acción en proceso de implementación</t>
  </si>
  <si>
    <t>Aplicar lista de chequeo, verificando que todos los documentos y formatos electrónicos se hayan reportado en cuenta anual en SIVICOF.</t>
  </si>
  <si>
    <t>verificación realizada/verificación programada</t>
  </si>
  <si>
    <t>Lista de chequeo diligenciada</t>
  </si>
  <si>
    <t>19/02/2024:  La Oficina de Control Interno validó y verificó durante los días 12-13-14 y 15 de febrero de 2024 la información a reportar mediante los formularios y documentos electrónicos relacionados con el reporte de la cuenta anual vigencia 2023 por parte de SF-OAPI-DRJ-DAC-OTIC-SA-OCI-DTH, información que se validó en el StormUser, además se generó el certificado por la plataforma Sivicof dentro de los plazos establecidos por el ente de control. Por lo anterior, la acción se cumplió en términos de oportunidad, por consiguiente, se recomienda el cierre.
12/07/2023: Acción en proceso de implementación</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</si>
  <si>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</si>
  <si>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</si>
  <si>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</si>
  <si>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19/02/2024:  Los responsables una vez validaron y cargaron los formularios y documentos electrónicos relacionados con el reporte de la cuenta anual vigencia 2023, generaron los certificados de rendición relacionados con: Informe 62 Control Fiscal Interno Especiales-(Documentos electrónicos CBN 1019 Informe de Control Interno Contable y CBN 1022 Informe Ejecutivo Anual de Control Interno), así como el certificado de rendición de los informes 3 Inversiones, 8 Gestión y Resultados, 12 Balance Social, 14 Estadísticas Informáticas, 16 Contabilidad, 850 Contratación, 52 Control Fiscal Interno, 61 Ambiental Paca, 62 Control Fiscal Interno Especiales, 68 Presupuesto-Bogdata, 71 Plan De Mejoramiento - Seguimiento Entidad. Certificados generados el 15 de febrero de 2024 a través de la plataforma Sivicof Por lo anterior, la acción se cumplió en términos de oportunidad, por consiguiente, se recomienda el cierre.
12/07/2023: Acción en proceso de implementación</t>
  </si>
  <si>
    <t>4.2.1</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</si>
  <si>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</si>
  <si>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</si>
  <si>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</si>
  <si>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</si>
  <si>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</si>
  <si>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</si>
  <si>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</si>
  <si>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</si>
  <si>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15/01/2024. Se evidenció que en la sesión 033 de 2023, efectuaron la presentación del último concepto jurídico relacionado con el Informe Final de la Contraloría de Bogotá  (Auditoría de Regularidad No. 086/2023), en el que se abordó un nuevo estudio sobre la procedencia de las acciones de repetición validando las posturas de no repetición que el Comité había aprobado y por las cuales la Contraloría de Bogotá efectuó el hallazgo.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la Dirección de Representación Judicial, en las sesiones 028 y 031 de 2023 llevadas a cabo los días 8 y 27 ynoviembre  efectuaron la presentaciones de dos de los tres conceptos jurídicos relacionados con el Informe Final de la Contraloría de Bogotá  (Auditoría de Regularidad No. 086/2023), en el que abordaron un nuevo estudio sobre la procedencia de las acciones de repetición validando las posturas de no repetición que el Comité había aprobado y por las cuales la Contraloría de Bogotá efectuó el hallazgo. De igual forma, se evidenció que fue citada  La presentación del tercer concepto para una sesión extraordinaria el 11 de diciembre de 2023. Como evidencia aportaron las actas de comité.
09/11/2023. Se evidenció que la Dirección de Representación Judicial agendó la presentación del 1er Concepto jurídico relacionado con el Informe Final de la Contraloría de Bogotá  (Auditoría de Regularidad No. 086/2023), en el que abordaran un nuevo estudio sobre la procedencia de las acciones de repetición, para ser presentado en la sesión del Comité de Conciliación que se celebrará el 8 de noviembre de 2023.
Como evidencia allegaron la citación del Comité de Conciliación.
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</si>
  <si>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</si>
  <si>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</si>
  <si>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</si>
  <si>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</si>
  <si>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</si>
  <si>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</si>
  <si>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15/01/2024. Informó el área que en el mes de diciembre de 2023, no recibieron solicitudes por parte de la Contraloría de Bogotá, sin embargo se encuentran en continua vigilancia de las mismas para dar cumplimiento a las revisiones señaladas. Como evidencia aportaron reporte de Orfeo del mes de diciembre en donde no se encuentran requerimientos remitidos por la Contraloría.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Informó el área que en el mes de noviembre de 2023, no recibieron solicitudes por parte de la Contraloría de Bogotá, sin embargo se encuentran en continua vigilancia de las mismas para dar cumplimiento a las revisiones señaladas. Como evidencia aportaron reporte de Orfeo del mes de noviembre en donde no se encuentran requerimientos remitidos por la Contraloría.
09/11/2023. Informó el área que en el mes de octubre de 2023, no recibieron solicitudes por parte de la Contraloría de Bogotá, sin embargo se encuentran en continua vigilancia de las mismas para dar cumplimiento a las revisiones señaladas. Como evidencia aportaron reporte de Orfeo del mes de octubre en donde no se encuentran requerimientos remitidos por la Contraloría.
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</si>
  <si>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3.2.2.1</t>
  </si>
  <si>
    <t>02 AUDITORIA DE CUMPLIMIENTO</t>
  </si>
  <si>
    <t>Hallazgo administrativo con presunta incidencia disciplinaria y fiscal, en cuantía de Ocho mil setenta y cuatro millones setecientos cincuenta y nueve mil ciento ocho pesos mcte ($8.074.759.108.), por una gestión antieconómica, ineficaz y deficiente en la supervisión del contrato 2021-1800 que conllevó a la SDM a suscribir adiciones, anexos y prórrogas a los Contratos de Operación y Funcionamiento del Sistema de Información Contravencional-SICON PLUS</t>
  </si>
  <si>
    <t>La metodología y estrategia del desarrollo, implicó la generación de nuevas historias de usuario e integraciones.</t>
  </si>
  <si>
    <t>Realizar socializaciones acerca de metodologías agiles de gestión de proyectos  a Supervisores y apoyos a la supervisión.</t>
  </si>
  <si>
    <t>Socialización</t>
  </si>
  <si>
    <t>(Número de socializaciones realizadas/ Número de socializaciones programadas)*100</t>
  </si>
  <si>
    <t>Direccción de Investigaciones Administrativas al Transito y Transporte
Oficina de Tecnologías de la Información y las Comunicaciones</t>
  </si>
  <si>
    <t>DIRECCIÓN DE INVESTIGACIONES ADMINISTRATIVAS AL TRÁNSITO Y TRANSPORTE
OFICINA DE TECNOLOGIAS DE LA INFORMACION Y LAS COMUNICACIONES</t>
  </si>
  <si>
    <t>12/02/2024 La Subsecretaría de Servicios a la Ciudadanía mediante memorando 202440000021033 del 07/02/2024, solicitó el cierre de la acción, para lo cual aportaron evidencias de la Socialización en Metodologías Ágiles (Metodología Scrum) dirigida a los jefes, integrantes de las dependencias, supervisores de la OTIC y DIATT, realizada por la OTIC el 31 de enero de 2024, donde se dio a conocer las metodologías las agiles utilizadas para proyectos de innovación, proyectos con alto grado de complejidad, proyectos con probabilidad que los requisitos cambien y entornos complicados. Se recomienda el cierre de la acción.
1412/2023 No remitieron evidencias del avance de cumplimiento a la acción.</t>
  </si>
  <si>
    <t>Realizar taller de metodologias agiles de gestión de proyectos a Supervisores y apoyos a la supervisión.</t>
  </si>
  <si>
    <t>Taller</t>
  </si>
  <si>
    <t>(Número de talleres realizados/ Número de talleres programados)*100</t>
  </si>
  <si>
    <t>12/02/2024 La Subsecretaría de Servicios a la Ciudadanía mediante memorando 202440000021033 del 07/02/2024, solicitó el cierre de la acción, para lo cual aportan evidencias del Taller de Metodologías Ágiles (Metodología Scrum), dirigida a los jefes, integrantes de las dependencias, supervisores de la OTIC y DIATT, realizada por la OTIC el 20 de diciembre de 2023 al cual asistieron 21 personas, donde se dio a conocer las metodologías las agiles utilizadas para proyectos de innovación, proyectos con alto grado de complejidad, proyectos con probabilidad que los requisitos cambien y entornos complicados. como soporte anexan; Acta de Taller de Metodologías Ágiles (Metodología Scrum), Listado de asistencia con la evaluación realizada y presentación. Se recomienda el cierre de la acción.
1412/2023 No remitieron evidencias del avance de cumplimiento a la acción.</t>
  </si>
  <si>
    <t>Realizar mesa técnica de seguimiento mensual y/o cuando se requiera por parte de la ordenación del gasto y  la Supervisión a los diferentes contratos persona jurídica,  con el fin de identificar presuntos incumplimientos por parte del contratista.</t>
  </si>
  <si>
    <t>Acta mensual</t>
  </si>
  <si>
    <t>(Número de seguimientos realizados/ Número de seguimientos programados)*100</t>
  </si>
  <si>
    <t xml:space="preserve">
12/02/2024 La Subsecretaría de Servicios a la Ciudadanía mediante memorando 202440000021033 del 07/02/2024, solicitó el cierre de la acción, realizando mesas de trabajo desde el mes de octubre y hasta enero permitiendo un seguimiento oportuno y una evaluación del progreso de la acción, facilitando la detección temprana de probables incumplimientos y la adopción de medidas correctivas oportunas. Se realizaron reuniones en octubre (17 y 24), noviembre (7, 14, 21 y 28), diciembre (5, 12 y 26) y enero 2024 (3 y 9). Se recomienda el cierre de la acción.
1412/2023 No remitieron evidencias del avance de cumplimiento a la acción.</t>
  </si>
  <si>
    <t>3.2.2.2</t>
  </si>
  <si>
    <t>Hallazgo administrativo con presunta incidencia disciplinaria, porque la Secretaría Distrital de Movilidad no inicio el proceso administrativo con miras a determinar el presunto incumplimiento del contrato de consultoría No.1800 -2021 celebrado con Indra Colombia S.A.S. existiendo suficientes evidencias del incumplimiento contractual</t>
  </si>
  <si>
    <t>El proceso sancionatorio fue archivado por la ordenación del gasto.</t>
  </si>
  <si>
    <t>Realizar taller relacionado con el procedimiento sancionatorio por incumplimientos contractuales PA05-PR16 a Supervisores y apoyos a la supervisión.</t>
  </si>
  <si>
    <t>11/01/2024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a lo anterior se observa que se da cumplimiento en términos de oportunidad y eficacia  ESTADO: CUMPLIDA
 1412/2023 No remitieron evidencias del avance de cumplimiento a la acció</t>
  </si>
  <si>
    <t>12/02/2024 La Subsecretaría de Servicios a la Ciudadanía mediante memorando 202440000021033 del 07/02/2024, solicitó el cierre de la acción, realizando mesas de trabajo desde el mes de octubre y hasta enero realizando el seguimiento oportuno y la evaluación del progreso de la acción, permitiendo la detección temprana de probables incumplimientos y la adopción de medidas correctivas oportunas.  Se realizaron reuniones en octubre (17, 24 y 31), noviembre (7, 14, 21 y 28), diciembre (5, 12 y 26) y enero 2024 (3 y 9). Se recomienda el cierre de la acción.
1412/2023 No remitieron evidencias del avance de cumplimiento a la acción.</t>
  </si>
  <si>
    <t>3.2.2.3</t>
  </si>
  <si>
    <t>Hallazgo administrativo con presunta incidencia disciplinaria y fiscal por valor de ciento setenta y ocho millones doscientos veinte mil setecientos diecinueve pesos con dos centavos ($178.220.719,02), porque la SDM actuó de manera negligente, dilatando las actuaciones que conllevaron a dejar de cobrar multa por el retraso presentado por el contratista INDRA COLOMBIA S.A.S., mientras tuvo a cargo la ejecución del contrato 2021-1800</t>
  </si>
  <si>
    <t>El proceso sansionatorio fue archivado por la ordenación del gasto.</t>
  </si>
  <si>
    <t>12/01/2024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lo anterior se observa que se da cumplimiento en términos de oportunidad y eficacia y que la acción implementada es efectiva respecto a la situación observada por el ente de control. ESTADO: CUMPLIDA
 1412/2023 No remitieron evidencias del avance de cumplimiento a la acción.</t>
  </si>
  <si>
    <t>3.2.2.4</t>
  </si>
  <si>
    <t>Hallazgo administrativo con presunta incidencia disciplinaria, como consecuencia del incumplimiento a las obligaciones específicas establecidas en el numeral 6.2. del contrato de interventoría 2021-2255</t>
  </si>
  <si>
    <t>El contratista no ha dado respuesta positiva a las diferentes solicitudes y requerimientos de aprovisionamiento del perfil(arquitecto de datos) en relación al cumplimiento del numeral 6.2. del contrato de interventoría 2021-2255.</t>
  </si>
  <si>
    <t xml:space="preserve"> Adelantar las actuaciones necesarias  para efectos de determinar la procedencia del proceso sancionatorio contractual.</t>
  </si>
  <si>
    <t>Solicitudes(Radicado al externo,Memorando, Correo electrónico)</t>
  </si>
  <si>
    <t>(Número de solicitudes realizadas/ Número de solicitudes requeridas)*100</t>
  </si>
  <si>
    <t>Direccción de Investigaciones Administrativas al Transito y Transporte
OFICINA DE TECNOLOGIAS DE LA INFORMACION Y LAS COMUNICACIONES</t>
  </si>
  <si>
    <t>12/02/2024 La Subsecretaría de Servicios a la Ciudadanía mediante memorando 202440000021033 del 07/02/2024, solicitò el cierre de la acción relacionada con el presunto incumplimiento a las obligaciones específicas del contrato de interventoría 2021-2255, para lo cual presentó el informe IPI-008 generado por le interventoría donde se indicó el estado de cumplimiento del plan de transición en los momentos 2 y 3 identificando un incumpliendo en cuanto a tiempo de entrega de los módulos, para lo cual calcularron la multa estimada tasándola en MIL DOSCIENTOS DIEZ MILLONES QUINIENTOS MIL PESOS M/CTE ($1.210.500.000), valor que pudiera variar si en el marco del debido proceso administrativo se calcula un valor diferente. 
Anexan los siguientes documentos: 
•        Informe PI-008 Estado de cumplimiento plan de transición Momento 2 y Momento 3.
•        Requerimientos al contratista: C-I-SDM-SOFTWARE 2021-387, C-I-SDM-SOFTWARE 2021-394, C-I-SDM-SOFTWARE 2021-354, C-I-SDM-SOFTWARE 2021-418, C-I-SDM-SOFTWARE 2021-420, C-I-SDM-SOFTWARE 2021-429, C-I-SDM-SOFTWARE 2021-435, C-I-SDM-SOFTWARE 2021-390, C-I-SDM-SOFTWARE 2021-458, C-I-SDM-SOFTWARE 2021-452.
•        Respuestas dadas por el contratista así: SDM_1800_20230184, N°SDM_1800_20230191, SDM_1800_20230216 y N°SDM_1800_20230167
Se da por cumplida la acción
1412/2023 No remitieron evidencias del avance de cumplimiento a la acción.</t>
  </si>
  <si>
    <t>01 AUDITORÍA FINANCIERA Y DE GESTIÓN</t>
  </si>
  <si>
    <t>Hallazgo Administrativo, por no provisionar en la cuenta de litigios y demandas, el pago realizado de la sentencia No.25000-23-26-000-2009-00862-01 (52546) del Concejo de Estado, demandante Jaime Parra P y Cía. Ltda. e Inversiones Antri Ltda</t>
  </si>
  <si>
    <t>Falta de seguimiento a los procesos judiciales una vez han dejado de reportarse en SIPROJWEB por parte de la subdirección Financiera</t>
  </si>
  <si>
    <t xml:space="preserve">Revisar los fallos ejecutoriados, con el fin de identificar aquellos fallos desfavorables y causar el respectivo registro contable en el marco de las mesas de trabajo realizadas trimestralmente entre la Dirección de Representación Judicial y la Subdirección Financiera, </t>
  </si>
  <si>
    <t>Mesas de trabajo</t>
  </si>
  <si>
    <t>(Número de mesas de trabajo ejecutadas /Número mesas de trabajo programadas) * 100</t>
  </si>
  <si>
    <t xml:space="preserve">Subdirección Financiera  / Dirección de Representación Judicial 
</t>
  </si>
  <si>
    <t>ABIERTA</t>
  </si>
  <si>
    <t xml:space="preserve">         
SUBSECRETARÍA DE GESTIÓN CORPORATIVA/ SUBSECRETARÍA DE GESTIÓN JURÍDICA</t>
  </si>
  <si>
    <r>
      <rPr>
        <sz val="7"/>
        <color rgb="FF000000"/>
        <rFont val="Arial, sans-serif"/>
      </rPr>
      <t xml:space="preserve">19-ago-2025 (DMMB): La Subdirección Financiera realizó en julio 2025, las siguientes gestiones (memorando 202561100151803 del 22-jul-2025): 
 * Reunión de seguimiento para la identificación de los procesos DESFAVORABLES para realizar el registro contable en cuentas por pagar de la
 Entidad", documentado mediante acta de reunión del 10-jul-2025 entre la Subdirección Financiera y Dirección de Representación Judicial, observando como punto de partida el reporte al segundo trimestre de 2025 de SiprojWeb, identificando algunos procesos que figuraban activos en el trimestre anterior, pero que a junio 2025 no figuran. En ese sentido, la Dirección de Representación Judicial informó que los procesos identificados presentan estado "Terminado" (159 procesos). Esta actividad permitió que la Subdirección Financiera realizara confirmación previa con el área fuente para el registro contable de 08 procesos judiciales desfavorables en la cuenta por pagar de los Estados Financieros, basado en el reporte de SiprojWeb. 
 * Formato de justificación de cumplimiento de la acción.
 Por lo anterior, se determina cumplida la acción a julio 2025.
</t>
    </r>
    <r>
      <rPr>
        <b/>
        <sz val="7"/>
        <color rgb="FF000000"/>
        <rFont val="Arial, sans-serif"/>
      </rPr>
      <t xml:space="preserve"> Recomendación:</t>
    </r>
    <r>
      <rPr>
        <sz val="7"/>
        <color rgb="FF000000"/>
        <rFont val="Arial, sans-serif"/>
      </rPr>
      <t xml:space="preserve">
 Dar continuidad al proceso de validación previa al registro contable del estado de los fallos ejecutoriados que permita identificar los desfavorables, el reporte y actualización en el SiprojWeb, información fuente para las provisiones y/o pagos respectivos, que permitan confirmar la realidad de los hechos económicos (reconocimiento en la cuenta litigios y demandas), aspecto que originó el pronunciamiento por el Ente de Control, confirmando los movimientos a reconocer contablemente, frente a la información analizada ante el Comité de Defensa Judicial de la entidad, para la rendición final de cumplimiento de la acción, durante la vigencia 2025.
 21-jul-2025 (DMMB): Se realizó confirmación con el proceso de Gestión Financiera (mails del 14 y 21 de julio) en el que se informó que el reporte final de cumplimiento de la acción se realizará con corte a julio de 2025, teniendo en cuenta la periodicidad trimestral de la acción, por lo que al corte junio 2025, no se recibió reporte de avance.
  Recomendación:
  Verificar el estado y gestión de los fallos ejecutoriados que permita identificar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confirmando los movimientos a reconocer contablemente, frente a la información analizada ante el Comité de Defensa Judicial de la entidad, para la rendición final de cumplimiento de la acción, programada a julio de 2025.
  19-jun-2025 (DMMB): Mediante memorando 202561100124163 del 06-jun-2025 la Subdirección Financiera reportó avance a la acción 1 del hallazgo 3.2.1.2.1. a mayo 2025. Revisada la documentación aportada se observó:
  * Mesa de trabajo del 08-abr-2025 entre la Subdirección Financiera y la Dirección de Representación Judicial en la cual se comparó la información generada desde SIPROJ WEB 1 trimestre 2025 y 4 trimestre 2024, en el que identificaron 151 procesos activos a 2024 que a marzo 2025 no figuran activos; de los cuales: 112 procesos fueron favorables para la Entidad, 3 procesos fueron calificados fuera del periodo,es decir se verán reflejados en el reporte del 2 trimestre del 2025, 08 procesos donde la SDM fue desvinculada, 15 procesos donde fueron desfavorables pero no tienen cuantía y por ende no aplica pago y por último, 6 procesos desfavorables para entidad, de los cuales los 05 primeros procesos la DRJ está pendiente confirmar el valor a pagar ya que Ordenan obligación de hacer y devolver dinero y el último proceso 2024-00022 es un Contrato realidad que la SDM debe pagar sentencia (por liquidar por DTH). 
  * Registro contable en la cuenta por pagar para los procesos desfavorables con el valor reportado en el reporte SIPROJ WEB (valor presente).
  * Correo electrónico del 26-may-2025, de la Subdirección Financieraen el cual solicitó a la Dirección de Representación Judicial el reporte de los procesos judiciales con fallo desfavorable para la Entidad; quienes informaron 1 único proceso No. 2023-00234 (ID 764721) a cargo del señor Peña Urrego Jefferson Camilo, con una pretensión indexada por $1.614.065, el cual se encuentra pendiente la confirmación del valor final a devolver al ciudadano (para el registro contable en las cuentas por pagar de la Entidad). 
  15-may-2025 (DMMB): La Subdirección financiera tramitó ante la CB ampliación de la fecha final de la acción (hasta julio 2025), trámite aprobado por el Ente de control y registrado en Sivicof el 07-may-2025, por parte de la OCI.
  Al corte abril 2025, no se recibió avance de la acción para el registro en el seguimiento a Planes de Mejoramiento.
  29-abr-2025 Con oficio 202561105018311del 11-abr-2025 la SDM solicitó a la CB ampliación fecha terminación de la acción 1, quedando aprobada su finalización para el hallazgo No. 3.2.1.2.1. para el 31-07-2025. 
  08-abr-2025 (DMMB): Según memorando 202561100082723 del 04-abr-2025, la Subdirección financiera presenta como avance el formato PV01-IN02-F02 “Justificación de Cumplimiento de la Acción”, sin anexos, del cual se observó:
  * En febrero 2025, análisis de los procesos Nos. 2024-00022 y No. 2020-00044, pendiente por recibir la confirmación del monto de pago final correspondiente, sin soportes.
  * En marzo 2025, programación de mesa de trabajo “(…) para recibir el reporte de SiprojWeb que comprende el periodo de 01 de enero al 31 de marzo de 2025 con el fin de realizar el reconocimiento contable del primer trimestre de la vigencia y diligenciar el respectivo formato de conciliación”, sin soportes.
  * El formato PV01-IN02-F02 “Justificación de Cumplimiento de la Acción” presenta información de las fechas de inicio y terminación de la acción, en el campo “Fecha de solicitud de cierre de la acción”, siendo lo correcto, la fecha efectiva de presentación a la OCI (memorando Orfeo).
  Ver imagen No. 1.
  Es importante señalar, que la acción formulada presenta periodicidad trimestral, con el indicador “Mesas de Trabajo”, razón por la cual, no se evidencia avance de la acción al corte: marzo de 2025.
  Recomendación:
  Verificar el estado y gestión de los fallos ejecutoriados en el período identificando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con corte a marzo 2025; y remitir la documentación soporte, que permita evidenciar el avance de la acción al corte: marzo 2025.
  14-mar-2025 (DMMB): La acción formulada presenta periodicidad trimestral, razón por la cual el próximo avance es al corte: marzo de 2025. No se observó reporte de avance a la acción en el período.
  Recomendación:
  Verificar el estado y gestión de los fallos ejecutoriados en el período identificando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11-feb-2025 (DMMB): La acción tiene periodicidad trimestral. El próximo avance corresponde al primer trimestre de 2025.
  20-ene-2025 (DMMB): Mediante memorando 202561100003803 del 09-ene-2025, la Subdirección Financiera informó que el 31-dic-2024 realizó una mesa de trabajo con la Dirección de Representación Judicial para validar los pagos realizados durante el año 2024 y su registro en las plataformas SIPROJ WEB, SICAPITAL y BOGDATA, y la consistencia de la información frente a los actos administrativos emitidos por el área responsable.
  El 07-ene-2025 mediante reporte de SIPROJ WEB comparativo cuarto / tercer trimestre 2024, identificaron algunos procesos activos que no figuran como activos en el cuarto trimestre, por lo que solicitaron mediante correo del 07-ene-2025 a la Dirección de Representación Judicial confirmar si los procesos han concluido, si corresponde efectuar algún pago pendiente, o si se requiere tomar otra acción específica para garantizar el cumplimiento del debido proceso.
  Lo anterior, evidenciado mediante acta de reunión del 31-ene-2024 y correo electrónico de confirmación del 07-ene-2025, lo que demuestra avance al cumplimiento de la acción formulada en el PMI.
  Recomendación:
  Continuar realizando la verificación del estado y gestión de los fallos ejecutoriados en el período identificando los desfavorables y su reporte y actualización en el SiprojWeb, información que es base para las provisiones y/o pagos y registros contables respectivos, de manera que mitiguen la sobreestimación o subestimación de la cuenta de litigios y demandas, que dió origen al pronunciamiento por parte del Ente de Control. 
  16-nov-2024 (DMMB): Según acta de seguimiento a planes memorando 202460000228423 del 12-nov-2024, el proceso informnó que "(...) se realiza una mesa de trabajo en la cual se validaron los procesos judiciales del 2024.2 vs 2024.3, se realizó la validación de procesos terminados y otros.". Según acta de seguimiento a planes del proceso, señalaron que: "Se encuentra en ejecución. Se revisará pertinencia de la recomendación de la OCI". No se obseervró documentación soporte que evidence el avance.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informan que se encuentran en término para realizar la mesa de trabajo de revisión del estado de los fallos, basados en el reporte de SiprojWeb. Estado: En ejecución.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12/09/2024: Acción en proceso de implementación. La primera mesa de trabajo se realizó en el mes de julio, la próxima mesa de trabajo se realizará en el mes de Octubre
  Recomendación: Verificar de manera permanente por parte de los responsables la totalidad de fallos ejecutoriados en el período identificando los desfaborables para realizar las provisiones y registros contables correspondintes, de manera que mitiguen la sobreestimación o subestimación de la cuenta de litigios y demandas.
  12/08/2024: Acción en proceso de implementación</t>
    </r>
  </si>
  <si>
    <t>3.2.1.5.1</t>
  </si>
  <si>
    <t>Hallazgo administrativo por el Pago de intereses de mora en las planillas de seguridad social y aportes parafiscales.</t>
  </si>
  <si>
    <t xml:space="preserve">Debilidad en el control de las planillas de pago de seguridad social, ARL para contratistas que ejecutan sus obligaciones en espacio público e instalaciones diferentes a la Secretaría de Movilidad.   </t>
  </si>
  <si>
    <t>Realizar un control mensual del pago del pago de parafiscales (ARL Contratistas), dejando como evidencia un informe bimestral</t>
  </si>
  <si>
    <t xml:space="preserve">Número de controles realizados </t>
  </si>
  <si>
    <t>Controles realizados del pago de parafiscales</t>
  </si>
  <si>
    <t>Oficina Asesora de Comunicaciones y Cultura para la Movilidad</t>
  </si>
  <si>
    <t>OFICINA ASESORA DE COMUNICACIONES Y CULTURA PARA LA MOVILIDAD</t>
  </si>
  <si>
    <t>Diana Chaves</t>
  </si>
  <si>
    <r>
      <rPr>
        <b/>
        <sz val="7"/>
        <color rgb="FF000000"/>
        <rFont val="Arial"/>
      </rPr>
      <t>12/02/2025 DFCHA: Analizadas las evidencias presentadas, se observó que la Oficina Asesora de Comunicaciones y Cultura para la Movilidad, realizo un control mensual del pago de parafiscales (ARL Contratistas , dejando como evidencia un informe bimestral.
En este sentido se realizaron tres informes de seguimiento bimensuales del pago de las cotizaciones al Sistema General de Riesgos Laborales de los contratistas con riesgos 4 (riesgo alto) a cargo del presupuesto del proyecto de inversión de la dependencia (Proyecto de inversión 7980 “Implementación de intervenciones integrales de cultura, comunicación y pedagogía para la movilidad segura en Bogotá D.C”.
•        Informe 1: Pagos de los meses de junio y julio para los pagos de los honorarios correspondientes a los meses de julio y agosto de 2024.
•        Informe 2: Pagos de los meses de agosto y septiembre para los pagos de los honorarios correspondientes a los meses de septiembre y octubre de 2024,
•        Informe 3: Pagos de los meses de octubre y noviembre para los pagos de los honorarios correspondientes a los meses de noviembre y diciembre de 2024.
Así mismo, se verifico los libros auxiliares de la cuenta contable 5-8-04-39-001 Intereses de mora - Seguridad Social, observando que la planilla bajo responsabilidad de comunicaciones no generó el pago de intereses moratorios al cierre de la vigencia 2024. 
•        Recomendación: 
Continuar con el seguimiento mensual sobre el pago de las planillas de seguridad social y aportes parafiscales, de tal manera que se efectúa de manera oportuna evitando incurrir en de intereses de</t>
    </r>
    <r>
      <rPr>
        <sz val="7"/>
        <color rgb="FF000000"/>
        <rFont val="Arial"/>
      </rPr>
      <t xml:space="preserve"> mora.
22/01/2025 DFCHA – Verificadas las evidencias presentadas, se Observa que la OACCM ha realizado tres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Informe 3: Pagos de los meses de octubre y noviembre para los pagos de los honorarios correspondientes a los meses de noviembre y diciembre de 2024.
Se evidencio que se comunica mes vencido a la subdirección financiera el correspondiente pago a efectuar en relación con los contratistas que se encuentran en riesgo 4 y se realiza validación del pago a través de la plataforma Bogdata.
Así mismo se verifico el auxiliar de la cuenta 5-8-04-39-001 - Seguridad Social, de lo cual se evidencio que durante el segundo semestre de la vigencia 2024 (periodo de ejecución del plan de mejoramiento) no se presento pago de intereses moratorios por parte de la OACCM. Sobre el total de la vigencia se observó una generación de intereses de mora por la planilla del mes de enero de $3.400 que fueron reintegrados en el mes de diciembre.
Recomendación: continuar con el seguimiento mensual sobre el pago de las planillas de seguridad social y aportes parafiscales, de tal manera que se efectúa de manera oportuna evitando incurrir en de intereses de mora.
11/12/2024 DFCHA - Se evidencia que la Oficina Asesora de Comunicaciones y Cultura para la Movilidad, ha realizado dos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Recomendaciones: Para dar cumplimiento a la acción de mejora propuesta, es importante que en el control de seguimientos bimestral no solo se realice seguimiento la oportunidad de los pagos en los periodos establecidos, también se debe ampliar el seguimiento a la verificación de las novedades de ingreso y retiro que se realiza en la planilla de aportes, registrando la fecha en la cual termina o inicia el periodo de pago o la relación laborar.
16/11/2024: La dependencia no reporta avances 
Recomendación: Es importante se aplique y documente el desarrollo de la actividad de forma mensual (como esta descrita la acción) de tal manera que sea factible evaluar oportunamente la eficacia y validar la efectividad del control 
11/10/2024: La Dependencia no Reporta Avance para el mes de Septiembre.
Recomendación:  Conforme la descripción de la acción propuesta por el proceso “Realizar un control mensual del pago de parafiscales (ARL Contratistas), dejando como evidencia un informe bimestral” (con fecha de inicio del 1 de julio de 2024 ), para el seguimiento con corte al 30 de septiembre la Oficina Asesora de Comunicaciones y Cultura para la Movilidad debía presentar el primer informe de seguimiento al pago de parafiscales,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12/07/2024: La dependencia no reporta avances
Recomendación: Aplicar y documentar los controles de manera mensual, para prevenir que se realicen pagos por intereses moratorios.</t>
    </r>
  </si>
  <si>
    <t xml:space="preserve"> Inobservancia frente a la circular de cierre y programación de novedades</t>
  </si>
  <si>
    <t>Realizar de manera mensual recordatorio a los funcionarios a través de piezas comunicativas frente a las fechas de cierre y programación de novedades</t>
  </si>
  <si>
    <t>Recordatorios enviados</t>
  </si>
  <si>
    <t>No. de piezas comunicativas enviadas</t>
  </si>
  <si>
    <t>Dirección de Talento Humano</t>
  </si>
  <si>
    <t>SUBSECRETARÍA DE GESTIÓN CORPORATIVA</t>
  </si>
  <si>
    <t>DIRECCIÓN DE TALENTO HUMANO</t>
  </si>
  <si>
    <r>
      <rPr>
        <b/>
        <sz val="7"/>
        <color rgb="FF000000"/>
        <rFont val="Arial"/>
      </rPr>
      <t xml:space="preserve">12/02/2025 DFCHA </t>
    </r>
    <r>
      <rPr>
        <sz val="7"/>
        <color rgb="FF000000"/>
        <rFont val="Arial"/>
      </rPr>
      <t xml:space="preserve"> La dependencia no reporta avances, ni presento el PMP solicitado mediente memorando 202517000028333 (Con plazo 10 de febrero de 2024) por el incumplimiento de la accion.
22/01/2025 - DFCHA: Verificadas las evidencias presentadas por la DTH (Radicado 202562000015273), no se evidencia la realización de mensual de recordatorios a los funcionarios a través de piezas comunicativas frente a las fechas de cierre y programación de novedades, solo se observa la pieza del mes de julio y memorando de enero de 2025.
Recomendación: Reportar a la OCI el seguimiento junto con las respectivas evidencias conforme la periodicidad establecida en la acción y en el indicador.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11/10/2024: La Dependencia no Reporta Avance para el mes de Septiembre.
Recomendación:  Conforme la descripción de la acción propuesta por el proceso “Realizar de manera mensual recordatorio a los funcionarios a través de piezas comunicativas frente a las fechas de cierre y programación de novedades” (con fecha de inicio del 2 de julio de 2024 ), para el seguimiento con corte al 30 de septiembre, la Dirección de Talento Humano, debía presentar las actividades adelantadas entre los meses de julio- septiembre,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que se puedan generar alertas tempranas sobre el cumplimiento de la acción.
 </t>
    </r>
  </si>
  <si>
    <t>Realizar socialización con el equipo de Talento Humano para articular las fechas frente a las diferentes novedades que se producen desde las vinculaciones del personal evitando que se presenten situaciones que puedan generar el pago de intereses de mora en seguridad social y aportes parafiscales</t>
  </si>
  <si>
    <t>No. de socializaciones realizadas</t>
  </si>
  <si>
    <r>
      <rPr>
        <b/>
        <sz val="7"/>
        <color rgb="FF000000"/>
        <rFont val="Arial"/>
      </rPr>
      <t>22/01/2025 - DFCHA:</t>
    </r>
    <r>
      <rPr>
        <sz val="7"/>
        <color rgb="FF000000"/>
        <rFont val="Arial"/>
      </rPr>
      <t xml:space="preserve"> Verificadas las evidencias presentadas por la DTH(Radicado 202562000015273), se observa la realización de seis (6) actas de reunión en las cuales entre el equipo de trabajo de Talento Humano para articular las fechas frente a las diferentes novedades que se producen desde las vinculaciones del personal evitando que se presenten situaciones que puedan generar el pago de intereses de mora en seguridad social y aportes parafiscales.
Así mismo se verifico el auxiliar de la cuenta 5-8-04-39-001 - Seguridad Social, de lo cual se evidencio que durante el segundo semestre de la vigencia 2024 (periodo de ejecución del plan de mejoramiento) no se presento pago de intereses moratorios.
Recomendación: Reportar a la OCI el seguimiento junto con las respectivas evidencias conforme la periodicidad establecida en la acción y en el indicador,
y continuar con el seguimiento mensual sobre el pago de las planillas de seguridad social y aportes parafiscales, de tal manera que se efectúa de manera oportuna evitando incurrir en de intereses de mora.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Aplicar y documentar los controles de manera mensual, para prevenir que se realicen pagos por intereses moratorios.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12/07/2024: La dependencia no reporta avances
</t>
    </r>
    <r>
      <rPr>
        <b/>
        <sz val="7"/>
        <color rgb="FF000000"/>
        <rFont val="Arial"/>
      </rPr>
      <t xml:space="preserve">Recomendación: </t>
    </r>
    <r>
      <rPr>
        <sz val="7"/>
        <color rgb="FF000000"/>
        <rFont val="Arial"/>
      </rPr>
      <t>Aplicar y documentar los controles de manera mensual, para prevenir que se realicen pagos por intereses moratorios.</t>
    </r>
  </si>
  <si>
    <t>Debilidad en el control de las planillas de pago de seguridad social (ARL para contratistas) del programa de niños y niñas primero, antes de la remisión a la Subdirección Financiera</t>
  </si>
  <si>
    <t>Realizar un control mensual del pago  de parafiscales (ARL Contratistas), dejando como evidencia un informe mensual de la revisión que se realiza antes de la remisión a la Subdirección financiera para la ejecución de los pagos</t>
  </si>
  <si>
    <t>Número de informes realizados</t>
  </si>
  <si>
    <t>Informes realizados</t>
  </si>
  <si>
    <r>
      <rPr>
        <b/>
        <sz val="7"/>
        <color rgb="FF000000"/>
        <rFont val="Arial"/>
      </rPr>
      <t xml:space="preserve">22/01/2025 DFCHA – </t>
    </r>
    <r>
      <rPr>
        <sz val="7"/>
        <color rgb="FF000000"/>
        <rFont val="Arial"/>
      </rPr>
      <t>Verificadas las evidencias presentadas por la  Subdirección de Gestión en Vía, (memorando 202532000002363 )  Se observo la realización de 7 informes de seguimiento al pago de ARL a contratistas con riesgos 3 y 4 ( Informes mensuales de Junio a diciembre). en estos informes se indica la verificación realizada sobre la totalidad de los contratistas durante el periodo de seguimiento y el reporte de novedades de ingreso y retiro en las respectivas planillas, tanto a nivel central como a nivel operativo. De igual forma se evidencia que las planillas se cancelaron dentro de las fechas correspondientes sin generar ningún tipo de pago de intereses.
Así mismo se verifico el auxiliar de la cuenta 5-8-04-39-001 - Seguridad Social, de lo cual se evidencio que durante el segundo semestre de la vigencia 2024 (periodo de ejecución del plan de mejoramiento) no se presento pago de intereses moratorios. Sobre el total de la vigencia se observó una generación de intereses de mora por la planilla del mes de enero de $13.900, que fueron reintegrados en el mes de diciembre.
Recomendación: continuar con el seguimiento mensual sobre el pago de las planillas de seguridad social y aportes parafiscales, de tal manera que se efectúa de manera oportuna evitando incurrir en de intereses de mora.</t>
    </r>
    <r>
      <rPr>
        <b/>
        <sz val="7"/>
        <color rgb="FF000000"/>
        <rFont val="Arial"/>
      </rPr>
      <t xml:space="preserve">
11/12/2024 DFCHA -</t>
    </r>
    <r>
      <rPr>
        <sz val="7"/>
        <color rgb="FF000000"/>
        <rFont val="Arial"/>
      </rPr>
      <t xml:space="preserve"> Memorando 202432000251213 de fecha 3 de diciembre de 2024 de la Dirección de Gestión de Tránsito y Control de Tránsito y Transporte.  Se evidencia que en el mes de noviembre/ 2024 se realizó el pago de las cotizaciones al Sistema General de Riesgos Laborales de los contratistas con riesgos 4 (riesgo alto), correspondiente al mes de octubre de 2024 y se reportaron las respectivas novedades de ingreso o retiro en las planillas que soportan el pago (planilla No. 7947090733 pago para nivel central y planilla No. 7947095646 para nivel operativo). De igual forma se evidencia que las planillas se cancelaron dentro de las fechas correspondientes sin generar ningún tipo de pago de intereses.
</t>
    </r>
    <r>
      <rPr>
        <b/>
        <sz val="7"/>
        <color rgb="FF000000"/>
        <rFont val="Arial"/>
      </rPr>
      <t>Recomendacion</t>
    </r>
    <r>
      <rPr>
        <sz val="7"/>
        <color rgb="FF000000"/>
        <rFont val="Arial"/>
      </rPr>
      <t xml:space="preserve">. 
Verificar en el registro de novedades de ingreso y retiro que se realiza en la planilla de aportes, se registre la fecha en la cual termina o inicia el periodo de pago o la relación laborar, lo anterior dado que en las planillas que presenta el proceso para el seguimiento se observó que en la casilla “día” se está registrando cero “0” lo cual no permite tener claridad sobre la fecha exacta en la cual se produce la novedad.
16/11/2024: Para el mes de octubre de 2024, la DGTCTT realizó mes vencido (para septiembre) la verificando de contratistas durante este periodo y reportando la respectiva novedad de ingreso o retiro en las planillas que soportan el pago (planilla No. 7943478281 pago para nivel central y planilla No. 7943481312 para nivel operativo).
Recomendaciones:  En el registro de novedades de ingreso y retiro que se realiza en la planilla de aporte, es importante registra la fecha en la cual termina o inicia el periodo de pago o la relación laborar, lo anterior dado que en la planilla en la casilla “día” se está registrando 0 lo cual no permite tener claridad sobre la fecha exacta en la cual se produce la novedad.
11/10/2024: La Dependencia no Reporta Avance para el mes de Septiembre.
</t>
    </r>
    <r>
      <rPr>
        <b/>
        <sz val="7"/>
        <color rgb="FF000000"/>
        <rFont val="Arial"/>
      </rPr>
      <t>Recomendación:</t>
    </r>
    <r>
      <rPr>
        <sz val="7"/>
        <color rgb="FF000000"/>
        <rFont val="Arial"/>
      </rPr>
      <t xml:space="preserve">  Conforme la descripción de la acción propuesta por el proceso “Realizar un control mensual del pago  de parafiscales (ARL Contratistas), dejando como evidencia un informe mensual de la revisión que se realiza antes de la remisión a la Subdirección financiera para la ejecución de los pagos” (con fecha de inicio del 17 de junio de 2024 ), para el seguimiento con corte al 30 de septiembre, Subdirección de Gestión en Vía, debía presentar lel informes de seguimiento al pago de parafiscales del mes de septiembre, con el propósito de evaluar la eficacia y efectividad de la acción propuesta como lo indica la Resolución reglamentaria 036 de 2023 suscrita por la Contralor de Bogotá.
Es importante se presente a la Oficina de Control Interno los entregables propuestos en cada acción conforma la periodicidad establecida en la misma, de tal manera que se puedan generar alertas tempranas sobre el cumplimiento de la eficacia y efectividad.
13/09/2024: Los responsables realizaron informe #3 correspondiente la mes de agosto en el cual mencionan que se verificaron planillas correspondientes a: 38 contratistas de nivel central cuyo IBC supera el salario mínimo, las cuales no reportan pago de intereses de mora planilla 7935751319. Asi como, verificación de 518 contratistas del nivel operativo de con IBC del salario mínimo, las cuales no reportan pago de intereses de mora, planilla 7935745191, las cuales se adjuntaron. asi como el Informe de seguimiento #3.
ACCION EN EJECUCIÓN
</t>
    </r>
    <r>
      <rPr>
        <b/>
        <sz val="7"/>
        <color rgb="FF000000"/>
        <rFont val="Arial"/>
      </rPr>
      <t>Recomendación:</t>
    </r>
    <r>
      <rPr>
        <sz val="7"/>
        <color rgb="FF000000"/>
        <rFont val="Arial"/>
      </rPr>
      <t xml:space="preserve"> Aplicar y documentar los controles de manera períodica, para prevenir que se realicen pagos por intereses moratorios.
08/08/2024:  Los responsables realizaron informe #2 correspondiente la mes de julio en el cual mencionan que se verificaron planillas correspondientes a: 36 contratistas de nivel central cuyo IBC supera el salario mínimo, las cuales no reportan pago de intereses de mora planilla 7932423973. Asi como, verificación de 519 contratistas del nivel operativo de con IBC del salario mínimo, las cuales no reportan pago de intereses de mora, planilla7932428312, las cuales se adjuntaron. asi como el Informe de seguimiento #2.
ACCION EN EJECUCIÓN
</t>
    </r>
    <r>
      <rPr>
        <b/>
        <sz val="7"/>
        <color rgb="FF000000"/>
        <rFont val="Arial"/>
      </rPr>
      <t>Recomendación:</t>
    </r>
    <r>
      <rPr>
        <sz val="7"/>
        <color rgb="FF000000"/>
        <rFont val="Arial"/>
      </rPr>
      <t xml:space="preserve"> Aplicar y documentar los controles de manera mensual, para prevenir que se realicen pagos por intereses moratorios.
09/07/2024: Los responsables realizaron informe #1 correspondiente la mes de junio en el cual mencionan que se verificaron planillas correspondientes a: 37 contratistas de nivel central cuyo IBC supera el salario mínimo, las cuales no reportan pago de intereses de mora. Asi como, verificación de 517 contratistas del nivel operativo de con IBC del salario mínimo, las cuales no reportan pago de intereses de mora. Se ajunto: 1. Informe de seguimiento # 1; 2. Base de seguimiento a cotizantes de la planilla 7928348193; 3. Base de seguimiento a cotizantes de la planilla 7928347553
</t>
    </r>
    <r>
      <rPr>
        <b/>
        <sz val="7"/>
        <color rgb="FF000000"/>
        <rFont val="Arial"/>
      </rPr>
      <t xml:space="preserve">Recomendación: </t>
    </r>
    <r>
      <rPr>
        <sz val="7"/>
        <color rgb="FF000000"/>
        <rFont val="Arial"/>
      </rPr>
      <t xml:space="preserve"> continuar con la aplicación y documentación de los controles, para prevenir que se realicen pagos por intereses moratorios.</t>
    </r>
  </si>
  <si>
    <t>El presupuesto ajustado al límite, así como los tiempos requeridos para el trámite de solicitud y expedición de los documentos y actos administrativos necesarios para el proceso de trámite de pago y erogación, son factores determinantes para que la entidad se vea abocada a incurrir en pago de intereses moratorios</t>
  </si>
  <si>
    <t>Realizar la proyección del acto administrativo que reconozca los pagos de la ARL de riesgos nivel 4 y 5 en los contratos suscritos por la Subdirección Administrativa.</t>
  </si>
  <si>
    <t>Actos Administrativos</t>
  </si>
  <si>
    <t>(Número de actos administrativos realizados / Número de actos administrativos programados) * 100</t>
  </si>
  <si>
    <r>
      <rPr>
        <b/>
        <sz val="7"/>
        <color rgb="FF000000"/>
        <rFont val="Arial"/>
      </rPr>
      <t xml:space="preserve">22/01/2025 DFCHA: </t>
    </r>
    <r>
      <rPr>
        <sz val="7"/>
        <color rgb="FF000000"/>
        <rFont val="Arial"/>
      </rPr>
      <t xml:space="preserve">Verificadas las evidencias presentadas, se observa que la subdirección administrativa realizo la proyección y emisión de los actos administrativos (Resoluciones) por las cuales se reconoce y ordena el pago de ARL para los contratistas que están catalogados como riesgo nivel 4 y 5, para lo cual identifico cuales actividades u objetos contractuales se enmarcan en este nivel de riesgos (Conducción, Gestión de bienes e inventarios y Mantenimiento locativo e infraestructura física.)
Así mismo, se evidencio la implementación un plan de trabajo o cronograma que contiene el listado de actividades a ejecutar encaminadas a realizar el seguimiento a la verificación de los contratos de prestación de servicios con nivel de riesgo 4 y 5.
Así mismo se verifico el auxiliar de la cuenta 5-8-04-39-001 - Seguridad Social, de lo cual se evidencio que en el mes de diciembre de 2024 se presentó pago de intereses moratorios por las planillas presentadas a la ALR por pago de riesgos 3 y 4, y estos intereses fueron reiteraros a la entidad en el mes de diciembre como lo refleja el libro auxiliar.
Por lo anterior, se registra cumplida la acción 5 del hallazgo 3.2.1.5.1 
11/12/2024: Se han realizado 9 actos administrativos de los contratistas de la Subdirección Administrativa con riesgo nivel 4 y 5 de acuerdo a la ARL, dichos contratos son: 2024-2792; 2024-3011; 2024-3345; 2024-3353; 2024-3363; 2024-3385; 2024-3402; 2024-3403; 2024-3470.
16/11/2024: La dependencia no reporta avances 
Recomendación: Es importante se aplique y documente el desarrollo de la actividad de forma mensual de tal manera que sea factible evaluar oportunamente la eficacia y verificar la efectividad de  la acción.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12/09/2024: Acción en proceso de implementación
Aplicar y documentar los controles de manera mensual, para prevenir que se paguen pagos por intereses moratorios.
</t>
    </r>
    <r>
      <rPr>
        <b/>
        <sz val="7"/>
        <color rgb="FF000000"/>
        <rFont val="Arial"/>
      </rPr>
      <t>Recomendación:</t>
    </r>
    <r>
      <rPr>
        <sz val="7"/>
        <color rgb="FF000000"/>
        <rFont val="Arial"/>
      </rPr>
      <t xml:space="preserve"> Aplicar y documentar los controles de manera períodica, para prevenir que se realicen pagos por intereses moratorios.
 12/08/2024: Acción en proceso de implementación</t>
    </r>
  </si>
  <si>
    <t>3.2.1.5.2</t>
  </si>
  <si>
    <t>Hallazgo administrativo con presunta incidencia disciplinaria y fiscal en cuantía de DIEZ MILLONES NOVENCIENTOS CUARENTA Y UN MIL PESOS MCTE ($10.941.000), por el Pago de intereses de mora y por el uso sin autorización ni resolución por parte del MinTic del espectro radioeléctrico.</t>
  </si>
  <si>
    <t xml:space="preserve"> Posible desconocimiento en cuanto a la normativa que regula el uso del espectro radioeléctrico por parte del MinTic, por parte de la SDM</t>
  </si>
  <si>
    <t xml:space="preserve"> Emitir un memorando por parte de la SGM, en donde se advierta la próxima fecha de vencimiento de la licencia del uso del espectro e indicar que se deben consultar los trámites y plazos  al MinTic en el inicio de la vigencia presupuestal,  de modo que la SGM pueda realizar la solicitud del CDP de acuerdo con los plazos establecidos.    </t>
  </si>
  <si>
    <t>Memorando emitido</t>
  </si>
  <si>
    <t xml:space="preserve">Subsecretaría de Gestión de la Movilidad </t>
  </si>
  <si>
    <r>
      <rPr>
        <sz val="7"/>
        <color rgb="FF000000"/>
        <rFont val="Arial"/>
      </rPr>
      <t xml:space="preserve">02/08/2024 La SGM envia memorando # 20243200137333 de julio 16 de 2024, dirigido al Subdirector de Semaforización en el cual se recuerda de la fecha de vencimiento del espectro radioeléctrico, para lo cual se deben consultar los trámites y plazos al MinTic en el inicio de la vigencia presupuestal para incluir en el presupuesto la necesidad.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memorando mencionado en la acción, para lo cual crearon carpeta en drive con proyecto de la comunicación </t>
    </r>
  </si>
  <si>
    <t xml:space="preserve"> Establecer un recordatorio en el aplicativo Mantum, para generar una alerta de la fecha del vencimiento del espectro en fechas futuras, dejando como evidencia una captura de pantalla del aplicativo</t>
  </si>
  <si>
    <t>Recordatorios generados</t>
  </si>
  <si>
    <t>Recordatorio generado en el aplicativo</t>
  </si>
  <si>
    <t>Subdirección de Semaforización</t>
  </si>
  <si>
    <r>
      <rPr>
        <sz val="7"/>
        <color rgb="FF000000"/>
        <rFont val="Arial"/>
      </rPr>
      <t xml:space="preserve">09/07/2024: Los responsables mediante memorando 202432000131203 del 04/07/2024 solicitaron cierre de la acción, toda vez que remitieron evidencias del recordatorio en la plataforma Mantum, para generar una alerta de la fecha del vencimiento del espectro en fechas futuras, remitieron captura de pantalla como evidencia. La acción se cumplió en términos de eficacia, no obstante, el ente de control verifiará la efectividad de la acción.
ACCION CUMPLIDA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t>
    </r>
  </si>
  <si>
    <t xml:space="preserve"> Emitir un memorando por parte de la SGM, dirigido al MinTic, en donde se soliciten lineamientos para el uso del espectro radioeléctrico</t>
  </si>
  <si>
    <r>
      <rPr>
        <sz val="7"/>
        <color rgb="FF000000"/>
        <rFont val="Arial"/>
      </rPr>
      <t xml:space="preserve">02/08/2024 Los repsonsables emiten el Oficio  202432007668231 de julio 18 de 2024, sdirigido al Ministerio de Tecnologías de la Información y Comunicaciones, en donde se realiza "informen sobre los lineamientos a seguir para el proceso de renovación de la licencia del uso del espectro radioeléctrico otorgado mediante acto administrativo “Resolución No 03039.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oficio dirigido a MinTic y mencionado en la acción, para lo cual crearon carpeta en drive con proyecto de la comunicación. </t>
    </r>
  </si>
  <si>
    <t>3.2.1.5.3</t>
  </si>
  <si>
    <t>Hallazgo Administrativo, por inconsistencias en la información reportada por la Secretaría Distrital de Movilidad - SDM, en el Sistema de Vigilancia y Control Fiscal –SIVICOF. Formato CBN.1009-Estado de Situación Financiera y formato CBN-1026, Inventario Físico y valorizado de propiedad planta y equipo por grandes rubros” a 31 de diciembre de 2023.</t>
  </si>
  <si>
    <t>La estructuración del informe al ser un proceso manual y teniendo en cuenta el volumen de información del archivo de las cuentas contables de los bienes de la entidad, se puede tener un margen de error al omitir la incorporación de 5 elementos de la cuenta 166002 (equipos de laboratorio).</t>
  </si>
  <si>
    <t xml:space="preserve">Realizar verificaciones bimestrales de los cierres contables clasificados por cuenta y su auxiliar en elementos por placas.  </t>
  </si>
  <si>
    <t xml:space="preserve">Base de datos de verificación </t>
  </si>
  <si>
    <t>(Número de bases de datos verificadas / Número de bases de datos planificadas) * 100</t>
  </si>
  <si>
    <r>
      <rPr>
        <sz val="7"/>
        <color rgb="FF000000"/>
        <rFont val="Arial"/>
      </rPr>
      <t xml:space="preserve">20-ene2025 (DMMB): Mediante memorando 202561200000183 del 02-ene-2025, la Subdirección Administrativa realizó la verificación de los bienes de la entidad al corte: 30-jun, 30-sep, y 30-nov-2024 frente a los cierres contables (cuenta y auxiliar por placa, conforme la asignación del código respectivo).
 Lo anterior, documentado mediante informes de conciliación contable y los módulos SAE-SAI de almacén, por los períodos: junio, septiembre y noviembre 2024.
 Adicional, la Subdirección Administrativa solicitó a la Oficina TIC la parametrización del aplicativo SICAPITAL, gestionado mediante memorando 202461200136093 del 12-jul-2024, con el fin de eliminar el riesgo de presentar diferencia o inconsistencia en la emisión de informes manuales al Ente de Control (“Base de datos - CBN 1026”), es decir, generar la base de datos de inventarios de bienes devolutivos discriminados por cuenta contable, subtotales y desagregado las placas de inventario de los bienes, de manera automática.
 Por lo anterior, se registra cumplida la acción 1 del hallazgo 3.2.1.5.3 #88 PAD 2024.
</t>
    </r>
    <r>
      <rPr>
        <b/>
        <sz val="7"/>
        <color rgb="FF000000"/>
        <rFont val="Arial"/>
      </rPr>
      <t xml:space="preserve"> 
 Recomendación:</t>
    </r>
    <r>
      <rPr>
        <sz val="7"/>
        <color rgb="FF000000"/>
        <rFont val="Arial"/>
      </rPr>
      <t xml:space="preserve">
 Dar continuidad al proceso de conciliación para la generación de los reportes con destino al Ente de Control CBN.1009 y CBN.1026, al corte: 31-dic-2024, que permita evidenciar la eliminación del riesgo ante posibles diferencias entre estas dos fuentes de información
 16-dic-2024 (DMMB): No se observó reporte de avance ni documentación de ejecución en el período. Se remitió a la Subdirección Financiera requerimiento, sin respuesta a la fecha del seguimiento.
 Recomendación:
 Incluir en el reporte de cumplimiento del Plan de Mejoramiento Institucional a Diciembre 2024, las verificaciones bimestrales de los cierres contables clasificados por cuenta y auiliar en elementos por placa, con el fin de evidenciar su ejecución conforme a la meta establecida en el Plan. La acción fue prevista para 6 meses, del cual a noviembre 2024 se estimó un avance del 83% .
  16-nov-2024 (DMMB): Según acta de seguimiento a planes memorando 202460000228423 del 12-nov-2024, el proceso informnó que "(...) se reportan las 2 verificaciones bimestrales. La primera con corte a junio y la segunda con corte a septiembre.". Según acta de seguimiento a planes del proceso, señalaron que: "Se hizo solicitud a la profesional a cargo del tema, se espera sea respondida a mediados de
  noviembre con el fin de tener la verificación correspondiente.". No se obseervró documentación soporte que evidence el avance.
  Recomendación:
  Realizar verificaciones por autocontrol en el área fuente de la informacón, para prever posibles desviaciones a la clasificación contable de los elementos por placa, que permita contribuir a las validaciones previo a los cierres contables.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el próximo reporte se realizará en octubre 2024. Estado: En ejecución.
  Recomendación:
  Realizar verificaciones por autocontrol en el área fuente de la informacón, para prever posibles desviaciones a la clasificación contable de los elementos por placa, que permita contribuir a las validaciones previo a los cierres contables.
  12/09/2024: Acción en proceso de implementación
  Recomendación: Validar la consistencia de la información previo al cargue y transmisión a la Contraloría, a través del SIVICOF.
  12/08/2024: Acción en proceso de implementación</t>
    </r>
  </si>
  <si>
    <t>3.3.1.10.1</t>
  </si>
  <si>
    <t>Hallazgo administrativo por diferencias encontradas en la información reportada en los formatos CB-0002 y CB-0003 del Sistema de Vigilancia y Control Fiscal SIVICOF</t>
  </si>
  <si>
    <t>Ausencia de seguimiento de los informes publicados por la Secretaría Distrital de Hacienda en el SIVICOF en relación con las cuentas por
pagar frente a los informes generados por la Secretaria Distrital de Hacienda por el sistema BogData</t>
  </si>
  <si>
    <t>Realizar mesas de trabajo con la SHD con el fin de identificar los criterios de publicación de información sobre las cuentas por pagar.</t>
  </si>
  <si>
    <t>Número de mesas de trabajo celebradas</t>
  </si>
  <si>
    <t xml:space="preserve">Subdirección Financiera </t>
  </si>
  <si>
    <r>
      <rPr>
        <sz val="7"/>
        <color rgb="FF000000"/>
        <rFont val="Arial"/>
      </rPr>
      <t>17-dic-2024 (DMMB): Mediante memorando 202461100262503 del 16-dic-2024 la Subdirección Financiera realizó Mesa de Trabajo el 29-nov-2024 para revisar la información Cuentas por Pagar CB-0002 y CB0003 reportada SIVICOF, con la Contraloría de Bogotá, ejercicio que permitió concluir: "</t>
    </r>
    <r>
      <rPr>
        <i/>
        <sz val="7"/>
        <color rgb="FF000000"/>
        <rFont val="Arial, sans-serif"/>
      </rPr>
      <t>(...) para el reporte de las Cuentas por Pagar del 2024 las cuales se publican en enero del 2025, se procederá a tener en cuenta no solo los reportes de las obligaciones contractuales que siempre se habían venido reportando, sino que también se reportará el informe, la información correspondiente a embargos, ARL y demás obligaciones reportadas en el aplicativo BogData de la Secretaría Distrital de Hacienda, previa revisión con la información reportada por la SDH Dirección Distrital de Tesorería</t>
    </r>
    <r>
      <rPr>
        <sz val="7"/>
        <color rgb="FF000000"/>
        <rFont val="Arial, sans-serif"/>
      </rPr>
      <t xml:space="preserve">."
 Evidencia observada: Acta de reunión del 29-nov-2024, correos electrónicos solicitudes de reunión, del 27 y 28-nov-2024.
 Al contar con evidencia, se reporta cumplida la acción 1 del hallazgo 3.3.10.1. (Auditoría 88 PAD 2024).
</t>
    </r>
    <r>
      <rPr>
        <b/>
        <sz val="7"/>
        <color rgb="FF000000"/>
        <rFont val="Arial, sans-serif"/>
      </rPr>
      <t xml:space="preserve"> Recomendación:</t>
    </r>
    <r>
      <rPr>
        <sz val="7"/>
        <color rgb="FF000000"/>
        <rFont val="Arial, sans-serif"/>
      </rPr>
      <t xml:space="preserve">
 Establecer procesos de validación de la información fuente para la rendición ante la Contraloría de Bogotá (reporte CB-0002 y CB-0003) a partir de los reportes oficiales de BogData y previa revisión de la información emitida por la Dirección Distrital de Tesorería – Secretaría Distrital de Hacienda; ejercicio que permitirá identificar desviaciones y evitar pronuniciamientos por parte del Ente de Control.
 16-nov-2024 (DMMB): Según acta de seguimiento a planes memorando 202460000228423 del 12-nov-2024, el proceso en la matriz de seguimiento a PMI no contempló la acción 1 de este hallazgo. Según acta de seguimiento a planes del proceso, señalaron que: No se ha avanzado. Se recomienda determinar fecha de inicio de ejecución de esta actividad ya que la fecha de terminación está a menos de 2 meses. (...) No se ha realizado la mesa de trabajo. Se espera realizar en el mes de noviembre..". No se obseervró documentación soporte que evidence el avance.
  Recomendación:
  Gestionar de manera obligatoria la mesa de trabajo con la SHD en noviembre 2024, con el fin de identificar los criterios de publicación de información sobre las cuentas por pagar, que permita demostrar el cumplimiento de la acción teniendo en cuenta que a octubre 2024 se cumplió 4 meses de los 5 previstos para la ejecución de esta actividad. 
  09-oct-2024 (DMMB): Según memorando 202460000202113 del 07-oct-2024 de seguimiento a los Planes de Mejoramiento por la Subsecretaría de Gestión Corporativa, señalan que durante septiembre no hubo avance de la acción. Estado: En ejecución.
  Recomendación:
  Gestionar oportunamente las mesas de trabajo con la SHD, con el fin de identificar los criterios de publicación de información sobre las cuentas por pagar, de manera que aseguren la eficacia y efectividad de las acciones eliminando la causa que generó el hallazgo.. Es necesario iniciar los procesos convocatoria para la realización de las mesas de trabajo con la SHD, con el fin de lograr identificar los criterios de publicación de información sobre las cuentas por pagar.; teniendo en cuenta que a septiembre 2024, ya se ha cumplido 3 meses de los 5 previstos para la ejecución de esta actividad.
  12/09/2024: Acción en proceso de implementación
  Recomendación: Validar la consistencia de la información previo al cargue y transmisión a la Contraloría, a través del SIVICOF.
  12/08/2024: Acción en proceso de implementación</t>
    </r>
  </si>
  <si>
    <t>Realizar seguimiento oportuno a la información publicada en el SIVICOF en enero 2025, posterior a la fecha de publicación de la vigencia 2024.</t>
  </si>
  <si>
    <t>Seguimiento a la información publicada en SIVICOF</t>
  </si>
  <si>
    <t>Número de seguimientos realizados</t>
  </si>
  <si>
    <t>14 y 17-mar-2025 (DMMB): Según lo informado en el memorando 296202561100057463 del 06-mar-2025, y del correo electrónico del 17-mar-2025, se observó pantallazo de verificación de la información publicada en
 SIVICOF en enero 2025 corresponde a los valores reportados por la SDM, así como verificaciones previas para corroborar las cifras emitidas por la SDM en el reporte a terceros. A la fecha no se han recibido observaciones por parte del ente de control frente a posibles inconsistencias de la información reportada.
 Por lo anterior, se registra cumplida la acción 2 del hallazgo 3.3.1.10.1  Pendiente de verificación de la efectividad por parte del ente de control según la normatividad aplicable. Se recomienda asegurar la confiabilidad de la información y sus regostros a partir del seguimiento y monitoreo que deberá realizar la 1 y  2 línea de defensa.
 11-feb-2025 (DMMB): Mediante memorando 202561100029013 del 06-feb-2025, la Subdirección Financiera informó que se ejecutará la acción en el mes de febrero de 2025, teniendo en cuenta que la cuenta anual que el plazo para la transmisión es hasta el 14 de febrero de 2025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inició su ejecución en enero 2025.
  20-ene-2025 (DMMB): Mediante memorando 202561100003803 del 09-ene-2025, la Subdirección Financiera no allegó evidencia que demuestre avance al cumplimiento de la acción a diciembre 2024.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16-dic-2024 (DMMB): No se observó reporte de avance ni documentación de ejecución en el período. Se remitió a la Subdirección Financiera requerimiento, sin respuesta a la fecha del seguimiento.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16-nov-2024 (DMMB): Según acta de seguimiento a planes memorando 202460000228423 del 12-nov-2024, el proceso informnó que "(...) Esta actividad se desarrollará en el mes de Noviembre 2024". Según acta de seguimiento a planes del proceso, señalaron que: "Acción inicia en enero. Se acogerá recomendación de la OCI". No se obseervró documentación soporte que evidence el avance.
  Recomendación:
  Es conveniente avanzar en los procesos de verificación de la información de los reportes de pasivos exigibles y cuentas por pagar de manera previa a la rendición de informes a la Contraloría de Bogotá; en especial en períodos previos al cierre de la vigwencia; acción que permitirá identificar posibles desviaciones y facilitará la toma de decisiones en la presente vigencia".
  09-oct-2024 (DMMB): Según memorando 202460000202113 del 07-oct-2024 de seguimiento a los Planes de Mejoramiento por la Subsecretaría de Gestión Corporativa, señalan que durante septiembre no hubo avance de la acción. Estado: En ejecución.
  Recomendación:
  Es conveniente avanzar en los procesos de verificación de la información de los reportes de pasivos exigibles y cuentas por pagar de manera previa a la rendición de informes a la Contraloría de Bogotá.
  12/09/2024: Acción en proceso de implementación
  Recomendación: Validar la consistencia de la información previo al cargue y transmisión a la Contraloría, a través del SIVICOF.
  12/08/2024: Acción en proceso de implementación</t>
  </si>
  <si>
    <t>3.3.1.8.1</t>
  </si>
  <si>
    <t>Hallazgo administrativo por el alto porcentaje de incremento en los Pasivos Exigibles en la vigencia 2023 con respecto a la vigencia 2022.</t>
  </si>
  <si>
    <t>Debilidad en el seguimiento de los pasivos exigibles</t>
  </si>
  <si>
    <t>Emitir un memorando cada dos meses por parte de la SGM recordando los lineamientos y los contratos pendientes por liquidar de vigencias anteriores y que son responsabilidad del Directivo de cada dependencia.</t>
  </si>
  <si>
    <t>Número de memorando emitidos</t>
  </si>
  <si>
    <t>16/12/2024 Se evidenció que los responsables 
 realizaron las gestiones para liberación de pasivos y reservas a enviando comunicaciones a las areas de la SGM con Nos. 202430000142873 del 23/07/2027, 202430000151713 del 05/08/2024, 202430000197473 del 01/10/2024 y 202430000244963 del 29/11/2024, para lo cual se reportó liberación de pasivos a junio 2024 por $ 3.247.211, 
 liberación de reservas a julio 2024 por $ 211.939.680, 
 liberación de pasivos a agosto 2024 por $ $ 59.479.200, liberación de reservas a agosto 2024 por $ 27.349.386, 
 liberación de pasivos a septiembre 2024 por $ 120.612.460 liberación de reservas a septiembre 2024 por $ 27.414.784
 liberación de reservas a noviembre 2024 por $ 109.108.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La acción se cumplió en términos de eficacia, sin embargo, posteriormente el ente de control verificará la efectividad de la misma.
 15/11/2024: Accion en tiempo de ejecución se reporta bimensual.
 09/10/2024: La acción se encuentra en tiempo para su ejecución, los responsables han realizado las gestiones para liberación de pasivos y reservas a traves de los memorandos 202430000136563 junio pasivos liberados 3', 202430000148853 julio reservas liberadas 211', 202430000175623 agosto pasivos liberados 59'-reservas liberadas 27', 202430000204033 septiembre pasivos liberados 120', reservas liberadas 27'.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13/09/2024: Los responsables informan que en el mes de agosto han estado preparando los memorando de agoosto y septiembre, mencionan que la evidencia bimestral se remite en octubre.
 Recomendación: Realizar la gestión oportuna de los pasivos exigibles, de manera que no se incrementen de un periodo a otro y que se dé aplicación a las políticas y directrices en esta materia a nivel institucional.
 08/08/2024: Los responsables con memorandos 202430000142873 del 23/07/2024 y 202430000151713 del 05/08/2024, se isolicta a la DGTCTT adelantar los tramites para liquidacion de contratos desde 2016.
 09/07/2024: Los responsables informan que el 28/06/2024 se realizó mesa de trabajo para elaboración del memorando mencionado en la acción correspondiente a los meses de junio y julio, para lo cual crearon carpeta en drive con proyecto de la comunicación.</t>
  </si>
  <si>
    <t>Falta de la radicación oportuna de las cuentas de cobro por parte de los contratistas, lo que dificulta el pago efectivo de los servicios prestado.</t>
  </si>
  <si>
    <t>Efectuar seguimiento mensual a las reservas y a los pasivos exigibles a cargo de la SGJ, generando las alertas necesarias a los supervisores de contratos; a fin de que realicen las liberaciones de saldos y/o pagos a que haya lugar. Dejando como evidencia el informe de seguimiento y correos electrónicos con las alertas generadas.</t>
  </si>
  <si>
    <t>Informes de seguimiento y correos electrónicos de alertas</t>
  </si>
  <si>
    <t>Número de informes de seguimiento y correos electrónicos de alertas</t>
  </si>
  <si>
    <t>Subsecretaría de Gestión Jurídica</t>
  </si>
  <si>
    <t>21/01/2025. Se observó que la SGJ en lo relacionado con el proyecto 7589 ejecutó el 99,81% ($6.027.932.054) de las reservas consituidas en la vigencia 2024, que sumaban $6.076.099.811
quedando un saldo de $11.807.837 los cuales se constituyeron como pasivos en la vigencia 2025. De igual forma, se observó que no se logró gestionar los pasivos de los contratos (2022-1684 y 2022-1200). 
De otro lado, se identificó que en el proyecto 7589 se proyectó un presupuesto por valor de $8.473.255.329, del cual giraron la suma de $1.910.975.000 quedando un saldo de $6.562.280.129 , lo que equivale a decir que hubo un avence del 22,55% de la meta programada del 80%.
Asi las cosas, al revisar las evidencias se da por cumplida la acción en términos de eficacia.
No obstante, se recomienda seguir realizando los monitoreos y generando las alertas necesarias a fin de realizar los pagos de manera oportuna y acorde a lo planificado con el objetivo que las reservas y pasivos de la entidad sean gestionados y así evitar castigos presupuestales y proteger los recusos de la entidad.
13/12/2024. Se identificó que la Subsecretaría de Gestión Jurídica efectuó el seguimiento de la ejecución presupuestal de los proyectos de inversión 7589 y 7994. No obstante, se evidenció que en el proyecto de inversión 7994 en los giros de vigencia hubo un avance del 10,73% vs un 2,19% del mes de octubre. 
Por su parte, en el proyecto de inversión 7589 se evidenció que en el mes de noviembre realizaron pagos y/o anulaciones por valor de $149.025.000, quedando un saldo de pasivos por vaor de $2.000.321.358 
Asi mismo, se identificó respecto a las reservas del proyecto 7559 que gestionaraon el pago de $11.588.704 en el mes de noviembre, lo que representa un 0,19%, quedando un saldo pendiente por gestionar de $2.048.180.339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Se identificó que la Subsecretaría de Gestión Jurídica efectuó el seguimiento de la ejecución presupuestal de los proyectos de inversión 7589 y 7994.
Pese a ello, de las evidencias presentadas por la Subsecretaría se observó que en lo relacionado con el pago de pasivos exigibles del proyecto 7589 desde el mes de julio a octubre de 2024 no han efectuado giros y/o pagos. Respecto a los giros de las reservas del mismo proyecto, se indetificó que en el mes de julio el avance fue del 65,87% ($4.002.481.548) Vs un 65,33% ($3.969.535.095) del mes de octubre, lo que evidencia unra reducción de $32.946.453
Por ello, se recomienda fortalecer los mecanismos establecidos a fin de lograr la disminución de los pasivos exigibles y reservas presupuestales.
09/10/2024. Se observó que la Subsecretaria de Gestión Jurídica realizó informes de seguimiento de la ejecución presupuestal de los proyectos de inversión 7589 y 7994, concluyendo que paulatinamente han pagado los recursos de vigencia, reservas y pasivos. 
No obstante, se identificó que en el proyecto 7589 solo se registró un avance del 65,7% de los giros de las reservas y aunado a ello se observó que 13 contratos tienen pendiente liberación de saldo y/o liquidación del contrato. Respecto a los pasivos, existen 6 contratos, en los cuales se requiere liberar saldos una vez sean liquidados. Para el contrato 2021-1800, se observó que se encuentra en ejecución, pero el mismo tiene una cifra elevada de pasivos. 
En lo relacionado con el proyecto de inversión 7994 existe un avance de giros de vigencia del 33,40%.
Por ello se recomienda: adelantar las gestiones necesarias a fin de lograr la liberación de los saldos a favor y así reducir los niveles de reservas y pasivos exigibles. Así mismo, fortalecer los controles asociados a la ejecución contractual a fin de lograr que los contratos sean ejecutados en los términos establecidos en el clausulado y como consecuencia de ello, se realicen los cobros y pagos oportunamente. 
16/09/2024. Se identificó que la SGJ llevó a cabo el seguimiento a la ejecución presupuestal, pasivos exigibles y reservas del proyecto de inversión 7589 y 7994 a su cargo y de sus direcciones, el cual fue enviado por correo electrónico el 22 de agosto y 4 de septiembre a los supervisores de contratos para su control. Así mismo, realizaron el proceso de verificación de las cuentas que aún están en proceso de cobro por parte de los contratistas o son saldos para liberar, y remitieron correos electrónicos a los supervisores de contratos con las alertas de seguimiento a reservas y pasivos. 
20/08/2024.  Se observó que la Subsecretaría de Gestión Jurídica realizó seguimiento a la ejecución presupuestal, pasivos exigibles y reservas del proyecto de inversión 7589 y 7994 (nuevo proyecto de inversión), el cual fue enviado por correo electrónico los días 19 y 31 de julio a los supervisores de contratos para su control. Igualmente, verificaron de las cuentas que aún están en proceso de cobro por parte de los contratistas o son saldos para liberar, y remitieron correos electrónicos a los supervisores de contratos con las alertas de seguimiento a reservas y pasivos. 
Recomendación: Realizar la gestión oportuna de los pasivos exigibles, de manera que no se incrementen de un periodo a otro y que se dé aplicación a las políticas y directrices en esta materia a nivel institucional.
12/07/2024. Acción en implementación por parte del proceso.
12/07/2024. Acción en implementación por parte del proceso.</t>
  </si>
  <si>
    <t xml:space="preserve">Falta de la radicación oportuna de las cuentas de cobro por parte de los contratistas, lo que dificulta el pago efectivo de los servicios prestado. </t>
  </si>
  <si>
    <t xml:space="preserve">Realizar el trámite de solicitud de liberación de los saldos y/o presentación y pago de las cuentas de cobro ante la Subdirección Financiera cuando aplique y sea requerido por el supervisor del contrato, dejando como evidencia los correos electrónicos con la remisión del formato PA03-PR08-F02 y el reporte historial de consumo Bogdata. 
</t>
  </si>
  <si>
    <t>Correos electrónicos con la remisión del formato y reporte historial de consumo Bogdata</t>
  </si>
  <si>
    <t>(Número de correos electrónicos y el reporte de historial /número de solicitudes requeridas)*100%</t>
  </si>
  <si>
    <t>21/01/2025. Se observó que en el mes de diciembre de 2024, la SGJ tramitó vía correo electronico en la Subdirección Financiera siete (7) solicitudes de liberación de saldos de reservas y uno (1) de pasivos. 
Asi las cosas, al revisar las evidencias se da por cumplida la acción en términos de eficacia.
No obstante, se recomienda seguir realizando los monitoreos, generando las alertas necesarias a fin de realizar los pagos de manera oportuna y acorde a lo planificado con el objetivo que las reservas y pasivos de la entidad sean gestionados y así evitar castigos presupuestales y proteger los recusos de la entidad.
13/12/2024. Se observó que en el mes de noviembre la SGJ tramitó 2 liberaciones de saldos en el proyecto 7559: Para el contrato 2023-74 por valor de $1 y en el contrato 2023-629 por valor de $2.106
De igual forma, se evidenció que la SGJ adelantó ante la Subdirección Financiera el trámite mediante correo electronico para la anulación de los saldos de los contratos 2023-2109 y 2023-2255 por valor de $13.965.811 y la anulación del saldo del pasivo del contrato 2023-301 por valor de $275.000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Informó el área que en el mes de octubre no realizaron solicitudes de liberación de saldos, ya que algunas reservas y pasivos son contratos en ejecución y otros estan pendientes para liberación, por tal motivo, se esta en proceso de proyección y revisión de las resoluciones para la liberación de los saldos. Por ello, se recomienda Fortalecer los controles a fin de tramitar de manera oportuna la gestión de los pasivos exigibles y reservas,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</si>
  <si>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Los cronogramas de trabajo que dan cuenta de la ejecución de los contratos superan la vigencia, por lo cual los pagos no se pueden
realizar hasta la entrega y recepción efectiva de los productos.</t>
  </si>
  <si>
    <t>Realizar seguimiento mensual al desarrollo de las actividades de implementación del nuevo sistema contravencional FENIX para los procedimientos propios de la Dirección de Gestión de Cobro, dejando como evidencia el informe del avance de ejecución del módulo de gestión de cobro.</t>
  </si>
  <si>
    <t>Informes del avance de ejecución del módulo de gestión de cobro</t>
  </si>
  <si>
    <t>Número de informes de avance</t>
  </si>
  <si>
    <t>SUBSECREATRÍA DE GESTIÓN JURÍDICA</t>
  </si>
  <si>
    <t>11/10/2024: La DGC solicitó el cumplimiento de la presente acción, toda vez que se realizaron de manera mensual los seguimientos relacionados con el desarrollo de las actividades para la implementación del nuevo sistema contravencional Fenix para los procedimientos propios de la Dirección de Gestión de Cobro (DGC), igualmente, se elaboraron los informes de avance de ejecución del módulo en los cuales se resaltan detalladamente: las actividades adelantadas por el equipo funcional de la DGC respecto a las pruebas de aceptación, Información sobre el cumplimiento en las fechas hito de entrega de las historias de usuario correspondientes al módulo de gestión de cobro y terminación del contrato y forma de pago. De acuerdo a las conclusiones y recomendaciones consignadas en los informes de avance y, a los aspectos de mejora con los que puede contar el sistema, los cuales han sido planteados y puestos a consideración del contratista en las diferentes mesas de trabajo y seguimientos que se han desarrollado, la DGC continuará realizando de manera periódica los seguimientos al desarrollo de las actividades de implementación, en atención a que el proceso de implementación del Sistema Contravencional Fénix aún continúa en la fase de estabilización, esta acción será aplicada como un punto de control y se seguirá desarrollando a medida que avance la ejecución del nuevo sistema.
Adjunta como evidencia: 
Informe pruebas de aceptación FÉNIX septiembre 2024 (v2.)
 Recomendación: Complementar en los informes de manera cuantitativa el porcentaje de cumplimiento de implementación del módulo de gestión de cobro, con sus respectivas soportes de formalización, entrega y aprobación según las actividades establecidas en el cronograma.
 16/09/2024. Se evidenció que el área realizó seguimiento al desarrollo de las actividades de implentación del modulo de Gestiòn de Cobro y elaboraron un informe de avance del mes de agosto, destacando que "hay un incumplimientos en los hitos de entrega" de acuerdo al cronograma de trabajo. Por ello, se recomendó en el informe "verificar con el contratista la forma en la que se dará cumplimiento a los periodos de estabilización y soporte, cada uno de ellos de un mes, toda vez que resta para finalizar la ejecución del contrato solo un mes más".
 20/08/2024. Se evidenció que el área realizó seguimiento al desarrollo de las actividades de implentación del modulo de Gestiòn de Cobro y elaboraron un informe de avance del mes de julio.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</si>
  <si>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Demora en la presentación de las cuentas de cobro por parte de los contratistas por la no entrega oportuna de los productos.</t>
  </si>
  <si>
    <t>Realizar seguimiento mensual a la presentación de las cuentas de cobro y su correcto pago a través de reuniones con las Dependencias encargadas</t>
  </si>
  <si>
    <t>Número de seguimientos programados</t>
  </si>
  <si>
    <t>Subsecretaría de Servicios a la Ciudadanía</t>
  </si>
  <si>
    <r>
      <rPr>
        <sz val="7"/>
        <color rgb="FF000000"/>
        <rFont val="Arial"/>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el seguimiento mensual a la presentación de las cuentas de cobro generando al 27-dic-2024 un saldo por giro por valor de $382.860.889. Es importante señalar, que, de este saldo, $ 202.213.754 corresponden al contrato 2021-1800 y $ 68.604.028 corresponden al contrato 2023-617, ambos con el tercero DATA TOOLS SAS.
 Por lo anterior, se registra cumplida la acción 5 del hallazgo 3.3.1.8.1 #88 PAD 2024.
</t>
    </r>
    <r>
      <rPr>
        <b/>
        <sz val="7"/>
        <color rgb="FF000000"/>
        <rFont val="Arial"/>
      </rPr>
      <t xml:space="preserve"> 
 Recomendación:</t>
    </r>
    <r>
      <rPr>
        <sz val="7"/>
        <color rgb="FF000000"/>
        <rFont val="Arial"/>
      </rPr>
      <t xml:space="preserve">
 Dar continuidad al monitoreo de los procesos contractuales con menor avance en la ejecución presupuestal, orientados a incrementar el desempeño financiero (pago) para mejorar los resultados, conforme lo planificado para la vigencia.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la presentación de cuentas de cobro y pago de los procesos contractuales,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de la presentación de cuentas de cobro y pago de los procesos contractuales,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presentación de las cuentas de cobro y pago ,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</si>
  <si>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Realizar seguimiento mensual a la gestión del pago y/ anulación de los pasivos constituidos a través de reuniones con las Dependencias encargadas</t>
  </si>
  <si>
    <r>
      <rPr>
        <sz val="7"/>
        <color rgb="FF000000"/>
        <rFont val="Arial"/>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disminución de los Pasivos Exigibles de $11.317.165 millones a $11.379.170 millones. Es importante señalar, que, de este saldo, $7.399.569.231 corresponden al contrato 2016-1270 tercero Unión Temporal Ingenian Macroproyectos 2016, actualmente en proceso judicial.
 Por lo anterior, se registra cumplida la acción 6 del hallazgo 3.3.1.8.1 #88 PAD 2024.
</t>
    </r>
    <r>
      <rPr>
        <b/>
        <sz val="7"/>
        <color rgb="FF000000"/>
        <rFont val="Arial"/>
      </rPr>
      <t xml:space="preserve"> 
 Recomendación:</t>
    </r>
    <r>
      <rPr>
        <sz val="7"/>
        <color rgb="FF000000"/>
        <rFont val="Arial"/>
      </rPr>
      <t xml:space="preserve">
 Mantener las acciones asociadas al seguimiento de los pasivos exigibles, con el fin de garantizar la depuración de estas partidas, preferiblemente, sin necesidad de acudir a procesos judiciales dado que se incrementaría el tiempo para su ejecución entre los actores del proceso.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seguimiento a la gestión del pago y/ anulación de los pasivos constituidos (vigencia),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a la gestión del pago y/ anulación de los pasivos constituidos (vigencia),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gestión del pago y/ anulación de los pasivos constituidos (vigencia),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revisasron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</si>
  <si>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 xml:space="preserve"> 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</si>
  <si>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una base de datos que consolide todos los procesos de contratación cuya ordenación del gasto corresponde a la SGC, dentro de la cual se identifique un enlace especifico de cada oficina e incluya un punto de control para identificar los procesos que deben iniciar su liquidación.</t>
  </si>
  <si>
    <t>Base de Datos</t>
  </si>
  <si>
    <t>Base de datos consolidada y actualizada</t>
  </si>
  <si>
    <t>Subsecretaría de Gestión Corporativa</t>
  </si>
  <si>
    <r>
      <rPr>
        <sz val="7"/>
        <color rgb="FF000000"/>
        <rFont val="Arial"/>
      </rPr>
      <t xml:space="preserve">13/09/2024: En cumplimiento de las acción definida en el plan de mejoramiento, se desarrollo una base de datos que cuenta con la relación de todos los contratos suscritos desde enero de 2022, cuya Ordenación del gasto corresponde a la Subsecretaría Corporativa, en la cual se estableció una columna para la identificación del enlace específico de cada Oficina, así como otra columna con un punto de control basado en la fecha de pérdida de competencia. Lo anterior, con el fin de poder proceder con el seguimiento y liquidación correspondiente. En el marco de lo anterior, la Subsecretaría de Gestión Corporativa solicitó el cierre de la misma, mediante el formato Justificación de Cumplimiento de Hallazgo. De acuerdo con la gestión evidenciada, se recomienda el cierre de la misma.
</t>
    </r>
    <r>
      <rPr>
        <b/>
        <sz val="7"/>
        <color rgb="FF000000"/>
        <rFont val="Arial"/>
      </rPr>
      <t>Recomendación</t>
    </r>
    <r>
      <rPr>
        <sz val="7"/>
        <color rgb="FF000000"/>
        <rFont val="Arial"/>
      </rPr>
      <t>: Realizar la gestión oportuna de los pasivos exigibles, de manera que no se incrementen de un periodo a otro y que se dé aplicación a las políticas y directrices en esta materia a nivel institucional.
 12/08/2024: Acción en proceso de implementación</t>
    </r>
  </si>
  <si>
    <t>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</si>
  <si>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seguimiento mensual al punto de control de todos los procesos de contratación cuya ordenación del gasto corresponde a la SGC  que deben iniciar su liquidación y gestionar las acciones correspondientes ( memorandos y/o mesa de trabajo y/o correos).</t>
  </si>
  <si>
    <t>Matriz de seguimiento liquidación de contratos cuya ordenación es de la SGC y soportes</t>
  </si>
  <si>
    <t>Número de seguimiento a las Matrices</t>
  </si>
  <si>
    <t>13/01/2025: Se da cumplimiento a los cuatro seguimientos mensuales al punto de control de todos los procesos
 de contratación cuya ordenación del gasto corresponde a la Subsecretaría de Gestión Corporativa.
 En complemento, se realizaron requerimientos mediante correos electrónicos o memorandos a las
 áreas a fin de que se efectuaran las gestiones correspondientes, las cuales se compartieron oportunamente a la OCI.
 Por lo anterior, se solicita dar por cumplida esta acción precisando que, se dará continuidad con su aplicación mediante la ejecución de la acción 3, del hallazgo PMP 236-2024, y como control permanente por parte de la ordenación del gasto.
 Recomendación: 
 Continuar realizando la gestión oportuna de los pasivos exigibles y se dé aplicación a las políticas y directrices en esta materia a nivel institucional y normatividad vigente.
 13/12/2024: La SGC realizó el tercer seguimiento mensual correspondiente al mes de Noviembre.
  Se enviaron los siguientes documentos:
  - Resumen del seguimiento – noviembre 2024
  - Evidencias memorandos y correos remitidos.
  Recomendación: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
  15/11/2024: Se realiza segundo seguimiento mensual correspondiente al mes de octubre.
  Compartimos acceso a los siguientes documentos:
  - Resumen del seguimiento – octubre 2024
  - Evidencias memorandos y correos remitidos.
  11/10/2024: Se realizó primer seguimiento mensual correspondiente al mes de septiembre.
  Remitiendo acceso a los siguientes documentos:
  - Resumen del seguimiento – septiembre 2024
  Recomendación: Complementar con el estado del trámite de liquidación, y las respectiva acciones o gestiones realizadas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 Evidencias memorandos y correos
  remitidos.
  Acceso: Hallazgo 3.3.1.8.1 - acción 8
  SEGUIMIENTO MENSUAL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</si>
  <si>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La estimación de la cobertura de las pólizas es insuficiente para realizar el trámite de liquidación de los contratos. </t>
  </si>
  <si>
    <t>Informar a los estructuradores desde la etapa precontractual que en los documentos previos, el plazo de las pólizas deberá tener una cobertura que ampare el trámite de la liquidación de los contratos según corresponda, conforme a la Ley 80 de 1993 para los procesos que se adelanten a partir del segundo semestre de 2024.</t>
  </si>
  <si>
    <t xml:space="preserve">Memorando enviado desde la SGC </t>
  </si>
  <si>
    <t>Un Memorando enviado</t>
  </si>
  <si>
    <r>
      <rPr>
        <sz val="7"/>
        <color rgb="FF000000"/>
        <rFont val="Arial"/>
      </rPr>
      <t xml:space="preserve">En cumplimiento de la acción definida en el plan de mejoramiento, el pasado 16 de julio de 2024, la Subsecretaría Corporativa remitió memorando 202460000137283, dirigido a los estructuradores de la Entidad (directivos de la Oficina de Tecnologías de la Información y las Telecomunicaciones – OTIC, Dirección de Talento Humano, Subdirección Administrativa, Oficina Asesora de Comunicaciones y Cultura para la Movilidad, Dirección Administrativa y Financiera y Oficina Asesora de Planeación Institucional), con el fin de impartir directriz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Por lo anterior, se solicitaron el cierre de la acción, mediante el formato Justificación de Cumplimiento de Hallazgo. De acuerdo con la gestión evidenciada, se recomienda el cierre de la misma.
</t>
    </r>
    <r>
      <rPr>
        <b/>
        <sz val="7"/>
        <color rgb="FF000000"/>
        <rFont val="Arial"/>
      </rPr>
      <t xml:space="preserve">Recomendación: </t>
    </r>
    <r>
      <rPr>
        <sz val="7"/>
        <color rgb="FF000000"/>
        <rFont val="Arial"/>
      </rPr>
      <t>Realizar la gestión oportuna de los pasivos exigibles, de manera que no se incrementen de un periodo a otro y que se dé aplicación a las políticas y directrices en esta materia a nivel institucional.</t>
    </r>
  </si>
  <si>
    <t>La estimación de la cobertura de las pólizas es insuficiente para realizar el trámite de liquidación de los contratos.</t>
  </si>
  <si>
    <t>Realizar seguimiento a los procesos estructurados a partir del segundo semestre de 2024, para verificar que se esté dando cumplimiento al lineamiento sobre el plazo de las pólizas enviado a través de memorando por la SGC.</t>
  </si>
  <si>
    <t>Relación bimestral del No. de procesos estructurados</t>
  </si>
  <si>
    <t>Relación de los procesos emitidos</t>
  </si>
  <si>
    <t>19/02/2025: Tras emitir lineamientos mediante memorando 202460000137283 del 16 de julio de 2024, dirigido a los estructuradores de la Entidad cuya ordenación del gasto está a cargo de la SGC, la Subsecretaría  de Gestión Corporativa realizó los 3 seguimientos bimestrales programados en la presente acción con corte a agosto-septiembre, octubre-noviembre y diciembre 2024- enero 2025, respectivamente, en los cuales se verificó el cumplimiento de los lineamientos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Recomendación: Aplicar mecanismos de control para para prevenir pérdida de competencia para la liquidación de contratos
 30/12/2024. La SGC informó que el siguiente seguimiento se realizará en febrero con corte a diciembre 2024 y enero 2025.
  Recomendación: 
  Continuar realizando la gestión oportuna de los pasivos exigibles y se dé aplicación a las políticas y directrices en esta materia a nivel institucional y normatividad vigente.
  13/12/2024: La Subsecretaría realizó segundo seguimiento bimestral con base en la información de los procesos estructurados en el mes de octubre y noviembre, donde se verificó el cumplimiento de los lineamientos dados sobre el plazo de las póliza.
  15/11/2024. El siguiente seguimiento se realizará en diciembre, con corte a noviembre.
  Recomendación: Realizar la gestión oportuna de los pasivos exigibles, de manera que no se incrementen de un periodo a otro y que se dé aplicación a las políticas y directrices en esta materia a nivel institucional.
  12/08/2024: Acción en proceso de implementación
  11/10/2024: Se remitió los siguientes documentos: Base de datos con la relación de los procesos emitidos en agosto y septiembre de 2024 y Estudios previos de cada proceso donde se evidencia el cumplimiento del plazo de las pólizas.
  12/09/2024: Acción en proceso de implementación
  /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</si>
  <si>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Realizar un informe de seguimiento mensual a los pasivos exigibles, generando las respectivas observaciones </t>
  </si>
  <si>
    <t>Informes de seguimiento</t>
  </si>
  <si>
    <t>Número de Informes de seguimiento generados</t>
  </si>
  <si>
    <t>19/02/2025: Se realizó informes de seguimiento mensuales a los pasivos exigibles, donde se consolidó el seguimiento a la gestión para contribuir a la reducción de los pasivos exigibles durante la vigencia 2024
 Recomendación:  Presentar los informes de manera oportuna, donde se reflejen las conclusiones, observaciones y recomendaciones, asi como  las aletas por parte de la Subrección Financiera a los Ordenadores del Gasto y demás partes interesadas, a partir de los análisis de las diferente fuentes de información requeridas para validar el estado y gestión de pasivos exigibles.
 13/1/2025: Recomendación: Se reitera remitir las evidencias de los avances de la acción conforme a la periodicidad establecida y que guarde coherencia con lo quedo establecido en la acción; lo cual corresponde a un informe de seguimiento mensual a los pasivos exigibles, generando las respectivas observaciones, dado que lo que estan remitieron son matrices de seguimimiento y memomandos, sin embargo, esos documentos no guarda coherencia con lo que quedo establecido en la acción y el indicador; por lo que no permite evidenciar los análisis, conclusiones, observaciones y recomendaciones por parte de la Subdirección Financiera dada a los Ordenadores del Gasto y demás partes interesadas.
  13/12/2024: Recomendación: Remitir las evidencias de los avances de la acción conforme a la periodicidad establecida; el cual corresponde a un informe de seguimiento mensual a los pasivos exigibles, generando las respectivas observaciones.
  15/11/2024: Recomendación: Remitir las evidencias de los avances de la acción conforme a la periodicidad establecida; el cual corresponde a un informe de seguimiento mensual a los pasivos exigibles, generando las respectivas observaciones.
  11/10/2024: Recomendación: Remitir las evidencias de los avances de la acción conforme a la periodicidad establecida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</si>
  <si>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3.4.6.1.1</t>
  </si>
  <si>
    <t xml:space="preserve">Hallazgo administrativo con presunta incidencia disciplinaria en atención a que las Actas de Inicio del Contrato de Obra No. 2021-2025 y del Contrato de Interventoría No. 2021-2018, se suscribieron transgrediendo los términos establecidos y sin el cumplimiento de la totalidad de los requisitos indicados en el Contrato de Interventoría, contraviniendo lo determinado  contractualmente. </t>
  </si>
  <si>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</si>
  <si>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</si>
  <si>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t>Número de socializaciones realizadas/ Número de socializaciones programadas</t>
  </si>
  <si>
    <t>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El proceso no reportó avance en el período.
18/11/2024. No reportaron avance de la acción.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Aplicar y documentar los controles requeridos para que las actas de inicio se suscriban y publiquen, dando cumplimiento a los plazos y normatividad establecida.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</si>
  <si>
    <t>Establecer en los pliegos de los nuevos contratos de obra e interventoría en señalización lo mencionado en la ley 80 de 1993, articulo 41, suprimiendo lo establecido en los anteriores procesos.</t>
  </si>
  <si>
    <t>Porcentaje de contratos celebrados conforme a lo establecido en la acción</t>
  </si>
  <si>
    <t>Número de contratos celebrados conforme a lo establecido en la acción / número de contratos celebrados</t>
  </si>
  <si>
    <r>
      <rPr>
        <sz val="7"/>
        <color rgb="FF000000"/>
        <rFont val="Arial"/>
      </rPr>
      <t xml:space="preserve">18/11/2024. Se observó que en los procesos de selección SDM-LP-95-2024 y SDM-CMA-116-2024, ajustaron los numerales 3.21.1.  y 3.2.1.2.1. relacionados con la suscripción del Acta de Inicio del Contrato, precisando que “Una vez suscrito el contrato, el contratista deberá
suscribir el acta de inicio previo cumplimiento de los requisitos de ejecución establecidos en la Ley 80 de 1993 artículo 41”. 
El Director Técnico de Ingeniería de Tránsito, al considerar que cumplió con la meta establecida, por medio del memorando 202431000228253 del 12 de noviembre de 2024, solicitó el cierre de la acción del hallazgo, por ello, la OCI al revisar las evidencias y al observar el cumplimiento de la meta establecida procede a declarar el cumplimiento de la meta propuesta.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necesarias para que los nuevos procesos de contratación de interventoría y obra en señalización, se realicen conforme a lo descrito en la acción.
</t>
    </r>
    <r>
      <rPr>
        <b/>
        <sz val="7"/>
        <color rgb="FF000000"/>
        <rFont val="Arial"/>
      </rPr>
      <t>Recomendación</t>
    </r>
    <r>
      <rPr>
        <sz val="7"/>
        <color rgb="FF000000"/>
        <rFont val="Arial"/>
      </rPr>
      <t>: Dar aplicabilidad a lo establecido en la nomatividad vigente
09/07/2024. Los responsables informan que la acción se encuentra en términos de ejecución, y que están coordinando las actividades necesarias para que los nuevos procesos de contratación de interventoría y obra en señalización, se realicen conforme a lo descrito en la acción.</t>
    </r>
  </si>
  <si>
    <t>3.4.6.1.3</t>
  </si>
  <si>
    <t>Hallazgo administrativo con presunta incidencia disciplinaria por el incumplimiento de obligaciones contractuales del Consorcio Señalización Vial Bogotá, en el marco del Contrato de Obra No. 2021-2025, debido a las deficiencias en la supervisión y control por parte del Consorcio DCB Seguridad Vial 2021, quien ejerce la Interventoría, en desarrollo del Contrato de Interventoría No. 2021-2018
.</t>
  </si>
  <si>
    <t>Desconocimiento de lo descrito en el anexo técnico de la licitación y de las obligaciones contractuales a cumplir, por parte de interventoría y supervisión</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</si>
  <si>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</si>
  <si>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r>
      <rPr>
        <sz val="7"/>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b/>
        <sz val="7"/>
        <color rgb="FF000000"/>
        <rFont val="Arial"/>
      </rPr>
      <t xml:space="preserve">Recomendación: </t>
    </r>
    <r>
      <rPr>
        <sz val="7"/>
        <color rgb="FF000000"/>
        <rFont val="Arial"/>
      </rPr>
      <t>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t>
    </r>
  </si>
  <si>
    <t>3.4.6.1.4</t>
  </si>
  <si>
    <t xml:space="preserve">Hallazgo administrativo porque la Subsecretaría de Gestión de la Movilidad, no envió a la Subdirección Administrativa en los términos requeridos y oportunamente, los documentos para la reclamación ante la aseguradra, del hurto de 282 maletines por valor de $90.023.706 ocurrido en el 2023. </t>
  </si>
  <si>
    <t>Posible desconocimiento del reporte de material hurtado de acuerdo con lo establecido en el protocolo PM02-PR05-PT01 "Protocolo de operación GOGEV" y el Instructivo  PA01-PR12-IN03 "Instructivo de hurtos, pérdidas y daños de elemento"</t>
  </si>
  <si>
    <t xml:space="preserve">Remitir cada dos meses el informe a hurtos, en caso de que se presenten, de acuerdo con lo establecido en el protocolo PM02-PR05-PT01 "Protocolo de operación GOGEV", dejando como evidencia el informe enviado a la Subdirección Administrativa </t>
  </si>
  <si>
    <t xml:space="preserve">Número de informes realizados </t>
  </si>
  <si>
    <t>Subdirección de Gestión en vía</t>
  </si>
  <si>
    <t>Sergio Navarro</t>
  </si>
  <si>
    <t>07/02/2025
 Se observó que en el periodo establecido para la ejecución de la acción, la dependencia elaboró e informó a la Subdirección Administrativa mediante informes bimensuales sobre los hurtos evidenciados respecto del material logístico tipo plástico en vía así:
 El informe bimestral de hurtos correspondiente del material logístico tipo plástico en vía a los meses de junio y julio de 2024 fue generado y remitido a la Subdirección Administrativa mediante memorando 202432100151173 del 02/08/2024
 Mediante memorando 202432100197083 del 30/092024 la SGV remitió a la Subdirección Administrativa el Informe Bimestral de los meses de agosto y septiembre de 2024
 Mediante memorando 202432100250623 del 02/12/2024 la SGV remitió a la Subdirección Administrativa el Informe Bimestral de los meses de octubre y noviembre de 2024
 Mediante memorando 202532100023863 del 31/01/2024 la SGV remitió a la Subdirección Administrativa el informe Bimestral de los meses de diciembre de 2024 y enero de 2025.
 De acuerdo con lo anterior, es posible de determinar que la dependencia generó las alertas correspondientes para que la entidad implementara las medidas necesarias frente a los hurtos de material logístico tipo plástico en vía, cumpliendo con la acción planteada (indicador y meta) en el término establecido.
 09/01/2024: Los responsables informan que durante el mes de diciembre de 2024 se ha venido consolidando la información de seguimiento en vía del material logístico tipo material plástico, con el fin de realizar el informe bimestral de hurtos correspondiente a los meses de diciembre y enero de 2024 y 2025.
  Recomendación: Continuar con la Identificación y reporte oportuno a la Subdirección Administrativa para reclamar ante la seguradora cuando hay hurto de elementos de señalización, asi como, realizar seguimiento ante la autoridad competente para la generación de las NUNC con el fin de continuar con el trámite de reclamacion ante la aseguradora,.
  12/12/2024: Se evidenció que con memorando 202432100250623 del 02/12/2024 la SGV remite a la SA el Informe Bimestral de los meses de octubre y noviembre de 2024- informando que se presentaron 25 casos de pérdida por hurto de barreras plásticas tipo maletín que totalizan la cantidad de 419 maletines y 80 conos.
  Para lo cual se interpusieron las denuncias ante la policia de los 25 casos de hurto durante el periodo del presente informe, obteniendo 25 registros de incidente ante policía, y de ellos solo seis (06) Números Únicos de Noticia Criminal – NUNC, para los restantes 19 casos aún no se allega a la SGV el NUNC por parte de la Fiscalía
  Se informque que la SGV solicitó a la SA iniciar el proceso de reclamación ante la aseguradora por 177 barreras tipo maletin. 
  Se recomienda hacer seguimiento ante la autoridad competente para la generación de las NUNC con el fin de continuar con el tramite de reclamacion ante la aseguradora,.
  12/11/2024 La acción se encuentra en tiempo para su ejecución, sin embargo la OCI recomienda identificar y reportar oportunamente a la Subdirección Administrativa para reclamar ante la seguradora cuando hay hurto de elementos de señalización, asi como, hacer seguimiento ante la autoridad competente para la generación de las NUNC con el fin de continuar con el tramite de reclamacion ante la aseguradora.
  07/10/2024: Mediante memorando 202432100197083 del 30/092024 la SGV remite a la SA el Informe Bimestral de los meses de agosto y septiembre de 2024- Reporte de hurtos de material de la SGV, en el cual se menciona que se presento 4 casos de pérdida por hurto de maletines que totalizaron 58 maletines.Informando que se interpusieron las denuncias ante la policia (2) con Números Únicos de Noticia Criminal (NUNC) y pendientes 2 casos de NUNC por parte de la Fiscalía, para lo cual se solicitó a la SA iniciar el proceso de reclamación ante la aseguradora por 29 barreras tipo maletin. 
  Se recomienda hacer seguimiento ante la autoridad competente para la generación de las NUNC con el fin de continuar con el tramite de reclamacion ante la aseguradora.
  13/09/2024: Los responsables informan que durante el mes de agosto de 2024 han consolidado la información de seguimiento en vía del material logístico tipo material plástico, con el fin de realizar el informe bimestral de hurtos correspondiente a los meses de Agosto y Septiembre de 2024.
  Recomendación: Identificar y reportar oportunamente a la Subdirección Administrativa para reclamar ante la seguradora cuando hay hurto de elementos de señalización.
 12/08/2024: Los responsables informan que durante el mes de julio de 2024 se realizó el consolidando de la información de seguimiento en vía del material logístico tipo material plástico, con el fin de realizar el informe bimestral de hurtos correspondiente a los meses de junio y julio de 2024. El informe bimestral fue generado y remitido a la Subdirección Administrativa mediante memorando 202432100151173 del 02/08/2024
  09/07/2024. Los responsables informan que durante el mes de junio de 2024 se consolidó la información de seguimiento en vía del material logístico tipo material plástico, con el fin de realizar el informe bimestral de hurtos correspondiente a los meses de Junio y Julio de 2024.</t>
  </si>
  <si>
    <t xml:space="preserve">Conformar y capacitar el equipo necesario para manejar los temas referentes al reporte del hurto en la Subdirección de Gestión en Vía, dejando como evidencia una lista de asistencia a la capacitación del protocolo PM02-PR05-PT01 "Protocolo de operación GOGEV"  </t>
  </si>
  <si>
    <t>Capacitación realizada</t>
  </si>
  <si>
    <t>Una (1) Capacitación</t>
  </si>
  <si>
    <r>
      <rPr>
        <sz val="7"/>
        <color rgb="FF000000"/>
        <rFont val="Arial"/>
      </rPr>
      <t xml:space="preserve">02/08/2024. El 17/07/2024, los responsables realizaron capacitación del protocolo PM02-PR05-PT01 "Protocolo de operación GOGEV" al equipo conformado por 8 colaboradores del área, para manejar los temas referentes al reporte de hurtos de la Subdirección de Gestión en Vía. La acción se cumplió en térmimos de eficacia, sin embargo en el próximo seguimiento se verificará su efectividad.
</t>
    </r>
    <r>
      <rPr>
        <b/>
        <sz val="7"/>
        <color rgb="FF000000"/>
        <rFont val="Arial"/>
      </rPr>
      <t>Recomendación:</t>
    </r>
    <r>
      <rPr>
        <sz val="7"/>
        <color rgb="FF000000"/>
        <rFont val="Arial"/>
      </rPr>
      <t xml:space="preserve"> Identificar y reportar oportunamente a la Subdirección Administrativa para reclamar ante la seguradora  cuando hay hurto de elementos de señalización.
09/07/2024. Los responsables informan que agendaron capacitación de socialización para el 17/07/2024 del protocolo PM02-PR05-PT01 "Protocolo de operación GOGEV", dirigida al personal al personal de apoyo para el tema en la SGM. </t>
    </r>
  </si>
  <si>
    <t xml:space="preserve"> Remitir un memorando por parte de la Subsecretaria de Gestión de la Movilidad a la Directora Administrativa y Financiera, solicitando respetuosamente que se revise la posibilidad de incluir en el Instructivo PA01-PR12-IN03 un apartado en donde se mencione la forma de presentación en cantidad y forma sobre las denuncias de elementos hurtados indicando si se puede realizar una denuncia global por el número total de elementos hurtados, o debe hacerse de manera unitaria por cada elemento hurtado.</t>
  </si>
  <si>
    <t>Memorando remitido</t>
  </si>
  <si>
    <t xml:space="preserve">Un (1) memorando </t>
  </si>
  <si>
    <r>
      <rPr>
        <sz val="7"/>
        <color rgb="FF000000"/>
        <rFont val="Arial"/>
      </rPr>
      <t xml:space="preserve">09/07/2024. Los responsables con memorando 202432000131073 del 04/07/2024 solicitan cierre de la acción, debido a que enviaron comunicacion # 202432000130933 del 04/07/2024 a la Subdirectora Administrativa relacionado con: </t>
    </r>
    <r>
      <rPr>
        <i/>
        <sz val="7"/>
        <color rgb="FF000000"/>
        <rFont val="Arial"/>
      </rPr>
      <t xml:space="preserve">revisar la posibilidad de incluir en el Instructivo PA01-PR12-IN03, un apartado en donde se mencione la manera de presentación en cantidad y forma las denuncias de elementos hurtados.(global-unitario). </t>
    </r>
    <r>
      <rPr>
        <sz val="7"/>
        <color rgb="FF000000"/>
        <rFont val="Arial"/>
      </rPr>
      <t xml:space="preserve">La acción se cumplió en términos de eficacia, no obstante, el ente de control verificará la efectividad de la acción.
ACCION CUMPLIDA
</t>
    </r>
    <r>
      <rPr>
        <b/>
        <sz val="7"/>
        <color rgb="FF000000"/>
        <rFont val="Arial"/>
      </rPr>
      <t xml:space="preserve">Recomendación: </t>
    </r>
    <r>
      <rPr>
        <sz val="7"/>
        <color rgb="FF000000"/>
        <rFont val="Arial"/>
      </rPr>
      <t>Identificar y reportar oportunamente a la Subdirección Administrativa para reclamar ante la seguradora  cuando hay hurto de elementos de señalización.</t>
    </r>
  </si>
  <si>
    <t>3.4.6.1.5</t>
  </si>
  <si>
    <t>Hallazgo administrativo con presunta incidencia disciplinaria por las deficiencias en la entrega de la información del Contrato de Obra No. 2021-2025 y del Contrato de Interventoría No. 2021-2018, lo que ocasionó un desgaste administrativo, reprocesos dificultades y demora en el ejercicio del proceso auditor</t>
  </si>
  <si>
    <t>Desconocimiento sobre la obligatoriedad de dar respuesta oportuna a los entes de control, en los términos establecidos y con la calidad requerida.</t>
  </si>
  <si>
    <r>
      <rPr>
        <sz val="7"/>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b/>
        <sz val="7"/>
        <color rgb="FF000000"/>
        <rFont val="Arial"/>
      </rPr>
      <t>Recomendación:</t>
    </r>
    <r>
      <rPr>
        <sz val="7"/>
        <color rgb="FF000000"/>
        <rFont val="Arial"/>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r>
  </si>
  <si>
    <t>Remitir un memorando a los supervisores por parte del Ordenador del gasto, recordando la obligatoriedad de dar cumplimento al manual de supervisión y la responsabilidad que tienen frente a las solicitudes de los entes de control.</t>
  </si>
  <si>
    <t>Número de memorandos emitidos</t>
  </si>
  <si>
    <t>13/12/2024: Se evidenció que los responsables emitieron el memorando 202430000242763 del 27/11/2024, en el cual el ordenador del gasto requerió a los supervisores de contratos
 y personas que intervienen en la ejecución de éstos de la Subdirección de Señalización, 1 "... es de obligatorio cumplimento las disposiciones del manual de supervisión e interventoría" y 2 "...la atención diligente, oportuna y veraz a las solicitudes de los entes de control y además de dar respuesta completa a los requerimientos que dichos organismos hagan en el marco de su función".
 Por lo anterior, se hace necesario que todos los destinatarios del memorando den el tramite correspondiente en la plataforma Orfeo, toda vez que, a la fecha de seguimiento de la acción, solo 4 de los 9 asignados realizaron comentarios a las recomendaciones efectuadas, con el fin de interiorizar y cumplir las directrices del Ordenador de Gasto, con el fin de eliminar la causa que originó el hallazgos. Asi como, organizar y clasificar la información que surja en el marco de los contratos, según TRD para asegurar la entrega de información con oportunidad, calidad, veracidad y publicar en secop o donde corresponda según norma, y segun los requerimientos que efectue el ente de control.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organizar y clasificar la información según TRD para asegurar la entrega de información con oportunidad, calidad, veracidad y publicar en secop o correspondiente según norma.
 08/08/2024.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t>
  </si>
  <si>
    <t>Realizar una socialización a los supervisores de la subdirección de señalización, sobre la supervisión de contratos y su responsabilidad en un adecuado seguimiento y control.</t>
  </si>
  <si>
    <r>
      <rPr>
        <sz val="7"/>
        <color rgb="FF000000"/>
        <rFont val="Arial"/>
      </rPr>
      <t xml:space="preserve">30/01/2025:Los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su cierre.
</t>
    </r>
    <r>
      <rPr>
        <b/>
        <sz val="7"/>
        <color rgb="FF000000"/>
        <rFont val="Arial"/>
      </rPr>
      <t xml:space="preserve">Recomendación: </t>
    </r>
    <r>
      <rPr>
        <sz val="7"/>
        <color rgb="FF000000"/>
        <rFont val="Arial"/>
      </rPr>
      <t>Fortalecer la supervisión e interventoría de los contratos de semaforización, acorde con lo establecido en la Resolución No 145243 de 2023 “</t>
    </r>
    <r>
      <rPr>
        <i/>
        <sz val="7"/>
        <color rgb="FF000000"/>
        <rFont val="Arial"/>
      </rPr>
      <t>Por la cual se deroga la Resolución 334 de 2020 y se adopta el Manual de Supervisión e Interventoría de la Secretaría Distrital de Movilidad"</t>
    </r>
    <r>
      <rPr>
        <sz val="7"/>
        <color rgb="FF000000"/>
        <rFont val="Arial"/>
      </rPr>
      <t>,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</si>
  <si>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3.4.6.2.1</t>
  </si>
  <si>
    <t xml:space="preserve">Hallazgo administrativo con presunta incidencia disciplinaria por los incumplimientos del Consorcio DCB Seguridad Vial 2021, en el marco del Contrato de Interventoría No. 2021-2018, debido a las deficiencias en el seguimiento y control, por parte del supervisor designado por la SDM </t>
  </si>
  <si>
    <r>
      <rPr>
        <sz val="7"/>
        <color rgb="FF000000"/>
        <rFont val="Arial"/>
      </rPr>
      <t xml:space="preserve">30/01/2025: 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el cierre de la acción
</t>
    </r>
    <r>
      <rPr>
        <b/>
        <sz val="7"/>
        <color rgb="FF000000"/>
        <rFont val="Arial"/>
      </rPr>
      <t>Recomendación:</t>
    </r>
    <r>
      <rPr>
        <sz val="7"/>
        <color rgb="FF000000"/>
        <rFont val="Arial"/>
      </rPr>
      <t xml:space="preserve">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</si>
  <si>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socialización a los supervisores de la subdirección de señalización, sobre el procedimiento administrativo sancionatorio y su marco normativo</t>
  </si>
  <si>
    <t>30/01/2025: Los responsables llevaron a cabo socialización a los supervisores de contratos de la Subdirección de Señalización el 22/01/2025, relacionada con Procedimiento administrativo sancionatorio contractual, informe de posible incumplimiento, caducidad de la acción sancionadora, audiencia en caso de posible incumplimiento, publicación en SECOP entre otros temas, con la asistencia de 12 colaboradores de la Subdirección, se realizó evaluación de la apropiación de los temas presentados. Se observó que la acción se cumplió en términos de oportunidad, conforme lo anterior se recomienda su cierre.
Recomendación: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así como, hacer pruebas para verificar que la interventoría está revisando con calidad y oportunidad lo pactado contractualmente.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</si>
  <si>
    <t>3.4.6.2.2</t>
  </si>
  <si>
    <t xml:space="preserve">Hallazgo administrativo con presunta incidencia disciplinaria, debido a que, el Supervisor del Contrato no adelantó de forma oportuna y con la calidad requerida, las gestiones pertinentes por el presunto incumplimiento del Consorcio DCB Seguridad Vial 2021 por el cambio de personal (61.54%), en el marco del Contrato de Interventoría No. 2021-2018, incumpliendo lo establecido en el Manual de Supervisión e Interventoría PA05-M03 Versión:3.0 </t>
  </si>
  <si>
    <t>Desconocimiento del proceso administrativo sancionatorio y su marco normativo por parte de la supervisión del contrato</t>
  </si>
  <si>
    <t>3.4.6.3.1</t>
  </si>
  <si>
    <t>Hallazgo administrativo con presunta incidencia disciplinaria y fiscal porque la SDM dejó de percibir $1.702.596.403, con ocasión de la suscripción del Modificatorio No. 1 del 20 de enero de 2023, en el marco del Contrato de Concesión No. 2021-2519</t>
  </si>
  <si>
    <t>Necesidad de profundización de los alcances de la explotación económica o colateral de los bienes y servicios concesionados</t>
  </si>
  <si>
    <t>Solicitar al asesor externo jurídico de la Dirección de Contratación concepto jurídico sobre los alcances, trámites, procedimientos y demás aspectos necesarios para la explotación de bienes y servicios concesionados</t>
  </si>
  <si>
    <t>Solicitud realizada</t>
  </si>
  <si>
    <t>Solicitud realizada al asesor externo</t>
  </si>
  <si>
    <t>Dirección de Atención al Ciudadano</t>
  </si>
  <si>
    <r>
      <rPr>
        <sz val="7"/>
        <color rgb="FF000000"/>
        <rFont val="Arial"/>
      </rPr>
      <t xml:space="preserve">18/11/2024. Se observó que la DAC realizó solicud a la Dirección de Contratación para que el asesor externo generara un concepto sobre el contrato de concesión 2021-2519. El concepto del asesor externo fue entregado en septiembre 23 de 2024, Por ello, se recomienda a la DAC replicar con el equipo de trabajo el resultado del concepto recibido e implementar las medidas que sean necearias para garantizar la adecuada utilización de los recursos de la organización.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rPr>
      <t xml:space="preserve">Recomendación: </t>
    </r>
    <r>
      <rPr>
        <sz val="7"/>
        <color rgb="FF000000"/>
        <rFont val="Arial"/>
      </rPr>
      <t>Verificar la relación costo/beneficio antes de tomar decisiones, que puedan tener impacto económico sobre la Secretaría, al realizar modificatorios a los contratos.
16/08/2024 El proceso no reportó avance en el período</t>
    </r>
  </si>
  <si>
    <t>Solicitar capacitación a la Dirección de Contratación sobre los alcances, trámites, procedimientos y demás aspectos necesarios para la explotación de bienes y servicios concesionados</t>
  </si>
  <si>
    <t>Solicitud realizada a la Dirección de Contratación</t>
  </si>
  <si>
    <r>
      <rPr>
        <sz val="7"/>
        <color rgb="FF000000"/>
        <rFont val="Arial"/>
      </rPr>
      <t xml:space="preserve">18/11/2024. Se observó que la DAC por medio de los memorandos  202441000163163, 202441000184893, 202441000217553 solicitó a la Dirección de Contratación capacitación en los alcances, trámites, procedimientos y demás aspectos necesarios para la explotación de bienes y servicios concesionados, a partir del concepto realizado por el Asesor Externo. En respuesta la DC informó que la capacitación solicitada se llevará a cabo el 13 de noviembre de 2024. 
Recomendación: Evaluar la apropiación de los conocimientos por parte de los colaboradores de la DAC que asistan a la capacitación.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</si>
  <si>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Realizar capacitación sobre los alcances, trámites, procedimientos y demás aspectos necesarios para la explotación de bienes y servicios concesionados</t>
  </si>
  <si>
    <r>
      <rPr>
        <sz val="7"/>
        <color rgb="FF000000"/>
        <rFont val="Arial"/>
      </rPr>
      <t xml:space="preserve">17/02/2025. Se observó que el 15 de noviembre de 2025, la Direccion de Atención al Ciudadano llevó a cabo una capacitación sobre los alcances, trámites, procedimientos y demás aspectos necesarios para la explotación de bienes y servicios concesionados. En dicha jornada participaron 21 colaboradores de la SDM. Por ello, se declara cumplida la acción.
21/01/2025. El proceso no reportó avance en el período.
13/12/2024. El proceso no reportó avance en el período.
18/11/2024 El proceso no reportó avance en el período.
09//10/2024 El proceso no reportó avance en el período.
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</si>
  <si>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3.5.1</t>
  </si>
  <si>
    <t>Hallazgo administrativo con presunta incidencia disciplinaria por la formulación de acciones inefectivas en el Plan de Mejoramiento Institucional.</t>
  </si>
  <si>
    <t>Debido a que la prescripción es una de las forma de extinción de las obligaciones, genera una limitante por el paso del tiempo para la gestión persuasiva y coactiva.</t>
  </si>
  <si>
    <t>Elaborar un informe estadístico para identificar el comportamiento de las alertas de prescripción de AP durante el periodo sep 2022 a dic 2023 con referencia a las gestiones persuasivas y adelantar las gestiones persuasivas respectivas a las obligaciones que resulten pendientes de su trámite. (Inc)</t>
  </si>
  <si>
    <t>Informe estadístico con las gestiones persuasivas</t>
  </si>
  <si>
    <t>Número de informes con las gestiones persuasivas adelantadas</t>
  </si>
  <si>
    <r>
      <rPr>
        <sz val="7"/>
        <color rgb="FF000000"/>
        <rFont val="Arial"/>
      </rPr>
      <t xml:space="preserve">20/08/2024. Se observó que el proceso realizó el informe estadístico, el cual fue remitido a la Contraloría de Bogotá con oficio No. 202454008213101,  identificando el comportamiento de alertas de prescripción de AP del periodo sep 2022 -dic 2023, evidenciado que estas fueron efectivas, dado que no se identificaron gestiones pendientes; las gestiones de oficios persuasivos y resoluciones de incumplimiento realizadas fueron constantes y se garantizó que los AP con fecha calculada de prescripción próxima cuentan con el 100% de la gestión de cobro debida. Es así como, el recaudo de 2022 respecto del 2023 tuvo un crecimiento del 77% ($129.904 M adicional).
Por considerar que la meta se cumpió el área solicitó el cierre de la acción, solicitud esta que se considera viable.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12/07/2024. Acción en implementación por parte del proceso.</t>
    </r>
  </si>
  <si>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</si>
  <si>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</si>
  <si>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Recomendación:</t>
    </r>
    <r>
      <rPr>
        <sz val="7"/>
        <color rgb="FF000000"/>
        <rFont val="Arial"/>
      </rPr>
      <t xml:space="preserve"> 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</si>
  <si>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</si>
  <si>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</si>
  <si>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</si>
  <si>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Desconocimiento de los requisitos establecidos para la suscripción del acta de inicio de los contratos de obra e interventoría, por parte del supervisor.</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</si>
  <si>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</si>
  <si>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4.1.1</t>
  </si>
  <si>
    <t xml:space="preserve">Hallazgo administrativo con presunta incidencia disciplinaria y fiscal por falta de gestión fiscal de cobro de la SDM al Factor de Calidad por valor de $136.250.869 adeudado por 22 empresas al ya liquidado Fondo para el Mejoramiento de la Calidad del Servicio - FMCS. </t>
  </si>
  <si>
    <t>Debilidad en la normatividad al no estipular una obligación a cargo de la SDM de realizar la Gestión de Cobro de los dineros de Factor de Calidad con destino al  Fondo para el Mejoramiento de la Calidad del Servicio, por ser un patrimonio autónomo a cargo de la fiducia (liquidado), cuyo recaudo y transferencia correspondía realizarlo a las empresas de transporte público colectivo directamente</t>
  </si>
  <si>
    <t xml:space="preserve">Realizar carta de solicitud a las fiduciarias  </t>
  </si>
  <si>
    <t>Solicitudes realizadas</t>
  </si>
  <si>
    <t>Solicitudes realizadas a las fiduciarias</t>
  </si>
  <si>
    <t>Subdirección de Control e Investigaciones al Transporte Público</t>
  </si>
  <si>
    <t>SUBDIRECCIÓN DE CONTROL E INVESTIGACIONES AL TRANSPORTE PÚBLICO</t>
  </si>
  <si>
    <r>
      <rPr>
        <sz val="7"/>
        <color rgb="FF000000"/>
        <rFont val="Arial"/>
      </rPr>
      <t xml:space="preserve">15/10/2024: La SSC medianter memorando 202440000205483  del 10/10/2024 solicitó el cierre de la Acción 1 del hallazgo 4.1.1,, toda vez que se realizó solicitud a las fiduciarias: Fiduciaria Corficolombiana, oficio  202442208990871 del 09 de agosto de 2024 y Fiduciaria Servitrust GNB Sudameris SA, oficio 202442208990861 del 09 de agosto de 2024. A las cuales las Fiduciarias, respondieron con oficio Corficolombiana 202442208990871 del 6 de septiembre de 2024 y Servitrust GNB Sudameris SA. 202442208990861 del 28 de agosto de 2024.
La OCI recomienda:
- Verificar las acciones adicionales que debe implementar producto de la respuesta de las fiduciarias Corficolombiana y GNB Sudameris SA, para prevenir la materialización de eventos de riesgos por posibles debilidades en la aplicaciòn de controles, para la toma de decisiones oportunas.
-  Tener en cuenta las lecciones aprendidas para futuros proyectos que se puedan implementar en la entidad, teniendo en cuenta el alcance y competencia de la Secretaría.
La acción se cumplió en térmimos de eficacia, sin embargo en el próximo seguimiento por parte del ente de control se verificará su efectividad.
13/09/2024 El proceso no reportó avance en el período
</t>
    </r>
    <r>
      <rPr>
        <b/>
        <sz val="7"/>
        <color rgb="FF000000"/>
        <rFont val="Arial"/>
      </rPr>
      <t>Recomendación: T</t>
    </r>
    <r>
      <rPr>
        <sz val="7"/>
        <color rgb="FF000000"/>
        <rFont val="Arial"/>
      </rPr>
      <t>ener en cuenta las lecciones aprendidas para futuros proyectos que se puedan implementar en la entidad, teniendo en cuenta el alcance y competencia de la Secretaría.
16/08/2024 El proceso no reportó avance en el período</t>
    </r>
  </si>
  <si>
    <t>Realizar mesas de trabajo con diferentes dependencias de la Entidad donde se traten temas de Transporte Público</t>
  </si>
  <si>
    <t xml:space="preserve">Mesas de trabajo </t>
  </si>
  <si>
    <t>(No. de mesas de trabajo realizadas / No. de mesas programadas) * 100</t>
  </si>
  <si>
    <t>07/02/2025 Se observó que, en el periodo establecido para la ejecución de la acción, la dependencia realizó dos (2) mesas de trabajo llevadas a cabo el 11 de septiembre de 2024 y 4 de diciembre de 2024, en las cuales se trataron temas de transporte público incluyendo el factor de calidad, de acuerdo con lo anterior, es posible de determinar que la dependencia cumplió con la acción planteada (indicador y meta) en el término establecido.
 08/01/2025 Se evidenció que el proceso realizó dos (2) mesas de trabajo llevadas a cabo el 11 de septiembre de 2024 y 4 de Diciembre de 2024, en las cuales se trataron temas de transporte público incluyendo el factor de calidad, ademas de incluir los siguientes compromisiso en la última reunión realizada: Cumplir con los planes de mejoramiento del hallazgo 88 de la contraloría de Bogotá D.C. SCITP conforme a cada item del plan y Consultar con normatividad y conceptos sobre si se puede enviar oficio a las 22 empresas del hallazgo 88 de la Contraloría de Bogotá SCITP 31/01/2025
  Recomendación: Tener en cuenta las lecciones aprendidas para futuros proyectos que se puedan implementar en la entidad, teniendo en cuenta el alcance y competencia de la Secretaría.
  ACCION EN EJECUCIÓN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Recomendación: Tener en cuenta las lecciones aprendidas para futuros proyectos que se puedan implementar en la entidad, teniendo en cuenta el alcance y competencia de la Secretaría.
  16/08/2024 El proceso no reportó avance en el período</t>
  </si>
  <si>
    <t xml:space="preserve">Realizar gestión con las empresas y entidades que en su momento se encontraban vinculadas al Fondo para el Mejoramiento de la Calidad del Servicio - FMCS. </t>
  </si>
  <si>
    <t>Comunicaciones generadas</t>
  </si>
  <si>
    <t>(No. de comunicaciones generadas / No. de comunicaciones programadas) * 100</t>
  </si>
  <si>
    <t>21/07/2025: Se observó que la dependencia ha realizado la gestión con las empresas y entidades que en su momento se encontraban vinculadas al Fondo para el Mejoramiento de la Calidad del Servicio - FMCS, remitiendo la evidencia de la comunicacion a 7 empresas que quedaron debiendo recursos al FMCS (oficios 
 202542207011991, 202542207012191, 202542207012301, 202542207012371, 202542207013721, 202542207013731, 202542207013741 del 22/05/2025, informado los saldos a adeudados) durante los meses de marzo y mayo, sin embargo, pese a los múltiples intentos de comunicación y cobro a estas 7 empresas, la empresa 472 reporta en ambos meses la imposiblildad de respuesta por parte de estas agotando las vías directas disponibles, por lo anterior y dado la meta, indicador y accion plantedas se observó cumplimiento de la misma.
Recomendación: Continuar con la gestión de cobro y recuperación de los recursos en caso de que proceda, y solicitar apoyo y coordinación con las demás dependencias de la entidad según competencia, que permita lograr la eliminación de la causa sustentada en la gestion de cobro.
18/06/2025:Se observó que la dependencia a realizado la gestión con las empresas y entidades que en su momento se encontraban vinculadas al Fondo para el Mejoramiento de la Calidad del Servicio - FMCS, remitiendo la evidencia de la comunicacion a 7 empresas que quedaron debiendo recursos al FMCS (oficios 
 202542207011991, 202542207012191, 202542207012301, 202542207012371, 202542207013721, 202542207013731, 202542207013741 del 22/05/2025, informado los saldos a adeudados).
Sin embargo la dependencia manifestó que "A la fecha del reporte no han cargado los comprobantes de entrega, desde 472.", por lo tanto no se cuenta con evidencia del recibido de las comunicaciones remtidas por la dependencia en el mes de mayo a las empresas o de su respuesta frente a los valores adeudados. 
Se recomienda solicitar a la emrpesa 472 los comprobantes de entrega de los oficios a las empresas y si emitieron respuesta correspondiente, adicionalmente informar si alguna de las empresas se ha presentatado a la Subdirección de Control e Investigaciones al Transporte Público de la Secretaría Distrital de Movilidad, a fin de generar el correspondiente recibo con código de barras, que le permitirá efectuar el pago del valor adeudado directamente a la Secretaría Distrital de Hacienda, conforme a lo estipulado en el Parágrafo 2, del artículo 4 del Decreto 557 de 2021: “En el caso de existir saldos o cuentas por cobrar en el marco de la liquidación del fideicomiso Fondo para el Mejoramiento de la Calidad del Servicio - FMCS, estos recursos serán depositados en la Secretaría Distrital de Hacienda, donde deberán tener una destinación con la misma finalidad para la que fueron recaudados.” tal como lo indican las comunicaciones remtidas.
 15/05/2025: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07/04/2025: Se observó que la dependencia a realizado la gestión con las empresas y entidades que en su momento se encontraban vinculadas al Fondo para el Mejoramiento de la Calidad del Servicio - FMCS, remitiendo la evidencia de la comunicacion a 7 empresas que quedaron debiendo recursos al FMCS, sin embargo la dependencia manifestó que solo una empresa recibio la comunicacion de cobro, por lo cual se recomienda continuar con la gestion correspondiente.
  13/03/2025: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07/02/2025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Recomendación: Tener en cuenta las lecciones aprendidas para futuros proyectos que se puedan implementar en la entidad, teniendo en cuenta el alcance y competencia de la Secretaría.
  16/08/2024 El proceso no reportó avance en el período</t>
  </si>
  <si>
    <t xml:space="preserve">Hallazgo administrativo con presunta incidencia disciplinaria y fiscal por falta de gestión fiscal efectiva del cobro, que llevó a la prescripción de cartera por valor de $56.461.621, decretada por la SDM a 123 multas por infracciones de tránsito, mediante actos administrativos expedidos durante las vigencias 2022 y 2023 </t>
  </si>
  <si>
    <t>Realizar mesas de trabajo bimestral con la SC, la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dejando como evidencia las actas de reunión y los memorandos respectivos.</t>
  </si>
  <si>
    <t xml:space="preserve">Número de mesas de trabajo </t>
  </si>
  <si>
    <t>13/01/2025: 
 Se llevó a cabo mesa de trabajo el 12 de diciembre en donde se revisaron las exclusiones de cartera. Igualmente, se procedio con la remisión del memorando con rad No. 202454000255303 dirigido a la Subdirección de Contravenciones asunto: Exclusiones de cartera – Títulos Ejecutivos con inconsistencias – RQ 25416 de octubre. 2024. Una vez cumplida la meta de la acción se solicitó el cierre a traves del formato PV01-IN02-F02 el cual fue enviado a la OCI.
 Dentro de los beneficios que ha traído la implementación de las mesas de trabajo bimestrales con las Dependencias SC,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tenemos: 
 -Optimizar, sanear e igualar los registros que hacen tránsito a cobro coactivo y que cada dependencia pueda hacer las respectivas validaciones para de esta manera, solucionar algunos puntos que interfieren en la gestión.
 -Subsanar por la dependencia competente, los errores más comunes en los registros de comparendos bien sean al momento de la imposición o bien en el momento del respectivo fallo sancionatorio contravencional.
 -Posicionar estas mesas de trabajo como una herramienta de control efectiva, por cuanto permite identificar la fecha de prescripción de aquellas obligaciones catalogadas como exclusiones y mediante el consenso de las Dependencias intervinientes realizar las acciones necesarias para la debida subsanación de las obligaciones y que estas no prescriban si la debida gestión.
 Con lo anterior se da por cumplida la acción y se tomara esta actividad como buena práctica.
 13/12/2024: Noviembre: El reporte de la presente acción se realizará en el mes de diciembre, conforme a la periodicidad establecida en la misma. 
  Recomendaciones: 
  Reportar el estado y resultado por cada vigencia de los analisis de gestión de las exclusiones o inconsistencias en los registros, asi como el saneamiento de los comparendos de tránsito que repercuten en la gestión de cobro, en cualquier etapa del proceso sea de imposición, contravencional o coactivo;
  Reportar los soportes por vigencia y segmentación de la cartera del resultado de las alertas realizadas para evitar las posibles prescripciones de las misma, en cualquier etapa del proceso sea de imposición, contravencional o coactivo, con su respectivo estado de avance y gestión realizada.
  14/11/2024: Se llevó a cabo mesa de trabajo el 15 de octubre en donde se revisaron las exclusiones de cartera. Igualmente, se procedio con la remisión del memorando con rad No.202454000201653 dirigido a la Subdirección de Contravenciones asunto: Exclusiones de cartera – Títulos Ejecutivos con inconsistencias – RQ 25416 de agosto. 2024.
  11/10/2024: La DGC informó que el : " el reporte de la presente acción se realizará en el mes de octubre, conforme a la periocidad establecida en la misma. Frente a las recomendaciones realizadas por la OCI para la misma, se informa que la acción está orientada a prevenir que lleguen posibles obligaciones a la cartera de Cobro Coactivo con inconsistencias y que estas puedan entorpecer la gestión persuasiva y coactiva o que por el contrario conduzcan a la prescripción de la misma, evidencia de ello, es lo gestionado tanto de inconsistencias y exclusiones en las reuniones con los intervinientes de la acción y los memorandos remitidos a la Subdirección de Contravenciones, mismas que se ha remitido a la OCI respectivamente".
  16/09/2024. 16/09/2024. Se observó que la DGC realizó mesa de trabajo el día 30 de agosto en donde revisaron las exclusiones de cartera. 
  Igualmente, se observó que remitieron el memorando No. 202454000166843 dirigido a la Subdirección de Contravenciones asunto: Exclusiones de cartera – Títulos Ejecutivos con inconsistencias – RQ 25416 de Junio 2024. 
  12/09/2024: Recomendación: Realizar monitoreo y seguimiento permanente a la cartera, para hacer la gestión de cobro oportuna y prevenir la posible pérdida de recursos, por prescripción de la misma
  20/08/2024. Informó el área que el reporte de la presente acción se realizará en el mes de agosto, conforme a la periocidad establecida en la misma. 
  12/07/2024. Acción en implementación por parte del proceso.</t>
  </si>
  <si>
    <t xml:space="preserve">Hallazgo administrativo con presunta incidencia disciplinaria por baja gestión de cobro de la Secretaría Distrital de Movilidad a los comparendos en las vigencias 2020 a 2023. </t>
  </si>
  <si>
    <t xml:space="preserve">Efectuar mesas de trabajo mensuales para revisar las obligaciones incluidas en el requerimiento 25416 susceptibles de embargos, dejando como evidencia las actas de la reunión. </t>
  </si>
  <si>
    <t>13/01/2025: 
 El 26 de diciembre se llevó a cabo mesa de trabajo para revisar las obligaciones incluidas en el requerimiento 25416 susceptibles de embargo. Se presenta la medición de la efectividad de los embargos. Una vez cumplida la accion y su meta se solicita el cierre de la misma a traves del formato PV01-IN02-F02 el cual fue enviado a la OCI.
 La implementación de mesas de trabajo mensuales para la revisión de las obligaciones incluidas en el requerimiento 25416, susceptibles de embargos, ha demostrado ser una medida altamente efectiva en la mejora de los procesos de recuperación de cartera de la Secretaría Distrital de Movilidad. A continuación, se resalta los beneficios obtenidos:
 • Las mesas de trabajo mensuales permitieron consolidar información actualizada sobre las obligaciones susceptibles de embargo, lo que facilitó un análisis más preciso y riguroso.
 • Se logró priorizar aquellos casos con mayor probabilidad de éxito en procesos de embargo, optimizando los recursos.
 • Gracias a la revisión sistemática, se identificaron de manera oportuna obligaciones que cumplían con los criterios necesarios para proceder con embargos, logrando un incremento en la recuperación efectiva de cartera.
 • Al abordar mensualmente los casos, se redujo significativamente el tiempo entre la identificación de las obligaciones y la ejecución de las acciones legales.
 • Las revisiones mensuales garantizan que las obligaciones próximas a prescribir sean identificadas con anticipación, permitiendo tomar medidas legales inmediatas, como los embargos, para interrumpir el término prescriptivo.
 Las mesas de trabajo mensuales han demostrado ser una práctica eficaz y sostenible para optimizar la recuperación de cartera de la Secretaría Distrital de Movilidad. Se tomará esta actividad como buena práctica.
  Recomendación: Establecer indicadores de efectividad frente a las gestiones en cada una de las etapa de cobro realizadas, segmentando por vigencia y etapa de cobro (la Efectividiad en el recaudo)
 13/12/2024-Noviembre: El 27 de noviembre se llevó a cabo mesa de trabajo para revisar las obligaciones incluidas en el requerimiento 25416 susceptibles de embargo. Además, acatando la recomendación de la OCI se presenta la medición de la efectividad de los embargos.
  Recomendación: Establecer indicadores de efectividad frente a las gestiones en cada una de la etapa de cobro realizadas, segmentando por vigencia y etapa de cobro (la Efectividiad en el recaudo)
  Octubre: El 28 de octubre se llevó a cabo mesa de trabajo para revisar las obligaciones incluidas en el requerimiento 25416 susceptibles de embargo. Además, acatando la recomendación de la OCI se presenta la medición de la efectividad de los embargos.
  11/10/2024: El 27 de septiembre se llevó a cabo mesa de trabajo para revisar las obligaciones incluidas en el requerimiento 25416 susceptibles de embargo. Frente a la recomendación de la OCI para esta acción, se determinó por parte del Director de Gestión de Cobro disponer de una medición la cual se estará realizando a partir del mes de octubre con las gestiones realizadas en el mes inmediatamente anterior, reflejando las cifras recuperadas de un periodo a otro.
  Recomendación: Establecer indicadores de efectividad frente a las gestiones de cobro realizadas
  16/09/2024. Se observó que el 27 de agosto de 2024 realizaron una mesa de trabajo para revisar las obligaciones incluidas en el requerimiento 25416 susceptibles de embargo.
  16/09/2024 Recomendación: Realizar monitoreo y seguimiento permanente a la cartera, para hacer la gestión de cobro oportuna y prevenir la posible pérdida de recursos, reflejando las cifras recuperadas de un periodo a otro.
  20/08/2024 Realizar monitoreo y seguimiento permanente a la cartera, para hacer la gestión de cobro oportuna y prevenir la posible pérdida de recursos, por prescripción de la misma.</t>
  </si>
  <si>
    <t xml:space="preserve">Ordenar  la aplicación de embargos  de las obligaciones de acuerdo a la  identificación en las mesas de trabajo como susceptibles de embargo, dejando como evidencia las resoluciones de embargo.  </t>
  </si>
  <si>
    <t xml:space="preserve">Resoluciones de embargo </t>
  </si>
  <si>
    <t>(Número de resoluciones firmadas/Número de resoluciones proyectadas)*100</t>
  </si>
  <si>
    <t>13/01/2025: 
 Se realizaron las gestiones respectivas para la aplicación de embargos de las obligaciones identificadas como susceptibles de estas actuaciones. Una vez cumplida la meta establecida se solicita el cierre de acción a traves del formato PV01-IN02-F02 el cual fue enviado a la OCI.
 La acción de mejora en ordenar la aplicación de embargos sobre las obligaciones identificadas como susceptibles de embargo durante las mesas de trabajo, dejando como evidencia las resoluciones de embargo, ha generado impactos significativos en la gestión de cartera de la Secretaría Distrital de Movilidad, este esfuerzo representa un avance crucial en la recuperación de recursos y la mitigación del riesgo de prescripción de obligaciones, fortaleciendo el cumplimiento de los objetivos institucionales. La identificación precisa de obligaciones susceptibles de embargo durante las mesas de trabajo permitió priorizar aquellas de mayor relevancia económica y jurídica, como:
 • Obligaciones con saldos superiores a $100,000.
 • Obligaciones sin registros de pago (Pagos = $0).
 • Obligaciones con vencimiento cercano a la prescripción, reduciendo la pérdida potencial de ingresos.
 Al ordenar embargos de manera focalizada y fundamentada, se maximizó el impacto de la acción en la recuperación de recursos y se incrementó la eficiencia del proceso de cobro coactivo. Así mismo, la intervención oportuna sobre obligaciones próximas a la prescripción garantizó el cumplimiento de los plazos legales, evitando la pérdida de recursos importantes para el Distrito. Este enfoque proactivo permitió:
 • Ejecutar acciones dentro de los términos legales establecidos.
 • Evitar reclamaciones posteriores relacionadas con la inacción administrativa.
  Recomendación: 
  Suministrar las bases/reportes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13/12/2024: Noviembre: Se realizaron las gestiones respectivas para la aplicación de embargos de las obligaciones identificadas como susceptibles de estas actuaciones.
  Recomendación: 
  Suministrar las bases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14/11/2024: Se realizaron las gestiones respectivas para la aplicación de embargos de las obligaciones identificadas como susceptibles de estas actuaciones.
  11/10/2024: Se realizaron las gestiones respectivas para la aplicación de embargos de las obligaciones identificadas como susceptibles de estas actuaciones.
  Evidencia: 
  *Resoluciones de embargo mes de septiembre. 
  Recomendación: Presentar los soportes del monitoreo y seguimiento de la recuperación de la cartera, producto de las medidas interpuestas.
  16/09/2024. Se observo que la DGC realizó los trámites pertinentes para el embargo de deudores, para ello profirieron 19 resoluciones que ordenan embargos de bienes de deudores de procesos coactivos adelantados por la entidad.
  16/09/2024 Recomendación: Realizar monitoreo y seguimiento permanente a la cartera, para hacer la gestión de cobro oportuna y prevenir la posible pérdida de recursos, reflejando las cifras recuperadas de un periodo a otro.
  20/08/2024. Se observó que la Dirección de Gestión de Cobro gestiono el insumo para proyectar las resoluciones de embargo en el mes de agosto de 55.930 obligaciones correspondientes a 44.197resoluciones de embargo. 
  12/07/2024. Acción en implementación por parte del proceso.</t>
  </si>
  <si>
    <t>7.2.1.1</t>
  </si>
  <si>
    <t>ACTUACIÓN ESPECIAL DE FISCALIZACIÓN</t>
  </si>
  <si>
    <t>HALLAZGO ADMINISTRATIVO CON PRESUNTA INCIDENCIA DISCIPLINARIA Y FISCAL EN CUANTÍA DE $ 25.729.797.368 (VEINTICINCO MIL SETECIENTOS VEINTINUEVE MILLONES SETECIENTOS NOVENTA Y SIETE MIL TRESCIENTOS SESENTA Y OCHO PESOS MCTE) TODA VEZ QUE LA SECRETARÍA DISTRITAL DE MOVILIDAD ADQUIRIÓ INNECESARIAMENTE 537 EQUIPOS DE CONTROL SEMAFÓRICO C900 A TRAVÉS DEL CONTRATO ATÍPICO NO. 2017-1913</t>
  </si>
  <si>
    <t>POSIBLE DESCONOCIMIENTO EN LA FORMULACIÓN DE ESCENARIOS FINANCIEROS PARA LA RENOVACIÓN O REPOSICIÓN DE LOS CONTROLADORES SEMAFÓRICOS, EXISTENTES AL FINAL DE LA VIGENCIA 2017</t>
  </si>
  <si>
    <t>EMITIR COMUNICADO DEL ORDENADOR DEL GASTO A DIRECTIVOS Y ESTRUCTURADORES DE LA SUBSECRETARÍA, SOCIALIZANDO EL HALLAZGO 7.2.1.1, DE LA CONTRALORÍA, RECOMENDANDO QUE CUANDO SE HAGAN CAMBIOS EN LA TECNOLOGÍA UTILIZADA, EN FUTUROS PROCESOS, SE VALIDE NUEVAMENTE LA PERTINENCIA DEL CAMBIO Y SE TENGA EN CUENTA LOS EQUIPOS DE LA SECRETARÍA, SI ESTOS PUEDEN SER REPOTENCIADOS O RENOVADOS O UTILIZADOS FRENTE A LA NUEVA ADQUISICIÓN TECNOLÓGICA, ADEMÁS DE REALIZAR EL RESPECTIVO ANÁLISIS FINANCIERO</t>
  </si>
  <si>
    <t>COMUNICADO EMITIDO</t>
  </si>
  <si>
    <t>UN (1) COMUNICADO EMITIDO</t>
  </si>
  <si>
    <r>
      <rPr>
        <sz val="7"/>
        <color rgb="FF000000"/>
        <rFont val="Arial"/>
      </rPr>
      <t>15/11/2024. Los responsables con memorando 202432000225353 del 06/11/2024 solicitan el cierre del hallazgo, toda vez que, mediante memorando 202430000221813 de 31 de octubre de 2024, el ordenador del gasto solicitó a los directividos de la SGM y estrtucturadores: ..</t>
    </r>
    <r>
      <rPr>
        <i/>
        <sz val="7"/>
        <color rgb="FF000000"/>
        <rFont val="Arial"/>
      </rPr>
      <t xml:space="preserve">“Cuando se hagan cambios en la tecnología utilizada, en futuros procesos de contratación, se valide nuevamente la pertinencia del cambio y se tengan en consideración los equipos con que cuenta la Secretaría y si estos pueden llegar a ser repotenciados o renovados o utilizados frente a la nueva adquisición tecnológica, además de realizar el respectivo análisis financiero que fortalezca el estudio y por ende el nuevo proceso de contratación(…)”. 
</t>
    </r>
    <r>
      <rPr>
        <sz val="7"/>
        <color rgb="FF000000"/>
        <rFont val="Arial"/>
      </rPr>
      <t xml:space="preserve">Para lo cual la OCI recomienda:
*Verificar y determinar la necesidad a satisfacer de manera que no se sobre estimen las cantidades de equipos adquiridos. *Verificar por parte del responsable de proceso la efectividad de la acción, y asegurar que se adquiera la cantidad adecuada y se le dé el uso correspondiente. </t>
    </r>
    <r>
      <rPr>
        <i/>
        <sz val="7"/>
        <color rgb="FF000000"/>
        <rFont val="Arial"/>
      </rPr>
      <t xml:space="preserve">
</t>
    </r>
    <r>
      <rPr>
        <sz val="7"/>
        <color rgb="FF000000"/>
        <rFont val="Arial"/>
      </rPr>
      <t>De acuerdo a lo evidenciado se observa que la acción se cumple en términos de eficacia por lo que se recomienda su cierre, sin embargo el ente de control determinara la efectividad de la acción propuesta.</t>
    </r>
  </si>
  <si>
    <t>7.2.1.2</t>
  </si>
  <si>
    <t>HALLAZGO ADMINISTRATIVO CON PRESUNTA INCIDENCIA DISCIPLINARIA PORQUE LOS DOCUMENTOS QUE DIERON ORIGEN A LA APERTURA DEL PROCESO ADMINISTRATIVO SANCIONATORIO, ALLEGADOS POR LA SUPERVISIÓN AD HOC DEL CONTRATO 2017-1913 NO SE AJUSTAN A LA LEY</t>
  </si>
  <si>
    <t>DESCONOCIMIENTO EN DETALLE DE LOS DOCUMENTOS Y DEL PROCEDIMIENTO INTERNO REFERENTE A LOS TIEMPOS SANCIONATORIO</t>
  </si>
  <si>
    <t>REALIZAR CAPACITACIONES A LOS SUPERVISORES POR PARTE DE LA DIRECCIÓN DE CONTRATACIÓN SOBRE EL PROCESO SANCIONATORIO</t>
  </si>
  <si>
    <t>UNA (1) CAPACITACIÓN REALIZADA</t>
  </si>
  <si>
    <t xml:space="preserve">Actuación Especial de Fiscalización No. 93 de 2025 </t>
  </si>
  <si>
    <t>18/11/2024. Se observó que la Dirección de Contratación el día 30 de octubre de 2024 llevó a cabo capacitación dirigida a los supervisores de contratos de la SDM en la cual se recordó la normatividad y las generalidades de los procesos sancionatorios por incumplimiento contractual. Así mismo, se aclararon dudas presentadas por los asistentes.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t>
  </si>
  <si>
    <t>REALIZAR CAPACITACIONES A LOS SUPERVISORES POR PARTE DE LA DIRECCIÓN DE CONTRATACIÓN SOBRE EL PROCEDIMIENTO PARA ADELANTAR EL PROCESO SANCIONATORIO A CONTRATISTAS DE LA DIRECCIÓN DE CONTRATACIÓN CÓDIGO:PE01-PR18.</t>
  </si>
  <si>
    <t xml:space="preserve">21/01/2025. Se observó que la Dirección de Contratación - DC el día 02 de diciembre de 2024  llevó a cabo una Capacitación sobre el procedimiento sancionatorio por incumplimiento contractual PA05-PR16. Dicha jornada contó con la participación de 90 colaboradores de las diferentes dependencias de la SDM, especialmente supervisores de contratos.
Por lo anterior, la OCI al considerar cumplida la meta establecida en el PMI, procede a declarar cumplida la acción.
13/12/2024.  Informó la Depencia que la socialización está programada para llevarse a cabo por parte de la Dirección de Contratación en los próximos meses. Se recomienda llevar a cabo  lo mas pronto posible la socialización a fin de brindar y/o reforzar los conocimientos a los supervisores y así mitigar la materialización de eventos de riesgos.
18/11/2024. Informó la Depencia que la socialización está programada para llevarse a cabo por parte de la Dirección de Contratación en los próximos meses. </t>
  </si>
  <si>
    <t>REALIZAR LA EVALUACIÓN DE LAS CAPACITACIONES</t>
  </si>
  <si>
    <t>EVALUACIÓN DE LAS CAPACITACIONES REALIZADAS</t>
  </si>
  <si>
    <t>TOTAL EVALUACIONES REALIZADAS / TOTAL CAPACITACIONES REALIZADAS</t>
  </si>
  <si>
    <t>21/01/2025. Se evidenció que la DC llevó a cabo la evaluación de la capacitación realizada el 02 de diciembre de 20224 sobre el procedimiento sancionatorio por incumplimiento contractual previsto en el PA05-PR16, el cual contó con la participación de 90 colaboradores de la SDM, especialmente supervisores de contratos. De dicha evaluación se donotó que el 98,8% de las respuestas estuvo sobre el 60/100, observándose una mejora en la apropiación del conocimiento respecto a la evaluación realizada el 30 de octubre de 2024. Por lo anterior, se recomienda seguir implementando jornadas de capacitación y evaluación a los supervisores de la SDM, con el objetivo de que estos funcionarios apropien en debida forma los conocimientos necesarios para desempear el rol de supervisor en debida forma. 
Por lo anterior, y una vez revisadas las evidencias aportadas se da por cumplida la acción.
13/12/2024. Informó el área que en el mes de noviembre no llevaron a cabo evauaciones.
18/11/2024. Se observó que la DC, realizó una evaluación de la capacitación efectuada el 30 de octubre por la Dirección de Contratación relacionada con procesos sancionatorios, en la cual se recibieron respuestas de 84 personas. No obstante, del analisis de los resultados obtenidos se concluye que es necesario fortalecer los controles para la apropiación del procedimiento administrativo sancionatorio por parte de los colaboradores de la SDM.</t>
  </si>
  <si>
    <t>ELABORAR UN CUADRO DE CONTROL CON LOS HITOS PRINCIPALES DE LOS PROCESOS SANCIONATORIOS QUE SE ADELANTEN EN LOS FUTUROS CONTRATOS DE LA SUBSECRETARÍA DE GESTIÓN DE LA MOVILIDAD</t>
  </si>
  <si>
    <t>CUADRO DE CONTROL EN EXCEL</t>
  </si>
  <si>
    <t>UN (1) CUADRO DE CONTROL EN EXCEL</t>
  </si>
  <si>
    <r>
      <rPr>
        <sz val="7"/>
        <color rgb="FF000000"/>
        <rFont val="Arial"/>
      </rPr>
      <t xml:space="preserve">13/12/2024 Se evidenció archivo excel "Cuadro de control informes posibles incumplimientos y procesos sancionatorios", el cual contiene: hoja procesos en la cual se observaron columnas con los principales hitos de los contratos, tales como: ítem, tipo de contrato, número del contrato, nombre del contratista, objeto del contrato, supervisor del contrato, hitos importantes, número del proceso, estado del proceso y resolución de decisión. 
De otra parte, la hoja informes con las columnas ítem, tipo de contrato, número del contrato, nombre del contratista, objeto del contrato, estado del proceso y estado final del proceso. Las cuales según informacion del área se diligenciará con la información de los futuros contratos de la SGM
 La OCI recomienda llevar a cabo el reporte permanente de los procesos sancionatorios en el cuadro de control diseñado, generando alertas para que los supervisores de los contratos implementen puntos de control en la verificación de la documentación que hace parte de los procesos.
 La acción se cumplió en términos de eficacia, sin embargo posteriromente el ente de control verificará la efectividad de la misma.
 </t>
    </r>
    <r>
      <rPr>
        <sz val="7"/>
        <color rgb="FF000000"/>
        <rFont val="Arial"/>
      </rPr>
      <t xml:space="preserve">
 12/11/2024. Los responsables realizaron mesa de trabajo el 31/10/2024 para establecer el diseño del cuadro de control y la información a registrar en el mismo con la participación de 5 servidores de la SGM. Se recomienda establecer actividades de control para las debilidades identificadas por el ente de control, que permitan eliminar la causa que originó este hallazgo.</t>
    </r>
  </si>
  <si>
    <t>7.2.2.1</t>
  </si>
  <si>
    <t>HALLAZGO ADMINISTRATIVO CON PRESUNTA INCIDENCIA DISCIPLINARIA Y FISCAL EN CUANTÍA DE $98.398.263,00 PORQUE AL CONSORCIO INFRAESTRUCTURA SEMAFORIZACIÓN 2023 EN DESARROLLO DEL CONTRATO DE OBRA NO. 2023-1354, SE LE PAGÓ EL TRANSPORTE AL BOTADERO DE 1.009,23 M3 DE RESIDUOS DE CONSTRUCCIÓN Y DEMOLICIÓN – RCD Y LA CONSTRUCCIÓN DE 59,27 M2 DE PLACAS BASE PARA CAJAS DE PASO, SIN QUE LA UNIVERSIDAD DISTRITAL EN EL MARCO DEL CONTRATO INTERADMINISTRATIVO NO. 2023-1769, ADVIRTIERA ESTE ERROR</t>
  </si>
  <si>
    <t>DESCONOCIMIENTO DE LAS OBLIGACIONES CONTRACTUALES POR PARTE DE LA INTERVENTORÍA DEL CONTRATO</t>
  </si>
  <si>
    <t>REALIZAR EL BALANCE ECONÓMICO EN LA ETAPA DE LIQUIDACIÓN PARA HACER EL DESCUENTO QUE FUERE NECESARIO AL CONTRATISTA EN EL ACTA DE LIQUIDACIÓN</t>
  </si>
  <si>
    <t>ACTA DE LIQUIDACIÓN CON DESCUENTO</t>
  </si>
  <si>
    <t>UN (1) ACTA DE LIQUIDACIÓN CON DESCUENTO</t>
  </si>
  <si>
    <t>18/06/2025: Como se determinó en los seguimientos realizados por la OCI el 07/04/2025 y 25/04/2025: “Se observó que, en el periodo establecido para la ejecución de la acción, la dependencia realizó el proceso de liquidación del contrato de Obra N° 2023-1354, como evidencia se encuentra debidamente firmada por las partes el acta de liquidación contractual del 28/03/2025, en el mencionado documento en los acuerdos se observa el balance económico.”
 Así mismo, se verificó que el acta de liquidación del contrato de Obra No. 2023-1354 se encuentra publicada en la plataforma SECOP II y que el estado del proceso está en la categoría “terminado”.
 No obstante, si bien la OCI evidenció que la dependencia remitió el acta de liquidación del contrato atendiendo a lo establecido en la formula del indicador “UN (1) ACTA DE LIQUIDACIÓN CON DESCUENTO”, se observó que respecto de los numerales segundo (pago al contratista) y tercero (liberación de saldo a favor de la entidad) del acta de liquidación del contrato 2023-1354 que: El pago efectuado al contratista (Consorcio infraestructura semaforización 2023) por valor de ($131.889.248) M/CTE de acuerdo con el Balance Financiero, se tramitó a la Subdirección Financiera por parte del ordenador del gasto (Subsecretaria de Gestión de la Movilidad) y a la fecha (25/04/2025) se encuentra realizado.
  Respecto a la liberación de saldo a favor de la SDM por valor de ($98.414.567) M/CTE., de acuerdo con el Balance Financiero, según consulta realizada por la OCI a la Subdirección Financiera el día 25/04/2025, no se ha realizado.
  Por lo anterior, se recomendó: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
 De acuerdo con la información remitida por la dependencia (SGM) mediante memorando 202532000122593 del 05/06/2025, se solicitó a la Subdirección financiera mediante memorando 202530000121633 del 04/06/2025, la liberación del saldo del contrato 2023-1354 por valor de $98.414.567. Se realizo la consulta de respuesta a esta solicitud por parte de la Subdirección financiera en el aplicativo ORFEO , observando que la mencionada dependencia, el servidor Gerardo Parra Santana, registró “Las anulaciones se efectuaron el 4 de junio de 2025 - ya se tramitó”
 De acuerdo con lo anterior, es posible de determinar que la dependencia cumplió con la acción planteada (indicador y meta) en el término establecido.
 15/05/2025: Acción en términos de ejecucución, sin embargo el proceso no reportó avance para el período
  Recomendación: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lo anterior teniendo en cuenta que la fecha de terminación de la acción es el 30/06/2025 y se cuenta con el tiempo para la gestión correspondiente para dar sustento integral al contenido del acta.
  07/04/2025 y 25/04/2025: Se observó que, en el periodo establecido para la ejecución de la acción, la dependencia realizó el proceso de liquidación del contrato de Obra N° 2023-1354, como evidencia se encuentra debidamente firmada por las partes el acta de liquidación contractual del 28/03/2025, en el mencionado documento en los acuerdos se observa el balance económico del contrato así:
  “PRIMERO: Liquidar por mutuo acuerdo el Contrato de Obra No. 2023-1354, suscrito entre la SECRETARÍA DISTRITAL DE MOVILIDAD y el CONSORCIO INFRAESTRUCTURA SEMAFORIZACIÓN 2023.
  SEGUNDO: Pagar al CONTRATISTA la suma de CIENTO TREINTA Y UN MILLONES OCHOCIENTOSOCHENTAYNUEVEMILDOSCIENTOSCUARENTAYOCHOPESOS
  ($131.889.248) M/CTE, de acuerdo con el Balance Financiero.
  TERCERO: Liberar a favor del a SECRETARÍA DISTRITAL DE MOVILIDAD la suma de
  NOVENTA Y OCHO MILLONES CUATROCIENTOS CATORCE MIL QUINIENTOS
  SESENTA Y SIETE PESOS ($98.414.567) M/CTE., de acuerdo con el Balance Financiero.
  CUARTO: Las partes se declaran a PAZ Y SALVO por todo concepto en desarrollo de las obligaciones surgidas del Contrato de Obra No. 2023-1354; y en consecuencia renuncian expresamente a hacer posteriores reclamaciones derivadas del mismo, sin perjuicio de lo consignado en la constancia octava-Indemnidad.
  QUINTO: Publicar la presente acta de liquidación en el portal de contratación pública SECOPII.”
  Se verificó que el acta de liquidación del contrato de Obra No. 2023-1354 se encuentra publicada en la plataforma SECOP II y que el estado del proceso está en la categoría “terminado”.
  De acuerdo con lo anterior, es posible de determinar que la dependencia cumplió con la acción planteada (indicador y meta) en el término establecido.
  No obstante, si bien la OCI evidenció que la dependencia remitió el acta de liquidación del contrato atendiendo a lo establecido en la formula del indicador “UN (1) ACTA DE LIQUIDACIÓN CON DESCUENTO”, se observó que respecto de los numerales segundo (pago al contratista) y tercero (liberación de saldo a favor de la entidad) del acta de liquidación del contrato 2023-1354 que:
  El pago efectuado al contratista (Consorcio infraestructura semaforización 2023) por valor de ($131.889.248) M/CTE de acuerdo con el Balance Financiero, se tramitó a la Subdirección Financiera por parte del ordenador del gasto (Subsecretaria de Gestión de la Movilidad) y a la fecha (25/04/2025) se encuentra realizado.
  Respecto a la liberación de saldo a favor de la SDM por valor de ($98.414.567) M/CTE., de acuerdo con el Balance Financiero, según consulta realizada por la OCI a la Subdirección Financiera el día 25/04/2025, no se ha realizado.
  Recomendación: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lo anterior teniendo en cuenta que la fecha de terminación de la acción es el 30/06/2025 y se cuenta con el tiempo para la gestión correspondiente para dar sustento integral al contenido del acta.
  13/03/2025: Acción en términos de ejecucución, sin embargo el proceso no reportó avance para el período
  Recomendación: Efectuar la revisión del acta de liquidación, con el fin de verificar la correcta determinación del proceso.
  07/02/2025
  El responsable informó como avance de la acción que “El acta de liquidación proyectada fue revisada por la Subsecretaría de Gestión de la Movilidad en los componentes financieros, económicos y jurídicos. Se ha dado atención dejando claramente definido y descrito sobre los valores a descontar según la acción establecida del PMI. Las observaciones se están validando con la interventoría (contrato 2024-2723 - CONSORCIO A5 RYU). Una vez se tenga resueltas y aceptadas las observaciones por las partes, se radicará a la Dirección de Contratación de la SDM, según el procedimiento de liquidación establecido.”
  Frente a lo anterior se recomienda verificar el cálculo efectuado en el acta de liquidación sobre el Balance económico del control para garantizar de ser el caso los descuentos que fueren necesarios al contratista producto de la gestión efectiva, con base en la información reportada por el supervisor e interventor del contrato, lo anterior como actividad control frente para las debilidades identificadas por el organismo de control, que permitan eliminar la causa que originó este hallazgo.
  09/01/2025: Los responsables informan que proyectaron acta de liquidación y se puso en revisión de la Subsecretaría de Gestión de la Movilidad en los componentes financieros, económicos y jurídicos. Ademas mencionan que se ha dado atención dejando claramente definido y descrito los valores a descontar según la acción establecida del PMI. El Acta esta en observaciones para su posterior radicación a la Dirección de contratación de la SDM, como parte final del procedimiento de liquidación.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Los responsables informan que han realizado la revisión de los aspectos financieros y económicos versus lo ejecución realizada (considerando los valores a descontar en el balance financiero).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</si>
  <si>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LLEVAR A CABO SOCIALIZACIÓN DE LOS HALLAZGOS DE LA CONTRALORÍA A LOS SUPERVISORES E INTERVENTORES DE LA SUBDIRECCIÓN DE SEMAFORIZACIÓN, CON EL FIN DE QUE SE TENGA EN CUENTA DENTRO DE LOS CONTRATOS NUEVOS A SUSCRIBIR EN LA VIGENCIA 2025, PARA MINIMIZAR EL RIESGO DE MATERIALIZACIÓN DEL MISMO HALLAZGO</t>
  </si>
  <si>
    <t>SOCIALIZACIÓN REALIZADA</t>
  </si>
  <si>
    <t>UNA (1) SOCIALIZACIÓN REALIZADA</t>
  </si>
  <si>
    <t>18/06/2025: La dependencia remitió mediante memorando 202532000122593 del 05/06/2025, evidencia del cumplimiento de la acción, se observó que se realizó la socialización de "de los hallazgos de la contraloría a los supervisores e interventores de la subdirección de semaforización, con el fin de que se tenga en cuenta dentro de los contratos nuevos a suscribir en la vigencia 2025, para minimizar el riesgo de materialización del mismo hallazgo", lo anterior en reunion de seguimiento Número 1 al contrato de interventoría 2025-2769 realizada el 30/04/2025, como registró de lo anterior se observó esta actividad en el numeral 5 "varios" del acta de la mencionada reunión de fecha 30/04/2025. 
 Teniendo en cuenta lo anterior, es posible de determinar que la dependencia realizó la acción planteada (indicador y meta) en el término establecido.
 15/05/2025: La dependencia remitió el memorando 202532000101223 del 06/05/2025, en los documentos adjuntos, mencionó que: "Se está trabajando en la preparación de la socialización", se recomienda que se realicen las solicitudes según lo establecido en la acción., teniendo en cuenta que la fecha de terminación de ésta es el 30/05/2025, es decir restan solo 11 días hábiles para documentar su cumplimiento
  07/04/2025: El proceso reportó que "Se está trabajando en la preparación de la socialización", dado que la accion se encuentra en tiempo para su ejecución se recomienda avanzar en la acción teniendo en cuenta que la fecha de finalización es el 30/05/2025.
  13/03/2025: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07/02/2025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09/01/2025 Los responsables informan que continuan con la estructuración del nuevo proceso de interventoría para la vigencia de 2025. En la ejecución nuevo contrato de interventoría se harán las solicitudes según lo establecido en la acción.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</si>
  <si>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SOLICITAR A LA INTERVENTORÍA DE LOS PROCESOS VIGENTES SOCIALIZAR LOS FORMATOS UTILIZADOS EN EL SEGUIMIENTO, VERIFICACIÓN Y APROBACIÓN DE LAS ACTIVIDADES EJECUTADAS POR EL CONTRATISTA DE OBRA</t>
  </si>
  <si>
    <t>07/02/2025
 Se observó que, en el periodo establecido para la ejecución de la acción, la dependencia solicitó a la interventoría consorcio A5 RYU, la socialización de los formatos utilizados en el seguimiento, verificación y aprobación de las actividades ejecutadas por el contratista de obra, así mismo remitió acta del 18/12/2024 mediante la cual se realizó la socialización de los formatos y su uso dentro de la ejecución del Contrato 2024-2723.
 De acuerdo con lo anterior, es posible de determinar que la dependencia con la participación del interventor realizó la acción planteada (indicador y meta) en el término establecido.
 09/01/2025 Los responsables informan como avance de la acción que se emitió comunicación a la interventoría (consorcio A5 RYU), con # SEMA 202432215875881, solicitando la socializar los formatos utilizados en el seguimiento, verificación y aprobación de las actividades ejecutadas por el contratista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Se evidención que la SEMA envió oficio 202432215875881 del 16/11/2024 al contrato de interventoría No en el cual se realizó solicitud de socialización de los formatos utilizados en el seguimiento, verificación y aprobación de las actividades ejecutadas por los contratistas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</si>
  <si>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7.2.2.2</t>
  </si>
  <si>
    <t>HALLAZGO ADMINISTRATIVO CON PRESUNTA INCIDENCIA DISCIPLINARIA PORQUE LA UNIVERSIDAD DISTRITAL EN CALIDAD DE INTERVENTOR, NO SOLICITÓ AL CONSORCIO INFRAESTRUCTURA SEMAFORIZACIÓN 2023 EN EL MARCO DEL CONTRATO DE OBRA NO. 2023-1354, LOS COMPONENTES INTERNOS DE LA ADMINISTRACIÓN (A), TRANSGREDIENDO LO ESTABLECIDO EN EL NUMERAL 4.1.1 DEL DOCUMENTO BASE DE LA LICITACIÓN PÚBLICA NO. SDM-LP-170-2022</t>
  </si>
  <si>
    <t>AMBIGÜEDAD FRENTE A LA EXIGENCIA DE SOLICITAR LOS COMPONENTES INTERNOS DE LA ADMINISTRACIÓN (A) EN LA VERSIÓN 3, DE LOS DOCUMENTOS TIPO PARA LICITACIÓN DE INFRAESTRUCTURA DEL TRANSPORTE DE COLOMBIA COMPRA EFICIENTE</t>
  </si>
  <si>
    <t>EMITIR UN COMUNICADO ELEVANDO LA CONSULTA A COLOMBIA COMPRA EFICIENTE, SOLICITANDO PRECISAR LA EXIGENCIA DE LA DESAGREGACIÓN DE LA ADMINISTRACIÓN EN EL AIU POR PARTE DE LA INTERVENTORÍA AL CONTRATISTA</t>
  </si>
  <si>
    <t>16/12/2024 Se evidenció que los responsables emitieron oficio SEMA 202432216042831 del 25/11/2024 dirigido a la Agencia Nacional de Contratación Pública Colombia Compra Eficiente - Subdirectora de Gestión Contractual, realizando la consulta acerca de la desagregación de la administración del componente AIU por parte de la interventoría al contratista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12/11/2024: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</si>
  <si>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SOLICITAR A LA INTERVENTORÍA DEL NUEVO PROCESO CON VIGENCIA 2025, QUE EL CONTRATISTA DE OBRA PRESENTE LA DESAGREGACIÓN DEL COMPONENTE DE ADMINISTRACIÓN (A)</t>
  </si>
  <si>
    <t>18/06/2025: Desde el seguimiento con corte a abril de 2025 se observó que la dependencia remitio a la interventoria mediente memorando 202532205157721 l el requerimiento según lo indicado en la acción 2 del hallazgo 7.2.2.2, por lo cual se ralizo la recomendación de "Remitir a la OCI, antes del 30 de mayo, la respuesta de los contratistas adjudicatarios del proceso de licitación pública SDM-LP-001-2025, con la desagregación en sus componentes internos de la Administración (A) de acuerdo con lo mencionado en la acción No 2 referida y según el numeral 4.1.1 AIU del DOCUMENTO BASE del contrato de interventoría 2025-2769.". 
 Al revisar la información remitida por la depedencia mediante memorando 202532000119283 del 30/05/2025, respecto de los avances del pmi, se observó que la Subdirección de Semaforización se solicitó a la interventoría
 Consorcio Movilidad Capital, mediante el oficio SEMA 202532207037651 del 23 de mayo, remitir las respuestas de los contratistas junto con la desagregación en sus componentes internos de la
 Administración (A). Así mismo, se observó respuesta de la interventoria mediante oficio SEM-CMC-SDM-015-25, radicado SDM 202561201834462, adjuntado las respuestas de los contratistas adjudicatarios del proceso SDM-LP-001-2025 junto con las desagregaciones respectivas de la Administración (A).
 Por lo tanto, es posible de determinar que la dependencia realizó la acción planteada (indicador y meta) en el término establecido.
 15/05/2025: Se observó que el proceso de selección de interventoría para la vigencia de 2025, que tiene por objeto "REALIZAR LA INTERVENTORÍA TÉCNICA ADMINISTRATIVA FINANCIERA CONTABLE JURÍDICA Y AMBIENTAL A LOS CONTRATOS DE EXPANSIÓN Y MANTENIMIENTO DEL SISTEMA DE SEMAFORIZACIÓN DE BOGOTÁ DC.”, fue adjudicado el 3 de abril de 2025 , el perfeccionamiento del contrato se dio inicio el 16 de abril, la dependencia remitió comunicación a la interventoría el 22 de abril haciendo el requerimiento según lo indicado en la acción 2 del hallazgo 7.2.2.2, mediante memorando SEMA 202532205157721.
 Recomendación: Remitir a la OCI, antes del 30 de mayo, la respuesta de los contratistas adjudicatarios del proceso de licitación pública SDM-LP-001-2025, con la desagregación en sus componentes internos de la Administración (A) de acuerdo con lo mencionado en la acción No 2 referida y según el numeral 4.1.1 AIU del DOCUMENTO BASE del contrato de interventoría 2025-2769.
  07/04/2025: Se observó que el proceso de contratacion "REALIZAR LA INTERVENTORÍA TÉCNICA ADMINISTRATIVA FINANCIERA CONTABLE JURÍDICA Y AMBIENTAL A LOS CONTRATOS DE EXPANSIÓN Y MANTENIMIENTO DEL SISTEMA DE SEMAFORIZACIÓN DE BOGOTÁ DC.”, está en la etapa de EVALUACIÓN, de la misma manera, a dependencia informó que de acuerdo con el cronograma del proceso SDM-CMA-3-2025 del SECOP II estan pendientes las etapas adjudicación y suscripción del contrato, por lo tanto se recomienda que una vez adjudicado el contrato de interventoría se realicen las solicitudes según lo establecido en la acción. La accción se encuentra en ejecución, no obstante se recuerda que la fecha de terminacion es el 30/05/2025.
  13/03/2025: Acción en términos de ejecucución, sin embargo el proceso no reportó avance para el período
  07/02/2025
  El responsable informó como avance de la acción que “Se continua con el nuevo proceso de interventoría para la vigencia de 2025. Los documentos del proceso fueron radicados y se publicarán en etapa de prepliegos. En la ejecución nuevo contrato de interventoría se harán las solicitudes según lo establecido en la acción.”
  Dado que el proceso de adjudicación para la interventoría no ha finalizado, se recomienda efectuar la acción una vez se conozca el titular de la responsabilidad de interventoría.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es por esto que,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</si>
  <si>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SOCIALIZAR LA RESPUESTA EMITIDA POR COLOMBIA COMPRA EFICIENTE, SOBRE LA DESAGREGACIÓN DE LA ADMINISTRACIÓN (A) DEL AIU AL INTERIOR DE LA SUBDIRECCIÓN DE SEMAFORIZACIÓN</t>
  </si>
  <si>
    <t>RESPUESTA SOCIALIZADA</t>
  </si>
  <si>
    <t>07/02/2025
 Se observó que, en el periodo establecido para la ejecución de la acción, la dependencia socializó a los integrantes de la Subdirección de Semaforización la respuesta emitida por Colombia compra eficiente, sobre la desagregación de la administración (a) del aiu (Administración-Imprevisto-Utilidad)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2/12/2024. La acción se encuentra en tiempo para su ejecución, es por esto que, 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t>
  </si>
  <si>
    <t>7.2.3.1</t>
  </si>
  <si>
    <t>HALLAZGO ADMINISTRATIVO CON PRESUNTA INCIDENCIA DISCIPLINARIA PORQUE LA ENTIDAD EN LA ESTRUCTURACIÓN PRECONTRACTUAL DEL PROCESO DE SELECCIÓN NO. SDM-LP-170-2022 DETERMINÓ LOS PORCENTAJES PARA EL AIU Y EN LA EJECUCIÓN DEL CONTRATO DE OBRA NO. 1355 DEL 2023 PERMITIÓ QUE EL CONTRATISTA AJUSTARA EL COMPONENTE DE ADMINISTRACIÓN, INCREMENTANDO LOS PRECIOS UNITARIOS, VULNERANDO LOS PRINCIPIOS CONTRACTUALES ESTABLECIDOS EN LA LEY</t>
  </si>
  <si>
    <t>LIMITACIÓN EN LA DEFINICIÓN Y REVISIÓN DEL ESTUDIO DE MERCADO PARA LA ESTIMACIÓN DEL PORCENTAJE DE LA ADMINISTRACIÓN (A) REQUERIDOS EN LA ESTRUCTURACIÓN DE LOS PROCESOS DE SELECCIÓN DE LICITACIÓN PÚBLICA</t>
  </si>
  <si>
    <t>EMITIR UN COMUNICADO A COLOMBIA COMPRA EFICIENTE, SOLICITANDO UN CONCEPTO SOBRE LA DETERMINACIÓN DE PORCENTAJES DE AIU Y EL MANEJO DE LA ADMINISTRACIÓN POR PARTE DEL CONTRATISTA Y SU PRESENTACIÓN FRENTE A LA ENTIDAD CONTRATANTE</t>
  </si>
  <si>
    <t>16/12/2024 Se evidenció que los responsables emitieron oficio SEMA 202432216042831 del 25/11/2024 dirigido a la Agencia Nacional de Contratación Pública Colombia Compra Eficiente - Subdirectora de Gestión Contractual, realizando la consulta acerca de la determinación de porcentajes de AIU y el manejo de la administración por parte del contratista y su presentación frente a la entidad contratante. 
 La OCI recomienda Socializar el concepto emitido por parte de Colombia Compra, con los directivos y equipos que apoyan la supervisión y estructuración los procesos contractuales en la SGM, para implementar en la estructuración de nuevos procesos de contratación.
 La acción se cumplió en términos de eficacia, sin embargo, posteriormente el ente de control verificará la efectividad de la misma.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</si>
  <si>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LLEVAR A CABO MESA DE TRABAJO PARA REVISAR Y ESTIMAR EL PORCENTAJE DE ADMINISTRACIÓN (A) PARA LOS NUEVOS PROCESOS DE SELECCIÓN DE LICITACIÓN PÚBLICA DE OBRA A PARTIR DEL ESTUDIO DE MERCADO, DEJANDO COMO EVIDENCIA UN ACTA</t>
  </si>
  <si>
    <t>MESA DE TRABAJO REALIZADA</t>
  </si>
  <si>
    <t>UNA (1) MESA DE TRABAJO</t>
  </si>
  <si>
    <t>15/01/2025: Se sevidenció que los responsables Mediante memorando 202532000004233 del 10 de enero de 2025, la Dirección de Gestión de Tránsito y Control de Tránsito y Transporte reportó el cumplimiento de la acción, toda vez que realizaron mesa de trabajo del 16/12/2024 soportada en acta, en la cual se determinó en el numeral 5. Definición del porcentaje de administración para cada lote, una vez efectuada la verificación de variables y costos que afectan la actividad o el contrato, para lo cual se determinaron los porcentajes de Administración para cada lote, calculados y presentados en el Estudio del Sector en su primera versión a la Dirección de Contratación, determinando el % de administración así: lote 1: 25,16%, lote 2: 25,16%, lote 3: 30,59% y lote 4: 18,67%.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La acción se cumplió en términos de eficacia, sin embargo, posteriormente el ente de control verificará la efectividad de la misma.
 2/1122024. Los responsables informan como avance de la acción que continuan con la estructuración del nuevo proceso de Expansión y Mantenimiento del sistema de Semaforización para la vigencia de 2025,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t>
  </si>
  <si>
    <t>SOCIALIZAR LA RESPUESTA A LOS DIRECTIVOS Y ESTRUCTURADORES DE LA SUBSECRETARÍA DE GESTIÓN DE LA MOVILIDAD, REMITIDA POR COLOMBIA COMPRA EFICIENTE, SOBRE LA DETERMINACIÓN DE PORCENTAJES DE AIU Y EL MANEJO DE LA ADMINISTRACIÓN POR PARTE DEL CONTRATISTA Y PRESENTACIÓN FRENTE A LA ENTIDAD CONTRATANTE.</t>
  </si>
  <si>
    <t>07/02/2025
 Se observó que, en el periodo establecido para la ejecución de la acción, la dependencia socializó a los integrantes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09/01/2025. La acción se encuentra en tiempo para su ejecución, sin embargo la OCI recomienda documentar las acciones previas a la socializaición de directivos y estructuradores del concepto emitido por Colombia Compra Eficiente, igualmente establecer acciones para mitigar las debilidades identificadas por el ente de control, que permitan eliminar la causa que originó el hallazgo. 
  12/12/2024.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 
  12/11/2024.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t>
  </si>
  <si>
    <t>7.2.3.2</t>
  </si>
  <si>
    <t>HALLAZGO ADMINISTRATIVO CON PRESUNTA INCIDENCIA DISCIPLINARIA Y FISCAL POR LA SUMA DE CUATROCIENTOS CINCUENTA Y CUATRO MILLONES QUINIENTOS CUARENTA Y SIETE MIL QUINIENTOS SESENTA Y CUATRO PESOS ($454.547.564), PORQUE LA SECRETARÍA DISTRITAL DE MOVILIDAD, HA PAGADO SOBRE COSTOS EN LA ADMINISTRACIÓN DEL CONTRATO, EN EL COMPONENTE DE BODEGA Y BODEGAJE EN EL DESARROLLO DEL CONTRATO 2023-1355</t>
  </si>
  <si>
    <t>FALTA DE CLARIDAD DE LAS DIFERENTES VARIABLES A TENER EN CUENTA EN LA DEFINICIÓN DEL ÁREA PARA EL ALMACENAMIENTO Y TEMPORALIDAD DE LOS EQUIPOS DEL CONTRATO DE MANTENIMIENTO</t>
  </si>
  <si>
    <t>LLEVAR A CABO MESA DE TRABAJO PARA DETERMINAR EL ÁREA ÚTIL DE ALMACENAMIENTO, DEJANDO COMO EVIDENCIA UN ACTA, PARA FUTUROS CONTATOS</t>
  </si>
  <si>
    <t>16/12/2024 Se evidenció que los responsables llevaron a cabo reunion el 1/11/2024 que tuvo como proposito la "Determinación del área útil de almacenamiento en los contratos de expansión y mantenimiento del sistema de semaforización de Bogotá - central, equipos eléctricos y elementos de la planta externa," en la cual el equipo de la Subdirección de Semaforización realizó la definición de especificación de las bodegas, la revisión de necesidades de almacenamiento, aislamiento y reparación entre otras y la definición del área útil requerida, adjuntando esquemas área útil.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La acción se cumplió en términos de eficacia, sin embargo, posteriormente el ente de control verificará la efectividad de la misma.
 15/11/2024.La acción se encuentra en tiempo para su ejecución, sin embargo la OCI recomienda fortalecer la supervisión del contrato 2023-1355 y hacer pruebas para verificar que se esté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</si>
  <si>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7.2.3.3</t>
  </si>
  <si>
    <t>HALLAZGO ADMINISTRATIVO CON PRESUNTA INCIDENCIA DISCIPLINARIA Y FISCAL POR LA SUMA DE SEISCIENTOS NUEVE MILLONES OCHOCIENTOS NOVENTA Y DOS MIL SETECIENTOS OCHENTA Y UN PESOS ($609.892.781), POR LOS VALORES PAGADOS EN LOS APU`S DEL CTO 2023-1355, SIN JUSTIFICACIÓN ALGUNA</t>
  </si>
  <si>
    <t>LIMITACIÓN EN LA DEFINICIÓN Y REVISIÓN DEL ESTUDIO DE MERCADO PARA LA ESTIMACIÓN DE LOS ANÁLISIS DE PRECIOS UNITARIOS, REQUERIDOS EN LA ESTRUCTURACIÓN DE LOS PROCESOS DE SELECCIÓN DE LICITACIÓN PÚBLICA</t>
  </si>
  <si>
    <t>EMITIR UN COMUNICADO ELEVANDO LA CONSULTA A COLOMBIA COMPRA EFICIENTE, PREGUNTANDO SI LA DISGREGACIÓN PRESENTADA DE LOS APU S DEL CONTRATISTA CONSTITUYE UNA OFERTA Y CONDICIONA LA FORMA DE PAGO, Y ACLARAR SI LOS PLIEGOS TIPO PARA ENERO DEL AÑO 2023, ESTABLECÍAN LA LIBERTAD DEL CONTRATISTA DE CONFIGURAR LOS PRECIOS DE CADA UNA DE LOS COMPONENTES DEL APU, SIEMPRE Y CUANDO NO SOBREPASARAN EL VALOR UNITARIO MÁXIMO OFERTADO EN EL FORMULARIO 1 DE LA OFERTA ECONÓMICA PRESENTADA.</t>
  </si>
  <si>
    <t>15/01/2025: Se evidenció que los responsables emitieron oficio SEMA 202432216042831 del 25/11/2024 dirigido a la Agencia Nacional de Contratación Pública Colombia Compra Eficiente - Subdirectora de Gestión Contractual, realizando la consulta acerca de los Análisis de Precios Unitarios (APU’s), cuando los procesos de selección de los contratos de obra son determinados por precios unitarios.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16/12/2024: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</si>
  <si>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SOCIALIZAR LA RESPUESTA EMITIDA POR COLOMBIA COMPRA EFICIENTE A LOS DIRECTIVOS Y ESTRUCTURADORES DE LA SUBSECRETARÍA DE GESTIÓN DE LA MOVILIDAD, SOBRE SI LA DISGREGACIÓN PRESENTADA DE LOS APU S DEL CONTRATISTA CONSTITUYE UNA OFERTA Y CONDICIONA LA FORMA DE PAGO.</t>
  </si>
  <si>
    <t>07/02/2025
 Se observó que, en el periodo establecido para la ejecución de la acción, la dependencia socializó a los directivos y estructurados de la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16/12/2024.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15/11/2024.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t>
  </si>
  <si>
    <t>ESTABLECER CLARAMENTE EN LOS ANEXOS TÉCNICOS DE LAS CARACTERÍSTICAS DE LOS VEHÍCULOS REQUERIDOS EN CUANTO A CILINDRAJE, CAPACIDAD, MODELO, TIPOLOGÍA Y USO INVOLUCRADOS EN LOS PRECIOS UNITARIOS, PARA CADA UNO DE LOS LOTES DENTRO DEL PROCESO DE SELECCIÓN DE LICITACIÓN DE OBRA PARA FUTUROS PROCESOS.</t>
  </si>
  <si>
    <t>UN NUMERAL DENTRO DEL ANEXO TÉCNICO CON CARACTERÍSTICAS DE LOS VEHÍCULOS</t>
  </si>
  <si>
    <t>UN (1) ANEXO TÉCNICO</t>
  </si>
  <si>
    <t>07/02/2025
 Se observó que, en el periodo establecido para la ejecución de la acción, la dependencia elaboró el documento ANEXO N° 1A LOTE O GRUPO No. 1 ZONA NORTE y LOTE O GRUPO No. 2 ZONA SUR Componente Obras Civiles del Sistema de Semaforización de Bogotá D.C. ESPECIFICACIONES TÉCNICAS GENERALES, en los numerales 3.1 y 4.1 se detallan las características de los vehículos a contratar
 De acuerdo con lo anterior, es posible de determinar que la dependencia realizó la acción planteada (indicador y meta) en el término establecido.
 09/01/2025.La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16/12/2024.La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t>
  </si>
  <si>
    <t>7.2.4.1</t>
  </si>
  <si>
    <t>HALLAZGO ADMINISTRATIVO CON PRESUNTA INCIDENCIA DISCIPLINARIA POR FALTA DE SUPERVISIÓN Y CONTROL EN EL CUMPLIMIENTO DEL ANEXO TÉCNICO 1D, Y DE LA RESOLUCIÓN 2400 EXPEDIDA POR EL MINISTERIO DEL TRABAJO Y SEGURIDAD SOCIAL, POR PARTE DE LA INTERVENTORÍA EN LA EJECUCIÓN DEL CONTRATO 1356 DE 2023 CELEBRADO ENTRE LA SECRETARÍA DISTRITAL DE MOVILIDAD Y LA EMPRESA TPD INGENIERÍA S.A.S</t>
  </si>
  <si>
    <t>DESCONOCIMIENTO DE LA NUEVA NORMATIVIDAD RELACIONADA CON SEGURIDAD Y SALUD EN EL TRABAJO (RESOLUCIÓN 4272 DE 2021)</t>
  </si>
  <si>
    <t>EMITIR UN COMUNICADO A LA INTERVENTORÍA Y SUPERVISIÓN, INFORMANDO LOS HALLAZGOS PRESENTADOS POR LA CONTRALORÍA DE BOGOTÁ, PARA EL NUEVO PROCESO DE CONTRATACIÓN, INDICANDO QUE SE TENGA EN CUENTA LA NORMATIVIDAD VIGENTE DE SEGURIDAD Y SALUD EN EL TRABAJO</t>
  </si>
  <si>
    <t>15/05/2025: Se observó que el proceso de selección de interventoría para la vigencia de 2025, que tiene por objeto "REALIZAR LA INTERVENTORÍA TÉCNICA ADMINISTRATIVA FINANCIERA CONTABLE JURÍDICA Y AMBIENTAL A LOS CONTRATOS DE EXPANSIÓN Y MANTENIMIENTO DEL SISTEMA DE SEMAFORIZACIÓN DE BOGOTÁ DC.”, fue adjudicado el 3 de abril de 2025 , el perfeccionamiento del contrato se dio inicio el 16 de abril, la dependencia remitió comunicación mediante memorando SEMA 202532205116321, cumpliendo con lo establecido en la meta e indicador planteados. Adicionalmente al verificar los estudios previos del proceso SDM-CMA-3-2025, quedo origen al contrato 2025-2769.
Recomendación: Remitir a la OCI la respuesta de los contratistas adjudicatarios del proceso con el detalle de la aplicación de las medidas conducentes al cumplimiento de lo evidenciado y señalado por el ente de control; en particular, con las condiciones del área de trabajo y almacenamiento de los postes, lo relacionado con la Resolución 2400 de 1979, del Ministerio de Trabajo y Seguridad Social, así como la normatividad aplicable y vigente sobre dichos aspectos de Seguridad y Salud en el Trabajo. Adicionalmente, asegurar por parte de la supervisión del contrato, que la interventoría verifique el cumplimiento de la totalidad de obligaciones pactadas contractualmente con el proveedor, entre ellas, el cumplimiento de las  normas de seguridad y salud en el trabajo para todo el personal que apoya la  ejecución del contrato.
 07/04/2025: Se observó que el proceso de contratacion "REALIZAR LA INTERVENTORÍA TÉCNICA ADMINISTRATIVA FINANCIERA CONTABLE JURÍDICA Y AMBIENTAL A LOS CONTRATOS DE EXPANSIÓN Y MANTENIMIENTO DEL SISTEMA DE SEMAFORIZACIÓN DE BOGOTÁ DC.”, está en la etapa de EVALUACIÓN, de la misma manera, a dependencia informó que de acuerdo con el cronograma del proceso SDM-CMA-3-2025 del SECOP II estan pendientes las etapas adjudicación y suscripción del contrato, por lo tanto se recomienda que una vez adjudicado el contrato de interventoría se realice el comunicado según lo establecido en la acción. La accción se encuentra en ejecución, no obstante se recuerda que la fecha de terminacion es el 30/04/2025.
 13/03/2025: Acción en términos de ejecucución, sin embargo el proceso no reportó avance para el período Dado que el proceso de adjudicación SDM-CMA-3-2025 no ha finalizado, se recomienda efectuar la acción una vez se conozca el titular de la responsabilidad del contrato y designado los supervisores de interventoría.
 07/02/2025
 El responsable informó como avance de la acción que “Se radicaron a la Dirección de Contratación (con memo SEMA 202532200018133) los documentos revisados y ajustados del nuevo proceso de interventoría para la vigencia de 2025, para ser publicados en el SECOP II bajo referencia SDM-CMA-3-2025. Una vez se tenga adjudicado el contrato y designado los supervisores de interventoría se emitirá el comunicado.”
 Dado que el proceso de adjudicación SDM-CMA-3-2025 no ha finalizado, se recomienda efectuar la acción una vez se conozca el titular de la responsabilidad del contrato y designado los supervisores de interventoría.
 09/01/2025: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15/11/2024.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</si>
  <si>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SOLICITAR MEDIANTE UN COMUNICADO, A LA INTERVENTORÍA QUE EN EL SEGUIMIENTO MENSUAL DE LA EJECUCIÓN DE LOS CONTRATOS SE INCLUYA DENTRO DEL INFORME LO RELACIONADO CON LA APLICACIÓN DE LA NORMATIVIDAD VIGENTE DE SEGURIDAD Y SALUD EN EL TRABAJO</t>
  </si>
  <si>
    <t>16/12/2024: Se evidenció comunicado SEMA 202432215875891 del 16/11/2024, en el cual los responsables requierieron al Director del Contrato de Interventoría 2024-2723, para que "..en los seguimientos de los contratos a cargo 2024-2162 y 2024-2163, dentro de los informes mensuales se incluya lo relacionado con la aplicación de la normatividad vigente de Seguridad y Salud en el Trabajo..."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15/11/2024. La acción se encuentra en tiempo para su ejecución,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</si>
  <si>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7.2.4.2</t>
  </si>
  <si>
    <t>HALLAZGO ADMINISTRATIVO CON PRESUNTA INCIDENCIA DISCIPLINARIA EN RAZÓN A QUE LA ENTIDAD PARA EL PROCESO SDM-LP 170-2022 DETERMINÓ LOS PORCENTAJES DE AIU CON DATOS HISTÓRICOS MIENTRAS QUE PARA LA CELEBRACIÓN DEL CONTRATO 1356-2023 PERMITIÓ AJUSTES AL FACTOR ADMINISTRACIÓN VULNERANDO LOS PRINCIPIOS DE TRANSPARENCIA Y PLANEACIÓN EN LA CONTRATACIÓN ESTATAL</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</si>
  <si>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</si>
  <si>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ELABORAR UN DOCUMENTO DE APOYO QUE SE ASOCIE A LA DIMENSIÓN DE GESTIÓN DE CONOCIMIENTO DE LAS BUENAS PRÁCTICAS PARA LA ESTIMACIÓN DE LOS AIU</t>
  </si>
  <si>
    <t>UN DOCUMENTO DE BUENAS PRÁCTICAS</t>
  </si>
  <si>
    <t>UN (1) DOCUMENTO</t>
  </si>
  <si>
    <t>21/07/2025: Se obseró que la dependencia remitio el documento COMPILACIÓN DE BUENAS PRÁCTICAS PARA LA ESTIMACIÓN DEL COMPONENTE DE ADMINISTRACIÓN, IMPREVISTOS Y UTILIDAD (AIU) EN CONTRATOS DE OBRA PÚBLICA BAJO CONTRATACIÓN ESTATAL EN COLOMBIA. Lo anterior cumple con lo establecido en la acción, meta e indicador planteados.
Recomendación: Realizar el monitoreo para asgurar que la repuesta de los conceptos solicitados se reciba y sean socializados dentro de los plazos establecidos en el plan de mejoramiento
18/06/2025: La dependencia remitió mediante memorando 202532000122593 del 05/06/2025, avance de la acción informado que el documento CONOCIMIENTO DE LAS BUENAS PRÁCTICAS PARA LA ESTIMACIÓN DEL AIU, se encuentra en elaboración, asi mismo que "Una vez se realicen los ajustes finales al documento se remitirá como evidencia del cumplimiento de la acción
 1 formulada frente al hallazgo 7.2.4.2.", teniendo en cuenta lo anterior y dado que la accion se encuentra en tiempo para su ejecución se recomienda avanzar y concluir antes del 30/06/2025.
 15/05/2025: La dependencia remitió el memorando 202532000101223 del 06/05/2025, en los documentos adjuntos, mencionó que: "Se continua con la estructuración y formulación del documento de buenas prácticas para la
  estimación, gestión y manejo del AIU (Administración, Imprevistos y Utilidades) en los contratos de
  obra pública. Se avanza en el desarrollando de sus contenidos y revisiones adicionales necesarias." dado que la accion se encuentra en tiempo para su ejecución se recomienda avanzar en la acción teniendo en cuenta que la fecha de finalización es el 30/06/2025.
  07/04/2025: El proceso reportó que "Se continua con la estructuración y formulación del documento de buenas prácticas para la estimación, gestión y manejo del AIU (Administración, Imprevistos y Utilidades) en los contratos de obra pública. Se avanza en el desarrollando de sus contenidos y revisiones adicionales necesarias", dado que la accion se encuentra en tiempo para su ejecución se recomienda avanzar en la acción teniendo en cuenta que la fecha de finalización es el 30/06/2025.
  13/03/2025: Acción en términos de ejecucución, sin embargo el proceso no reportó avance para el período. Dado que no se ha finalizado con la elaboración del documento, se recomienda continuar con la ejecución de la acción, continuar documentando las actividades previas a la elaboración del documento propuesto en la acción, así mismo considerar la socialización del mismo.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09/01/2025:12/12/2024 Los responsables informaron como avance de la acción que continuan revisando diversas fuentes de información (normativas, buenas practicas, pautas contractuales, entre otras) de tal forma que, proporcionen pautas claras y detalladas para la correcta gestión de estos tres componentes en los contratos de obra, de manera que se optimicen los recursos y se asegure el cumplimiento de los estándares establecidos.
  No obstante, la OCI recomienda, continuar documentando las actividades previas a la elaboración del documento propuesto en la acción, así como establecer acciones para mitigar las debilidades identificadas por el ente de control, que permitan eliminar la causa que originó el hallazgo.
  12/12/2024 Los responsables reportan como avance de la acción que han realizado la revisión de diversas fuentes de información. de tal forma que, proporcione pautas claras y detalladas para la correcta gestión de estos tres componentes en los contratos de obra, para optimizar los recursos y se asegure el cumplimiento de los estándares establecidos.
  Sin embargo la OCI recomienda, continuar documentando las actividades previas a la elaboración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elaboración del documento propuesto en la acción, así como establecer acciones para mitigar las debilidades identificadas por el ente de control, que permitan eliminar la causa que originó el hallazgo.</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</si>
  <si>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</si>
  <si>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SOCIALIZAR EL DOCUMENTO DE BUENAS PRÁCTICAS PARA LA ESTIMACIÓN DE LOS AIU, A ESTRUCTURADORES DE LA SUBSECRETARÍA DE GESTIÓN DE LA MOVILIDAD</t>
  </si>
  <si>
    <t>15/08/2025: Se observó que la dependencia realizo Memorando SEMA 202532200152143, remitido a través del sistema ORFEO, mediante el cual se adjunta y socializa el documento "Compilación de Buenas Prácticas para la Estimación del Componente de Administración, Imprevistos y Utilidad (AIU) en Contratos de Obra Pública bajo Contratación Estatal en Colombia".
 En el memorando se describe el alcance del documento, se hace énfasis en la revisión de fuentes citadas (con links de consulta) y se invita a su lectura, análisis y aplicación en los procesos contractuales pertinentes.
 La socialización se realizó dentro del plazo establecido (30/07/2025) mediante un memorando formal enviado por ORFEO, cumpliendo con la evidencia esperada de una socialización realizada.
 El documento de buenas prácticas está bien fundamentado, con referencias accesibles y un enfoque práctico para su aplicación en la estimación de AIU.
 La socialización se dirigió a todos los estructuradores de la Subsecretaría de Gestión de la Movilidad, asegurando que el conocimiento llegue a los actores clave.
 La acción se considera formalmente cumplida, ya que se ejecutó dentro del plazo establecido y se entregó la evidencia solicitada. La socialización mediante memorando cumple con el requerimiento del indicador y meta.
 Recomendación
 Complementar la socialización escrita con una sesión virtual o presencial de capacitación, donde se expliquen los aspectos clave del documento, se resuelvan dudas y se discutan casos prácticos. Adicionalmente, se sugiere implementar un mecanismo de verificación de la aplicación de estas buenas prácticas, como la inclusión de checklist en los procesos de estructuración o la revisión aleatoria de estimaciones de AIU en proyectos futuros. Esto asegurará que el conocimiento no solo se haya transmitido, sino que se esté aplicando efectivamente, reduciendo el riesgo asociado al hallazgo 7.2.4.2.
 21/07/2025: La dependencia remitio el documento COMPILACIÓN DE BUENAS PRÁCTICAS PARA LA ESTIMACIÓN DEL COMPONENTE DE ADMINISTRACIÓN, IMPREVISTOS Y UTILIDAD (AIU) EN CONTRATOS DE OBRA PÚBLICA BAJO CONTRATACIÓN ESTATAL EN COLOMBIA, e indicó que la socialización de su contendido se realizará a los integrantes del equipo de trabajo en el mes de julio, teniendo en cuenta lo anterior y dado que la accion se encuentra en tiempo para su ejecución se recomienda avanzar y concluir antes del 30/07/2025. 
 18/06/2025: La dependencia remitió mediante memorando 202532000122593 del 05/06/2025, avance de la acción informado que el documento CONOCIMIENTO DE LAS BUENAS PRÁCTICAS PARA LA ESTIMACIÓN DEL AIU, se encuentra en elaboración, asi mismo que la socializacion del mismo, "Se realizará cuando se tenga aprobado el documento..", teniendo en cuenta lo anterior y dado que la accion se encuentra en tiempo para su ejecución se recomienda avanzar y concluir antes del 30/06/2025.
  15/05/2025: La dependencia remitió el memorando 202532000101223 del 06/05/2025, en los documentos adjuntos, mencionó que "Se realizará cuando se tenga elaborado y aprobado el documento" dado que la accion se encuentra en tiempo para su ejecución se recomienda avanzar en la acción teniendo en cuenta que la fecha de finalización es el 30/07/2025.
  07/04/2025: El proceso reportó que "Se realizara cunado se tenga la version final del documento de buenas prácticas para la estimación, gestión y manejo del AIU (Administración, Imprevistos y Utilidades) en los contratos de obra pública", dado que la accion se encuentra en tiempo para su ejecución se recomienda avanzar en la acción teniendo en cuenta que la fecha de finalización es el 30/07/2025.
  13/03/2025: Acción en términos de ejecucución, sin embargo el proceso no reportó avance para el período. Dado que no se ha finalizado con la elaboración del documento, se recomienda continuar con la ejecución de la acción, continuar documentando las actividades previas a la elaboración del documento propuesto en la acción, así mismo considerar la socialización del mismo.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09/01/2025.La acción se encuentra en tiempo para su ejecución, no obstante, la OCI recomienda documentar las actividades previas a la socialización del documento propuesto en la acción,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t>
  </si>
  <si>
    <t>7.2.4.3</t>
  </si>
  <si>
    <t>HALLAZGO ADMINISTRATIVO CON PRESUNTA INCIDENCIA DISCIPLINARIA PORQUE EL CONTRATISTA TPD INGENIERIA SAS, EN EL MARCO DEL CONTRATO DE OBRA NO, 2023-1356 NO INSTALÓ LAS LÁMINAS METÁLICAS DE IDENTIFICACIÓN EN LOS POSTES DE LOS SEMÁFOROS, INCUMPLIENDO LO DETERMINADO EN EL NUMERAL “7.2.2 CARACTERÍSTICAS DE LOS POSTES METÁLICOS SEMAFÓRICOS” DE LAS ESPECIFICACIONES TÉCNICAS</t>
  </si>
  <si>
    <t>DESCONOCIMIENTO DEL ANEXO TÉCNICO POR PARTE DEL CONTRATISTA Y DE LA INTERVENTORÍA</t>
  </si>
  <si>
    <t>DETERMINAR CLARAMENTE EN EL ANEXO TÉCNICO, PARA LOS PRÓXIMOS PROCESOS DE CONTRATACIÓN, LAS ESPECIFICACIONES PARA LA INSTALACIÓN DE LAS PLACAS INFORMATIVAS EN LOS POSTES DE SEMAFORIZACIÓN</t>
  </si>
  <si>
    <t>ANEXO TÉCNICO</t>
  </si>
  <si>
    <t>07/02/2025
 Se observó que, en el periodo establecido para la ejecución de la acción, la dependencia elaboró el documento ANEXO N° 1D – LOTE O GRUPO No. 3 Componente Postes Metálicos del Sistema de Semaforización de Bogotá D.C, Especificaciones técnicas, numeral 7.1.1. Marcación, se detallan las características de las placas de marcación de los postes nuevos a ser entregados: 
 “7.1.1. Marcación 
 Los postes nuevos deberán entregarse marcados mediante una lámina metálica la cual deberá contener como información mínima, la siguiente: Razón Social del Contratista, Número y Año del Contrato, “Semaforización Bogotá D.C.” y mes de construcción. 
 La lámina metálica debe estar adherida a una de las cartelas del poste mediante remaches o mediante un adhesivo elástico para aplicaciones exteriores, que tenga alta adherencia, buena resistencia mecánica a la intemperie y al envejecimiento, que en la aplicación no escurra, no sea corrosivo y que absorba vibraciones e impactos. El método utilizado para la colocación de la lámina metálica debe contar con la previa autorización de la interventoría y será la que se empleará para todo el contrato.”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12/12/2024: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t>
  </si>
  <si>
    <t>8.1.1</t>
  </si>
  <si>
    <t>HALLAZGO ADMINISTRATIVO CON PRESUNTA INCIDENCIA DISCIPLINARIA EN RAZÓN A QUE LA ENTIDAD VULNERÓ EL PRINCIPIO DE TRANSPARENCIA EN LA ESTRUCTURACIÓN DE LA LICITACIÓN PÚBLICA SDM-LP-170-2022, AL NO JUSTIFICAR TÉCNICAMENTE LA EXIGENCIA DE PERSONAL CAPACITADO O CON EXPERIENCIA EN MARCAS ESPECÍFICAS, BENEFICIO QUE LE DIO VENTAJA COMPARATIVA AL PROPONENTE SELECCIONADO</t>
  </si>
  <si>
    <t>POSIBLE DESCONOCIMIENTO EN CUANTO A LA INDICACIÓN DE MARCAS ESPECÍFICAS, CUANDO SE REQUIERE PERSONAL CON CONOCIMIENTO ESPECÍFICO EN PRODUCTOS YA EXISTENTES DEL SISTEMA DE SEMAFORIZACIÓN, SIN EL CUAL NO SE PUEDE LOGRAR EL OBJETO DEL PROCESO CONTRACTUAL.</t>
  </si>
  <si>
    <t>ESTABLECER DENTRO DEL ESTUDIO DEL SECTOR, DEL NUEVO PROCESO DE CONTRATACIÓN, LOS EQUIPOS CON LOS QUE CUENTA LA SDM Y LA JUSTIFICACIÓN POR LA QUE SE REQUIEREN LOS PERFILES, PARA REALIZAR EL MANTENIMIENTO DE LOS MISMOS</t>
  </si>
  <si>
    <t>ESTUDIO DEL SECTOR</t>
  </si>
  <si>
    <t>UN (1) ESTUDIO DEL SECTOR</t>
  </si>
  <si>
    <t>07/02/2025
 Se observó que, en el periodo establecido para la ejecución de la acción, la dependencia elaboró el documento ANÁLISIS ECONÓMICO DEL SECTOR DEFINITIVO PROCESO DE SELECCIÓN LICITACIÓN PÚBLICA SDM-LP-001-2025 numeral 8.7.1 Determinación costos de personal para los componentes mencionados.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t>
  </si>
  <si>
    <t>7.2.1</t>
  </si>
  <si>
    <t>Hallazgo administrativo con presunta incidencia disciplinaria por falta de depuración contable e inconsistencias en los saldos de cartera de las facilidades de pago con corte a 31 de diciembre de 2023</t>
  </si>
  <si>
    <t>Falta de un plan de depuración de acuerdos de pago</t>
  </si>
  <si>
    <t xml:space="preserve">Elaborar un plan de trabajo de depuración para los acuerdos de pago, el cual será presentado a los miembros del Comite de Sostenibilidad Contable, dejando como evidencia el acta con la aprobación por parte del Comité. 
</t>
  </si>
  <si>
    <t>Acta de aprobación del Comité de Sostenbilidad Contable</t>
  </si>
  <si>
    <t>Número de actas</t>
  </si>
  <si>
    <t>13/01/2025: Se presentó el plan de trabajo de depuraciones para los acuerdos de pago el cual fue presentado al Comité de Sostenibilidad Contable el 26 de diciembre del 2024. Una vez cumplida efectivamente la acción y su meta respectiva se solicita el cierre de esta mediante el formato PV01-IN02-F02 el cual fue enviado a la OCI. 
 Una vez elaborado y presentado el plan de trabajo de depuración para los acuerdos de pago ante el Comité de Sostenibilidad Contable, permite la identificación y depuración más efectiva de los acuerdos de pago obsoletos o incumplidos, lo que resulta en una cartera más limpia y manejable. De igual manera, el plan de trabajo de depuración actúa como una guía fundamental que orienta los pasos necesarios para llevar a cabo la depuración de la cartera de acuerdos de pago. Esta traza asegura que cada acción sea ejecutada conforme a lo planeado, minimizando desviaciones y errores durante el proceso. Por otro lado, al ser un documento aprobado por el Comité de Sostenibilidad Contable, el plan proporciona una base sólida para la ejecución ordenada y sistemática de la depuración. Esto garantiza que todas las actividades se realicen siguiendo un marco preestablecido, facilitando la coordinación y el control de las tareas, como también, permite un monitoreo constante de las acciones implementadas, así como la evaluación de los resultados obtenidos. Esto posibilita realizar ajustes oportunos y asegura que los objetivos de depuración se cumplan de manera efectiva. Por lo anterior y una vez cumplida efectivamente la meta de la acción se solicita el cierre de la misma</t>
  </si>
  <si>
    <t>Ejecutar el plan trabajo de depuración de acuerdos de pago, dejando como evidencia el acta de aprobación del Comité de Sostenibilidad Contable que consignará la viabilidad de la depuración.</t>
  </si>
  <si>
    <t>Plan de depuración ejecutado</t>
  </si>
  <si>
    <t>(Plan de depuración ejecutado/plan de depuración programado)*100</t>
  </si>
  <si>
    <t>21/08/2025: 
 Se implementaron las actividades previstas en el plan de trabajo, lo que permitió revisar, analizar y depurar los acuerdos de pago que no cumplían con los criterios de viabilidad financiera y jurídica.
 Como soporte del cumplimiento, se cuenta con el acta oficial del Comité de Sostenibilidad Contable, donde se respalda la validez y pertinencia de los ajustes realizados.
 La ejecución de esta acción generó beneficios significativos para la Secretaría Distrital de Movilidad de Bogotá, especialmente en el fortalecimiento de la gestión de cartera y el saneamiento contable.
 La depuración permitió depurar saldos incobrables o sin soporte legal suficiente, mejorando la calidad, confiabilidad y oportunidad de la información financiera. Esto facilitó un mayor enfoque en
 la cartera efectiva, optimizando los procesos de seguimiento y recaudo, reduciendo riesgos de sobreestimación contable y asegurando el cumplimiento de principios contables como el de
 razonabilidad y transparencia. Adicionalmente, la acción contribuyó al saneamiento de los estados financieros, mitigando hallazgos de auditoría y reforzando la sostenibilidad contable institucional.
 Evidencias:
 *Acta del Comité Técnico de Sostenibilidad Contable del 30 de mayo. 
 *PV01-IN02-F02 justificación de cumplimiento. 
 *Memorando # 202554000139163. 
 Recomendación:Cumplir oportunamente las actividades establecidas en el plan de trabajo  (Resolución por la cual se acoge la recomendación del comité de depuración contable, donde se
 ordena depurar la cartera de acuerdos de pago de la Secretaria Distrital de Movilidad y se adoptan otras decisiones )
 23/07/2025: 
 Se implementaron las actividades previstas en el plan de trabajo, lo que permitió revisar, analizar y depurar los acuerdos de pago que no cumplían con los criterios de viabilidad financiera y jurídica.
 Como soporte del cumplimiento, se cuenta con el acta oficial del Comité de Sostenibilidad Contable, donde se respalda la validez y pertinencia de los ajustes realizados.
 La ejecución de esta acción generó beneficios significativos para la Secretaría Distrital de Movilidad de Bogotá, especialmente en el fortalecimiento de la gestión de cartera y el saneamiento contable.
 La depuración permitió depurar saldos incobrables o sin soporte legal suficiente, mejorando la calidad, confiabilidad y oportunidad de la información financiera. Esto facilitó un mayor enfoque en
 la cartera efectiva, optimizando los procesos de seguimiento y recaudo, reduciendo riesgos de sobreestimación contable y asegurando el cumplimiento de principios contables como el de
 razonabilidad y transparencia. Adicionalmente, la acción contribuyó al saneamiento de los estados financieros, mitigando hallazgos de auditoría y reforzando la sostenibilidad contable institucional.
 Evidencias:
 *Acta del Comité Técnico de Sostenibilidad Contable del 30 de mayo. 
 *PV01-IN02-F02 justificación de cumplimiento. 
 *Memorando # 202554000139163. 
 Recomendación: Completar con las evidencias de las actividades establecidas en el plan de trabajo en el mes de julio 
 12/06/2025: El 30 de mayo de 2025 se presento ante el Comité Técnico de Sostenibilidad Contable las obligaciones de Acuerdos de Pago a depurar, las cuales fueron aprobadas sin novedad para dicha gestión. Se está en la consolidación del acta suscitada de dicha reunión.
  Evidencia: Citación Comité de Sostenibilidad Contable
  Recomendación: Remitir las evidencias de las actividades de conformindad a lo programado en el plan de depuración.
  18/05/2025: La DGC informó que se continua con la consolidación de los expedientes objeto del plan de depuración, no se genera evidencia por cuanto la información no es un consolidado final.
  11/04/2025: La DGC informó que se continua con la consolidación de los expedientes objeto del plan de depuración.
  17/03/2025: No remitió evidencias para este mes
  Recomendación:
  Realizar monitoreo y Seguimiento a los términos establecidos en el cronograma, generando las alertas que corresponden a las instancias correspondiente, en casos de desviaciones frente a lo programado
  13/01/2025: No remitió evidencias para este mes
  Recomendación:
  Realizar monitoreo y Seguimiento a los términos establecidos en el cronograma, generando las alertas que corresponden a las instancias correspondiente, en casos de desviaciones frente a lo programado</t>
  </si>
  <si>
    <t xml:space="preserve">Debilidad en el seguimiento a la conciliación en los saldos de deterioro de cartera de acuerdos de pago. </t>
  </si>
  <si>
    <t>Aplicar el PA03-PR02-F01 formato de conciliación contable para los saldos del deterioro de cartera para acuerdos de pago, una vez cumplido el calculo por parte de la DGC y el registro por parte de la SF como anexo del proceso, que sirva de evidencia a la finalización eficiente del ejercicio de deterioro de cartera.</t>
  </si>
  <si>
    <t>PA03-PR02-F01 formato de conciliación contable</t>
  </si>
  <si>
    <t>Numero de formatos de conciliación contable</t>
  </si>
  <si>
    <t>Subdirección Financiera
Dirección de Gestión de Cobro</t>
  </si>
  <si>
    <t>Subsecretaría de Gestión Corporativa / Subsecretaría de Gestión Jurídica</t>
  </si>
  <si>
    <t>11/04/2025: Se observó el formato de conciliación a diciembre 31 del 2024 para los saldos de deterioro
 DGC: La implementación de la acción de mejora relacionada con la aplicación del formato PA03-PR02-F01 de conciliación contable para los saldos del deterioro de cartera para acuerdos de pago ha generado varios beneficios clave en el proceso de gestión del deterioro de cartera, la integración de este formato como anexo del proceso ha permitido una mayor transparencia y trazabilidad en cada uno de los pasos del ejercicio de deterioro de cartera. Al contar con un formato estandarizado, se ha logrado una mejor documentación de los saldos del deterioro, lo que facilita la auditoría y el control interno. La implementación de este formato asegura que se cumplan los cálculos realizados por la DGC y el registro de los saldos por parte de la Subdirección Financiera de manera ordenada y conforme a las directrices internas. Esto ha fortalecido el cumplimiento de los procedimientos establecidos, mejorando la calidad del proceso de gestión contable. En resumen, la implementación de esta acción de mejora ha resultado en una mayor eficiencia, transparencia y control en la gestión de los saldos del deterioro de cartera, de este modo la implementación fue efectiva y se cumplió con lo programado, por ello se solicita el cierre de la misma
 SF: Se adjunta la respectiva Conciliación Contable a diciembre 31 del 2024 correspondiente a los saldos de deterioro y los distintos conceptos.
Recomendación: Fortalecer la documentación soporte frente revisión, validación y registro del Deterioro con el fin garantizar la trazabilidad y comprobación de la intregridad, exactitud y consistencia de los saldos
17/03/2025: Se observó el formato de conciliación a diciembre 31 del 2024 para los saldos de deterioro, sin embargo, no se adjunto todos los soportes anexos a la conciliación, por lo tanto, se recomienda:
 -Remitir los anexos que soporta la integridad, exactitud y consintencia de los saldos y el cálculo del deterioro
 DGC: La implementación de la acción de mejora relacionada con la aplicación del formato PA03-PR02-F01 de conciliación contable para los saldos del deterioro de cartera para acuerdos de pago ha generado varios beneficios clave en el proceso de gestión del deterioro de cartera, la integración de este formato como anexo del proceso ha permitido una mayor transparencia y trazabilidad en cada uno de los pasos del ejercicio de deterioro de cartera. Al contar con un formato estandarizado, se ha logrado una mejor documentación de los saldos del deterioro, lo que facilita la auditoría y el control interno. La implementación de este formato asegura que se cumplan los cálculos realizados por la DGC y el registro de los saldos por parte de la Subdirección Financiera de manera ordenada y conforme a las directrices internas. Esto ha fortalecido el cumplimiento de los procedimientos establecidos, mejorando la calidad del proceso de gestión contable. En resumen, la implementación de esta acción de mejora ha resultado en una mayor eficiencia, transparencia y control en la gestión de los saldos del deterioro de cartera, de este modo la implementación fue efectiva y se cumplió con lo programado, por ello se solicita el cierre de la misma
 SF: Se adjunta la respectiva Conciliación Contable a diciembre 31 del 2024 correspondiente a los saldos de deterioro y los distintos conceptos.
 13/01/2025: No se remitió evidencias para este mes
  Recomendación:
  Implementar los controles correspondientes para asegurar la eficacia y efectividad de los procesos de conciliación y su correspondiente reconocimiento, medición y revelación del deterioro en los EEFF,en atención a las políticas contables y al marco normativo contable aplicable a la entidad</t>
  </si>
  <si>
    <t>7.3</t>
  </si>
  <si>
    <t>Hallazgo administrativo con incidencia fiscal por valor de $4.456.497.795, y presunta incidencia disciplinaria, debido a la falta de gestión de cobro eficiente, eficaz y oportuna, lo que ocasionó la prescripción de cartera de 319 facilidades de pago, mediante actos administrativos expedidos durante las vigencias 2019 a 2023</t>
  </si>
  <si>
    <t>Debilidad en el seguimiento de la gestión de cobro a los acuerdos de pago y sus debidos soportes, que permitan optimizar y gestionar con oportunidad las demás actividades de cobro señaladas en el Manual Administrativo de Cobro Coactivo.</t>
  </si>
  <si>
    <t xml:space="preserve">Efectuar revisión y análisis de forma mensual a la información y a las alertas que generé el aplicativo Fénix frente a la prescripción de facilidades de pago, de competencia de la Dirección de Gestión de Cobro, dejando como evidencia un informe de análisis y sus anexos. </t>
  </si>
  <si>
    <t>Informe de análisis y sus anexos</t>
  </si>
  <si>
    <t>(Número informes de analisis elaborados/ número de informes de analisis programados)*100</t>
  </si>
  <si>
    <t>Nataly Tenjo Vargas / Wendy Cordoba</t>
  </si>
  <si>
    <t>23/07/2025: Se verificó que fue implementado un seguimiento mensual continuo mediante la verificación y análisis oportuno de las alertas , lo cual permitió identificar a tiempo los casos susceptibles
de prescripción. La ejecución de esta acción fortaleció el control y la gestión preventiva de la prescripción de facilidades de pago en la Dirección de Gestión de Cobro. Esta práctica contribuyó a una administración más eficiente de la cartera, asegurando que las obligaciones mantuvieran su exigibilidad legal y generando mayor seguridad jurídica y financiera en los procesos de recaudo.
Evidencias: 
*Informe de analisis. *Informe Complementario Acción 1 Hallazgo 7.3
*Anexos.
*PV01-IN02-F02 justificación de cumplimiento. 
*Memorando No. 202554000139163. 
Recomendación:  Dar continuidad a la gestión para asegurar la implementación del punto de control  y la generación de alertas oportunas desde el sistema fenix, para prevenir la prescripcion y/o vencimiento de términos en cada una de las etapas de cobro así como la materialización de eventos de riesgos. 
Complementar los  informes de tal manera que permita evidenciar el cumplimiento de los acuerdos de pago y recuperación de cartera.
Aunuar esfuerzos entre los procesos competentes para que los reportes e informes que genera el sistema fenix cumpla con las caracteristicas requeridas para la gestión oportuna.
Resultado de las gestiones de cobro, incluir en los informe indicadores de efectividad en la gestion de cobro (persuasivo y coactivo) y los análisis de recuperabilidad de la cartera por acuerdo de pago
Completar los anexos con las bases detalladas que relacionan en el aplicativo
Mayo 2025: La Dirección de Gestión de Cobro realizó la revisión y análisis de la información y de las alertas del aplicativo Fenix frente a la prescripción de facilidades de pago (cabe resaltar que la información trabajada es mes vencido).
 Evidencias: 
 *Informe de analisis. 
 *Anexos. 
 Recomendación: Completar el análisis cuantitativo del informe relacionando producto del plan de mejoramiento el nivel de avance frente a: qué se ha podido mejorar en la gestión de acuerdos de pago para optimizar y gestionar con oportunidad las demás actividades de cobro señaladas en el Manual Administrativo de Cobro Coactivo, el estatus de las alertas realizadas, productos de estas cuanto se logro gestionar o avanzar, y de las quedo pendiente, de que manera impacta al proceso de gestión de cobro, asi como las gestiones realizadas para solucionar las fallas e inconsistencias en el aplicativo
 Presentar si ya se solucionó la paramentrización teniendo en cuenta las diferencias identificadas de las fechas para el calculo de la prescripción ? y las demás fallas identificadas en seguimiento, estás fallas como impactaron la gestión de cobro, qué alternativas implementaron para seguir realizando la gestión de cobro y evitar el vencimiento de términos...
 -Resultado de las gestiones de cobro, incluir indicadores de efectividad en la gestion de cobro y los análisis de recuperabilidad de la cartera por acuerdo de pago
 - Completar los anexos con las bases detalladas que relacionan en el aplicativo
 Abril 2025: La Dirección de gestión de cobro realizó la revisión y análisis de la información y de alertas del aplicativo Fenix frente a la prescripción de facilidades de pago (cabe resaltar que la información trabajada es mes vencido).
 Evidencias: 
 *Informe de analisis. 
 *Anexos. 
 Marzo 2025: Se realizó la revisión y análisis de la información y de alertas del aplicativo Fenix frente a la prescripción de facilidades de pago (cabe resaltar que la información trabajada es mes vencido). 
 Evidencias Marzo 2025: 
 *Informe de analisis. 
 *Anexos (correo de Bogotá es tic -reiteracion novedades inconsistencias, novedad acuerdos de pago, informacion obligaciones prescritas, solicitud de informe). 
 Febrero 2025: Se realizó la revisión y análisis de la información y de alertas del aplicativo Fenix frente a la prescripción de facilidades de pago (cabe resaltar que la información trabajada es mes vencido). 
  Evidiencias Febrero 2025: 
  *Informe de analisis. 
  *Anexos (correo de Bogotá es tic -Solicitud generación reporte facilidades, solicitud generación reporte general de facilidades de pago y solicitud informe general facilidad). 
  Enero 2025: Se realizó la revisión y análisis de la información y de alertas del aplicativo Fenix frente a la prescripción de facilidades de pago (cabe resaltar que la información trabajada es mes vencido). 
  Enero 2025: 
  *Informe de analisis. 
  *Anexos (correo de Bogotá es tic - informe del tablero de control, presentación acuerdos de pago, novedad acuerdos excluidos/ pendientes fénix, informe tablero de control).</t>
  </si>
  <si>
    <t xml:space="preserve">Declarar mensualmente el incumplimiento del 100% de las facilidades de pago respecto de los acuerdos de pago del total de la cartera, que cumplan con los criterios de incumplimiento establecidos en el Manual Administrativo de Cobro Coactivo, dejando como evidencia las resoluciones de declaratoria de incumplimiento. </t>
  </si>
  <si>
    <t xml:space="preserve">Resoluciones de declaratoria de incumplimiento </t>
  </si>
  <si>
    <t xml:space="preserve"> (Resoluciones que declaran el incumplimiento/Acuerdos de pago con criterios de incumplimiento cumplidos)*100</t>
  </si>
  <si>
    <t>23/07/2025: Se observó que fue  implementada de forma mensual de revisión de los acuerdos de pago, identificando aquellos que presentaban incumplimiento según los parámetros definidos en la normativa interna. Como
resultado, se expidieron y documentaron las resoluciones correspondientes, las cuales se cuenta con evidencia de la gestión realizada.
Este cumplimiento fortaleció la gestión de la cartera de la Secretaría Distrital de Movilidad al permitir reactivar con celeridad el proceso de cobro coactivo sobre estas obligaciones. La medida contribuyó a reducir el
riesgo de prescripción, mejorar la eficiencia del recaudo y dar cumplimiento a los principios de legalidad y eficacia en el proceso de cobro. Adicionalmente, se mejoró la trazabilidad y la transparencia en el tratamiento de los acuerdos de pago incumplidos, fortaleciendo la confiabilidad de la información reportada.
Evidencias:  Informe de seguimiento. 
*PV01-IN02-F02 justificación de cumplimiento. 
*Memorando # 202554000140193.
*Informe complementario Acción  2 
Recomendación: Resultado de las gestiones de cobro, incluir en los informe indicadores de efectividad en la gestion de cobro (persuasivo y coactivo) y los análisis de recuperabilidad de la cartera por acuerdo de pago
Completar los anexos con las bases detalladas que relacionan en el aplicativo
Mayo 2025: En el mes de mayo de 2025 no se identificó acuerdo de pago alguno respecto del cuál se pudiera generar la declaratoria de incumplimiento.
 Evidencia: 
 Mayo 2025: Informe de seguimiento. 
 Recomendación:
 -Completar el analisis cuantitativo en el informe de seguimiento, consolidando la cantidad de declaraciones y las gestiones realizadas producto de este tramite.
 -Resultado de las gestiones de cobro, incluir los resultados e indicadores efectividad en la gestion de cobro y los análisis de recuperabilidad de la cartera por acuerdo de pago
 Abril 2025: En el mes de abril se identificaron 7 acuerdos de pago respecto de los cuales se solicitó la generación de la declaratoria de incumplimiento el 28 de abril.
 Evidencias: 
 *Informe de seguimiento.
 *Resoluciones de incumplimiento. 
 Marzo 2025: Con base en la información recibida en los informes, la DGC informó que se pudo identificar que para el mes de marzo de 2025 no hay acuerdos de pago que cumplan con las condiciones para la declaratoria de incumplimiento.
 Febrero 2025: En febrero de 2025 se identificaron 54 acuerdos de pago que cumplen con las condiciones establecidas para la declaratoria de incumplimiento, al respecto se tienen 26 resoluciones que fueron generadas el 4 de febrero de 2025 las cuales se encuentran en proceso de notificación y 28 resoluciones generadas el 25 de febrero de 2025, de igual forma se encuentran en proceso de notificación. 
  Evidencias Febrero 2025: 
  *Informe de seguimiento.
  *Resoluciones de incumplimiento.
  Enero 2025: En diciembre de 2024, se identificaron 88 acuerdos de pago que cumplen con todas las condiciones para la declaratoria de incumplimiento, al respecto se tienen 35 resoluciones que fueron generadas el 27 de diciembre de 2024 que se encuentran en proceso de notificación y 53 resoluciones generadas el 27 de enero de 2025, que de igual forma se encuentran en proceso de notificación. Al respecto, se hace necesario aclarar que las fechas de prescripción inicialmente calculadas para estas facilidades acaecía en las vigencias 2027, 2028 y 2029. 
  Evidencias Enero 2025: 
  *Masiva declaratoria incumplimiento 27 de enero de 2025. 
  *Masiva declaratoria incumpliiento 27 de diciembre de 2024.</t>
  </si>
  <si>
    <t>7.4</t>
  </si>
  <si>
    <t>Hallazgo administrativo con presunta incidencia disciplinaria por inconsistencias en la información de las facilidades de pago de comparendos, prescritas en las vigencias 2019 a 2023</t>
  </si>
  <si>
    <t xml:space="preserve">El sistema contravencional SICON no tenia herramientas para detectar inconsistencias en la información en tiempo real; considerando que la SDM actualmente cuenta con el sistema contravencional FENIX. </t>
  </si>
  <si>
    <t>Realizar seguimiento mensual sobre los reportes que genera el nuevos sistema contravencional FENIX para obligaciones de acuerdos de pago, en donde se logren identificar las posibles inconstancias que se presenten, dejando como evidencia un informe de análisis de la información.</t>
  </si>
  <si>
    <t>Informe de análisis de la información</t>
  </si>
  <si>
    <t>(Número informes de analisis elaborados /número de informes de analisis programados)*100</t>
  </si>
  <si>
    <t>19/01/2026: La Dirección de Gestión de Cobro realizó seguimiento mensual sobre los reportes que generó el sistema contravencional Fenix ( Detalle cuotas, Detalle obligaciones, General) para las obligaciones derivadas de los acuerdos de pago en donde se identificaron inconsistencias y reflejaron los analisis respectivos frente a cada una de las inconsistencias, dejando como evidencia los Informes mensuales con los análisis de los reportes Fénix
 Este PMI permitió identificar, documentar y reportar las inconsistencias relacionadas con losestados de los acuerdos, cálculo de intereses, días de mora, fechas de prescripción, duplicidades, campos desactualizados o no migrados y diferencias entre los distintos tipos de reportes (general, detalle de cuotas y detalle de obligaciones, etc).
Así mismo, el seguimiento periódico facilitó la consolidación de la información y la trazabilidad de los acuerdos de pago, aun frente a las limitaciones técnicas del sistema para generar reportes completos por rangos históricos.
  Recomendación: Continuar con el seguimiento de  las acciones necesarias, de tal modo que se solucionen las inconsistencias detectadas antes de la finalización de la garantía del contrato, con el fin de asegurar la oportunidad y confiabilidad de la información y de sus registros; aplicar las medidas para corregir las desviaciones (inconsistencias ) que se presenten y que puedan afectar la calidad de la información reportada o los sistemas de información de tal manera que faciliten la gestión y el control las obligaciones derivadas de los acuerdos de pago, para prevenir la posible materialización de riesgos.
 *Dar solución requerida y completa lo más pronto posible a las inconsistencias (según informes), clasificadas por cada una de los tipologías que se encuentran en estado: parcialmente solucionada, en gestión técnica, en gestión, solucionable técnicamente, mitigada operativamente.
A continuación, se relaciona por cada los estados en que se encuentran, cada una de las tipologías de las inconsistencias identificadas: 
-Parcialmente solucionada:  Registros duplicados en reporte de facilidades de pago, Fecha de último pago inconsistente frente a SICON, Acuerdos cerrados o prescritos con valores activos, Duplicidad por formato fecha/hora (fecha firmeza)
- En gestión técnica:  Campo “fecha último pago” vacío, Error en cálculo de días de mora
-Diferencias de saldo FÉNIX vs SICON: En gestión
-Duplicidad por formato fecha/hora (fecha firmeza): Solucionable técnicamente
 -Limitación en generación de reportes por rango de fechas: Mitigada operativamente
18/12/2025: La Dirección de Gestión de Cobro realizó seguimiento sobre los reportes que generó el nuevo sistema contravencional Fénix para obligaciones de acuerdos de pago. 
  Evidencias noviembre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20/11/2025: Se realizó seguimiento sobre los reportes que generó el nuevo sistema contravencional Fénix para obligaciones de acuerdos de pago. 
  Evidencias octubre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21/10/2025: Se realizó seguimiento sobre los reportes que generó el nuevo sistema contravencional Fénix para obligaciones de acuerdos de pago. 
  Evidencias septiembre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21/09/2025: Se realizó seguimiento sobre los reportes que generó el nuevo sistema contravencional Fénix para obligaciones de acuerdos de pago. 
  Evidencias agosto 2025: 
  *Informe de análisis de la información reporte Fénix.
  21/08/2025: Se realizó seguimiento sobre los reportes que generó el nuevo sistema contravencional Fénix para obligaciones de acuerdos de pago. 
  Evidencias julio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23/07/2025: Se realizó seguimiento sobre los reportes que generó el nuevo sistema contravencional Fénix para obligaciones de acuerdos de pago. 
  Evidencias junio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registros y/o reportes ya fueron corregidos y esto cómo ha beneficiado a la gestión de cobro.
  23/07/2025: Se realizó seguimiento sobre los reportes que generó el nuevo sistema contravencional Fénix para obligaciones de acuerdos de pago. 
  Evidencias junio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registros y/o reportes ya fueron corregidos y esto cómo ha beneficiado a la gestión de cobro.
  21/08/2025: Se realizó seguimiento sobre los reportes que generó el nuevo sistema contravencional Fénix para obligaciones de acuerdos de pago. 
  Evidencias julio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23/07/2025: Se realizó seguimiento sobre los reportes que generó el nuevo sistema contravencional Fénix para obligaciones de acuerdos de pago. 
  Evidencias junio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registros y/o reportes ya fueron corregidos y esto cómo ha beneficiado a la gestión de cobro.
  Mayo 2025: Se realizó seguimiento sobre los reportes que generó el nuevo sistema contravencional Fénix para obligaciones de acuerdos de pago. 
  Evidencias: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 y/o reportes ya fueron corregidos y esto cómo ha beneficiado a la gestión de cobro.
  Abril 2025: Se realizó seguimiento sobre los reportes que generó el nuevo sistema contravencional Fénix para obligaciones de acuerdos de pago
  Evidencias: 
  *Informe de análisis de la información reporte Fénix.
  Marzo 2025: La DGG realizó seguimiento sobre los reportes que generó el nuevo sistema contravencional Fénix para obligaciones de acuerdos de pago.
  Evidencias: 
  *Informe de análisis de la información reporte Fénix.
  Febrero 2025: Se realizó seguimiento sobre los reportes que generó el nuevo sistema contravencional Fénix para obligaciones de acuerdos de pago.
  Evidencias Febrero 2025: 
  *Informe de análisis de la información reporte Fénix. 
  Enero 2025: Se realizó seguimiento sobre los reportes que generó el nuevo sistema contravencional Fénix para obligaciones de acuerdos de pago. 
  Enero 2025: 
  *Informe de análisis de la información reportes Fénix.</t>
  </si>
  <si>
    <t xml:space="preserve">Remitir al administrador del sistema de información el informe de analisis con las inconsistencias encontradas para las obligaciones de acuerdos de pago, a fin que se realicen las respectivas correcciones dentro del aplicativo FENIX, dejando como evidencia la comunicación enviada, e igualmente, realizar seguimiento cuando haya lugar a la comunicación enviada con el objetivo de verificar que los ajustes se hayan realizado. </t>
  </si>
  <si>
    <t>Comunicación elaborada y enviada y respuesta del administrador Fenix cuando corresponda</t>
  </si>
  <si>
    <t>(Comunicación enviada y rta administrador Fenix cuando corresponda/informe analisis elaborados)*100</t>
  </si>
  <si>
    <t>19/01/2026: La DGC envió comunicación vía correo electrónico (el día 2 de diciembre) con las inconsistencias encontradas frente a las obligaciones de acuerdos de pago para que se realicen los respectivos ajustes. 
 Como resultado de los análisis efectuados, se remitieron de forma reiterada y documentada comunicaciones electrónicas al administrador del sistema, mediante las cuales se puso en conocimiento la existencia de errores en la generación de los reportes de acuerdos de pago, inconsistencias en el registro de la fecha del último pago y la ausencia de información de determinados acuerdos que se encontraban registrados en el sistema SICON, pero no figuraban en el aplicativo FÉNIX. En total, se enviaron comunicaciones en distintos momentos del seguimiento, dejando evidencia objetiva y trazable de la gestión adelantada para la corrección de dichas situaciones, las cuales se encuentran relacionadas en los informes de análisis respectivos.
 Adicionalmente, la DGC realizó seguimiento a las comunicaciones remitidas, a través de la revisión posterior de los reportes generados por el sistema y de espacios de articulación con el equipo administrador de FÉNIX.
 En el formato de Justificación de Cumplimiento relacionaron el link con las evidencias que sustentan el reporte durante la ejecución de la acción
Recomendación:
 * Completar las evidencias con las respuestas por parte del administrador del sistema donde se refleje los tiempos, compromisos acordados y cumplimientos de los mismos, para dar solución a cada una de las inconsistencias encontradas y el estado de solución de las mismas.
 * Continuar con el seguimiento de  las acciones necesarias, de tal modo que se solucionen las inconsistencias detectadas antes de la finalización de la garantía del contrato, con el fin de asegurar la oportunidad y confiabilidad de la información y de sus registros; aplicar las medidas para corregir las desviaciones (inconsistencias ) que se presenten y que puedan afectar la calidad de la información reportada o los sistemas de información de tal manera que faciliten la gestión y el control las obligaciones derivadas de los acuerdos de pago, para prevenir la posible materialización de riesgos.
A continuación, se relaciona por cada los estados en que se encuentran, cada una de las tipologías de las inconsistencias identificadas: 
-Parcialmente solucionada:  Registros duplicados en reporte de facilidades de pago, Fecha de último pago inconsistente frente a SICON, Acuerdos cerrados o prescritos con valores activos, Duplicidad por formato fecha/hora (fecha firmeza)
- En gestión técnica:  Campo “fecha último pago” vacío, Error en cálculo de días de mora
-Diferencias de saldo FÉNIX vs SICON: En gestión
-Duplicidad por formato fecha/hora (fecha firmeza): Solucionable técnicamente
 -Limitación en generación de reportes por rango de fechas: Mitigada operativamente
 19/12/2025: La DGC envió comunicación vía correo electrónico (25, 26 y 27 de noviembre)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20/10/2025: Se envió comunicación vía correo electrónico con las inconsistencias encontradas frente a las obligaciones de acuerdos de pago para que se realicen los respectivos ajustes.
 18/11/2025: Se envió comunicación vía correo electrónico (21 y 22 de octubre)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más pronto posible (cuántos requerimientos o correos se han remitido, en qué estado esta el caso o a qué instancias se han escalado )
  Producto de las gestiones realizadas, Cuántos registro y/o reportes ya fueron corregidos y esto cómo ha beneficiado a la gestión de cobro
  20/10/2025: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22/09/2025: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22/08/2025: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22/08/2025: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23/07/2025: Se envió comunicación vía correo electrónico con las inconsistencias encontradas frente a las obligaciones de acuerdos de pago para que se realicen los respectivos ajustes. 
  Evidencias 
  Junio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Mayo 2025: Se envió comunicación vía correo electrónico con las inconsistencias encontradas frente a las obligaciones de acuerdos de pago para que se realicen los respectivos ajustes. 
  Evidencias: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correo se han remitido, en qué estado esta el caso o a qué instancias se han escalado )
  Producto de las gestiones realizadas, Cuántos registro y/o reportes ya fueron corregidos y esto cómo ha beneficiado a la gestión de cobro.
  Abril 2025: Se envió comunicación vía correo electrónico con las inconsistencias encontradas frente a las obligaciones de acuerdos de pago para que se realicen los respectivos ajustes. 
  Evidencias: 
  *Informe relacionando las comunicaciones enviadas.
  Marzo 2025: Se envió comunicación vía correo electrónico con las inconsistencias encontradas frente a las obligaciones de acuerdos de pago para que se realicen los respectivos ajustes. 
  Evidencias: 
  Marzo 2025: 
  *Informe relacionando las comunicaciones enviadas. 
  Anexos (remisión inconsistencias y respuestas por parte del administrador) - Correo de Bogotá es TIC - Solicitud informe acuerdos de pago 11-03-2025,Correo de Bogotá es TIC - Novedad Estado Acuerdos de Pago – Reporte General 28 de Febrero,Correo de Bogotá es TIC - Imposibilidad generación reportes facilidades de pago,Correo de Bogotá es TIC - Imposibilidad generación reportes facilidades de pago marzo 2025,Correo de Bogotá es TIC - Hallazgos reporte fenix 28 de febrero 2025). 
  Febrero 2025: Se envió comunicación vía correo electrónico con las inconsistencias encontradas frente a las obligaciones de acuerdos de pago para que se realicen los respectivos ajustes. 
  Evidencias Febrero 2025: 
  *Informe relacionando las comunicaciones enviadas.
  Enero 2025: Se envió comunicación vía correo electrónico con las inconsistencias encontradas frente a las obligaciones de acuerdos de pago para que se realicen los respectivos ajustes. 
  Evidencias Enero 2025: 
  *Reporte mes de enero acción. 
  *Anexos (Correo de Bogotá es TIC - Novedad facilidades de pago excluidas en fenix, reporte_fp_general__28-01-2025, Correo de Bogotá es TIC, Novedad reporte general fenix _FECHA ULTIMO PAGO, Correo de Bogotá es TIC - Imposibilidad generación reportes facilidades de pago).</t>
  </si>
  <si>
    <t xml:space="preserve">3.2.1.1.1 </t>
  </si>
  <si>
    <t>AUDITORÍA FINANCIERA DE GESTIÓN Y RESULTADOS</t>
  </si>
  <si>
    <t xml:space="preserve">Hallazgo administrativo con presunta incidencia disciplinaria, porque la SDM no entregó las conciliaciones de las cuentas por cobrar, lo cual impidió la verificación de los saldos contables registrados en el aplicativo FENIX. </t>
  </si>
  <si>
    <t xml:space="preserve">No se presentaron todas las conciliaciones elaboradas en Contabilidad al ente de control. </t>
  </si>
  <si>
    <t xml:space="preserve">Presentar las conciliaciones   acorde con la normatividad contable y de control interno contable, para garantizar la integridad y exactitud de los saldos de las Cuentas por Cobrar con corte a 31 de diciembre de 2024, dejando como evidencia los formatos de conciliación y sus respectivos anexos. </t>
  </si>
  <si>
    <t>Conciliaciones Cuentas por Cobrar</t>
  </si>
  <si>
    <t xml:space="preserve">Total Conciliaciones Mensuales Realizadas/Total de Cuentas por Cobrar con saldo </t>
  </si>
  <si>
    <t>17/02/2026-23/02/2026: La Subdirección Financiera comunicó mediante memorando 20266110002328 la justificación de cumplimiento, indicando que: "Durante el año 2025 se han realizado las conciliaciones de la vigencia 2025, al ser cuentas de balance los saldos son acumulativos incluyendo periodos anteriores, no obstante, se remitirán a la OCI, las conciliaciones de diciembre de 2024. En el mes de enero, se anexan las conciliaciones de las cuentas por cobrar de diciembre de 2024. Razón por la que se solicita el cierre de dicha acción, argumentados en el cumplimiento de las tareas relacionadas con la gestión de todas las conciliaciones mensuales de nuestras cuentas contables."
 Sin embargo, para esta acción la OCI identificó situaciones, observaciones y recomendaciones que fueron comunicadas mediante correos electrónicos del 16 de febrero y 23 de febrero, con el fin que se complementen y mejoren las evidencias de las conciliaciones y sus respectivos anexos, que evidencien una adecuada trazabilidad, confibialidad, exactitud e integridad de los saldo, y así eviter materialización de riesgos.
 Desde el Rol de Enforque hacia la prevención realiza las siguientes recomendaciones:
 * Realizar las conciliaciones contables para todas las cuentas que hayan tenido movimiento, independiente que el saldo al final del periodo haya sido cero, por tanto, se deber verificar que todas cuentas por cobrar que tengan movimiento cuente con su respectivos formatos de conciliaciones mes a mes y sus respectivos anexos.
 * Conciliar todos los terceros y la cuentas contables de las cuentas por cobrar con periodicidad mensual para asegurar que la información contable sea integra, exacta, veraz, oportuna y verificable. 
  * Asegurar la completitud de los soportes de las conciliaciones acorde con la normatividad contable y de control interno contable, ( formatos de conciliación y sus respectivos anexos) que permita evidenciar la integridad y exactitud de los saldos de las Cuentas por Cobrar por cada mes de la vigencia de 2024
 19/01/2026:
  La Subdirección Financiera manifiesta que 
  "Durante el año 2025 se han realizado las conciliaciones de la vigencia 2025, al ser cuentas de balance los saldos son acumulativos incluyendo periodos anteriores, no obstante, se remitirán a la OCI, las conciliaciones de diciembre de 2024". 
  Sin embargo, para esta acción no remite las evidencias de la vigencia 2024, por lo tanto, lo OCI no puede determinar el estado de avance de mejora de la acción tal como quedo formulada la acción.
  Recomendaciones:
  Remitir los soportes de la vigencia 2024 de las conciliaciones acorde con la normatividad contable y de control interno contable, ( formatos de conciliación y sus respectivos anexos según peridicidad establecida) que permita evidenciar la integridad y exactitud de los saldos de las Cuentas por Cobrar por cada mes de la vigencia de 2024 de conformidad como que la acción formulada, considerando además, la opinión negativa de los EEFF por parte del ente de control, la entidad se encuentra susceptible de revisión para de las evidencias de los control y saldos de la vigencia 2024
  18/12/2025: La Subdirección Financiera manifiesta que: "durante el año 2025 se han realizado las conciliaciones de la vigencia 2025, al ser cuentas de balance los saldos son acumulativos incluyendo periodos anteriores"
  Sin embargo, para esta acción no remite las evidencias de la vigencia 2024, por lo tanto, lo OCI no puede determinar el estado de avance de mejora de la acción tal como quedo formulada la acción.
  Recomendaciones:
  Remitir los soportes de la vigencia 2024 de las conciliaciones acorde con la normatividad contable y de control interno contable, ( formatos de conciliación y sus respectivos anexos) que permita evidenciar la integridad y exactitud de los saldos de las Cuentas por Cobrar por cada mes de la vigencia de 2024
  20/11/2025: 
  Según lo que manifiesta la Subdirección Financiera "a la fecha se cuenta con las conciliaciones de todas las cuentas contables actualizadas a octubre 31 de 2025, las cuales se pueden identificar en el hallazgo No.3.2.1.1.1-2. Al ser cuentas de balance, los saldos a la fecha son acumulativos y arrastran los valores de periodos anteriores en caso de existir".
  Sin embargo, para esta acción no remite las evidencias de la vigencia 2024, por lo tanto, lo OCI no puede determinar el estado de avance de mejora de la acción.
  Recomendaciones:
  Remitir los soportes de la vigencia 2024 de las conciliaciones acorde con la normatividad contable y de control interno contable, ( formatos de conciliación y sus respectivos anexos) que permita evidencias la integridad y exactitud de los saldos de las Cuentas por Cobrar con corte a 31 de diciembre de 2024,
  18/10/2025: No se suministro información de avance para este mes
  Recomendación: Presentar los avances de la acción para darle retroalimentación de forma oportuna
  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</si>
  <si>
    <t xml:space="preserve">Realizar, revisar y presentar las conciliaciones  mensuales acorde con la normatividad contable y de control interno contable, para garantizar la integridad y exactitud de los saldos de las Cuentas por Cobrar de la vigencia 2025, dejando como evidencia los formatos de conciliación y sus respectivos anexos. </t>
  </si>
  <si>
    <t>18/02/2026-23/02/2025: La Subdirección Financiera comunicó mediante memorando 20266110002328 la justificación de cumplimiento, indicando que: "En el mes de enero, se anexan las conciliaciones mensuales realizadas de las cuentas por cobrar de la vigencia 2025, las cuales tambien pueden ser consultadas en .. enlace"
 Sin embargo, para esta acción la OCI identificó situaciones, observaciones y recomendaciones que fueron comunicadas mediante correos electrónicos del 17 de febero y 24 de febrero, con el fin que se complementen y mejoren las evidencias de las conciliaciones y sus respectivos anexos, que evidencien una adecuada trazabilidad, confibialidad, exactitud e integridad de los saldo, y así evitar materialización de riesgos.
 Desde el Rol de Enforque hacia la prevención realiza las siguientes recomendaciones:
 * Realizar las conciliaciones contables para todas las cuentas que hayan tenido movimiento, independiente que el saldo al final del periodo haya sido cero, por tanto, se deber verificar que todas cuentas por cobrar que tengan movimiento cuente con su respectivos formatos de conciliaciones mes a mes y sus respectivos anexos.
 * Conciliar todos los terceros y la cuentas contables de las cuentas por cobrar con periodicidad mensual para asegurar que la información contable sea integra, exacta, veraz, oportuna y verificable. 
  * Asegurar la completitud de los soportes de las conciliaciones acorde con la normatividad contable y de control interno contable, ( formatos de conciliación y sus respectivos anexos) que permita evidenciar la integridad y exactitud de los saldos de las Cuentas por Cobrar por cada mes de la vigencia de 2025
 *Revisar que todas las conciliaciones se encuentren firmadas 
 19/01/2026: 
  La Subdirección Financiera manifiesta que en el mes de noviembre, se anexan las conciliaciones de la vigencia se anexan las conciliaciones de la vigencia 2025 con corte al 30 de septiembre de 2025, las conciliaciones de octubre están elaboradas y en trámite de firmas. Una vez se surta lo anterior, se remitirán a la OCI las conciliaciones correspondientes. 
  Observaciones OCI: 
  *1311020030020 Personas Naturales Se observan 13 conciliaciones de persona naturales que suman $17978613 quedando pendiente de conciliar un valor aproximado de $8.394 millones
  * 1311020030010 Personas Juridicas, se presenta conciliaciones por tercero (hasta agosto, por los que se encuentra pendiente septiembre a diciembre), sin embargo, no se consolida los resultados para determinar los terceros pendiente por conciliar, no se observó lo anexos para realizar los ajustes y si estos han sido presentados al comité de sostenibilidad contable, teniendo en cuenta las causas identificadas en las conciliaciones (pérdida de fuerza ejecutoria, falta de exigibilidad y registros duplicados)
  1311010020000 Pico y Placa Solidario: como anexos solamente remite los auxiliares, y no se remite los demas fuentes de información con que se cruza esta cuenta en los meses (septiembre, enero, febrero y marzo)
  * 1311020010000 Comparendos: No se remite soportes anexos de la conciliación individualizada entre las dependencias responsables que permita verificar que se cruza los saldos contables consolidados con los saldos individualizados por obligaciones reportados por cada una de las áreas, de los tipos de cartera por infracciones de tránsito, trazabilidad y soportes de aprobación de los ajustes realizados por partidas conciliatorias reflejadas en febrero y julio, no se encuentra firmadas las conciliaciones por todos los resposables. (del mes de enero a noviembre)
  1311450060000 Patios Concesiones: Se remiten hasta septiembre, No se anexan los soportes de esta conciliación, solamente los formatos y auxiliares (pendiente los soportes fuente que cruzan los auxialiares)
  1311900020000 Cesión de Rentas: No se observó los anexos soportes de las conciliaciones presentadas (reportes de los proveedores de información, gestión de partidas conciliatorías, analisis de movimientos con el SITP)
  1311900050000: Ley No. 1730 del 29/07/2014: No se observaron las conciliaciones de los meses entre abril y septiembre de esta cuenta, no se anexan los anexos de las conciliaciones de los saldo de enero a marzo de 2025 1384260010000 Incapacidades
  En la conciliación no se refleja la antiguedad de las partidas conciliatorias y de que vigencia corresponden
  Recomendaciones:
  -Presentar la totalidad de las conciliaciones de la 1311020030020 Personas Naturales al cierre de la vigencia de 2025 y estado del plan de trabajo para garantizar la integridad y exactitud del saldo 2025
  - 1311020030010 Personas Juridicas: Informar los terceros y saldo pendiente por conciliar y la frecuencia de conciliación por tercero, presentar anexos y soportes para realizar los ajustes identificados y si estos han sido presentados al comité de sostenibilidad contable, teniendo en cuenta las causas identificadas en las conciliaciones (pérdida de fuerza ejecutoria, falta de exigibilidad y registros duplicados) presentar los soportes de aprobación de los ajuste respectivos; remitir las conciliaciones de los meses pendientes (septiembre a diciembre)
  - 1311010020000 Pico y Placa Solidario: Remite los demas fuentes de información con que se cruza esta cuenta para los meses (septiembre, enero, febrero y marzo)
  - 1311020010000 Comparendo: remitir los soportes y anexo que permitan verificar los saldos contables consolidados con los saldos individualizados por obligaciones reportados por cada una de las áreas, de los tipos de cartera por infracciones de tránsito, trazabilidad y soportes aprobación de los ajustes realizados por partidas conciliatorias reflejadass entre febrero y julio y remitir las conciliaciones firmadas por todos los resposables, para los meses de enero a Diciembre.
  1311450060000 Patios Concesiones: remitir los todos los soportes de esta conciliación, de enero a diciembre los documentos fuente con que se cruza los auxiliares contable, pendiente formato de conciliaciones de octubre hasta diciembre 
  * Remitir los avance de las conciliaciones patios y gruas para aquellos vehículos que no fueron reclamados por los presuntos infractores y que permanecen en los parqueaderos sin subasta,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1311900020000 Cesión de Rentas: Remitir los anexos soportes de las conciliaciones presentadas (reportes de los proveedores de información, gestión de partidas conciliatorías- conciliación con el SITP) de la vigencia 2025: Conciliación del periodo Septiembre a Diciembre 
  1311900050000: Ley No. 1730 del 29/07/2014: Remitir las conciliaciones de los meses entre abril y noviembre -Diciembre de esta cuenta, tener en cuenta las recomendaciones dadas en el informe de auditoría de la Ley 1730 de 2014
  1384260010000 Incapacidades: Incluir la antigüedad de las partidas conciliatorias y de que vigencia corresponden, gestionar las partidas conciliatorias y reportar los avance del saneamiento contable de esta cuenta.
  Reportar conciliaciones de octubre a Diciembre 
  20/11/2025: 
  La Subdirección Financiera manifiesta que "En el mes de Octubre, se anexan las conciliaciones de la vigencia 2025 con corte al 31 de agosto de 2025, las conciliaciones de septiembre están elaboradas y en trámite de firmas. Una vez se surta lo anterior, se remitirán a la OCI las conciliaciones correspondientes". 
  Observaciones OCI: 
  *1311020030020 Personas Naturales Se observan 5 conciliaciones de persona naturales que suman $17978613 quedando pendiente de conciliar un valor aproximado de $ 8.421.167.410
  * 1311020030010 Personas Juridicas, se presenta la conciliación por tercero, sin embargo, no se consolida los resultados para determinar los terceros pendiente por conciliar, no se observó lo anexos para realizar los ajustes y si estos han sido presentador al comité de sostenibilidad contable, teniendo en cuenta las causas identificadas en las conciliaciones (pérdida de fuerza ejecutoria, falta de exigibilidad y registros duplicados)
  1311010020000 Pico y Placa Solidario: como anexos solamente remite los auxiliares, y no se remite los demas fuentes de información con que se cruza esta cuenta
  * 1311020010000 Comparendos: No se remite soportes anexos de la conciliación individualizada entre las dependencias responsables que permita verificar que se cruza los saldos contables consolidados con los saldos individualizados por obligaciones reportados por cada una de las áreas, de los tipos de cartera por infracciones de tránsito, trazabilidad y soportes de aprobación de los ajustes realizados por partidas conciliatorias reflejadas en febrero y julio, no se encuentra firmadas las conciliaciones por todos los resposables.
  1311450060000 Patios Concesiones: No se anexan los soportes de esta conciliación, adicionalmente, se presentan diferencias entre lo contable y los reportados por la DAC, sin embargo, en la sección de partidas conciliatorias indican que no existen partidas conciliatorias.
  1311900020000 Cesión de Rentas: No se observó los anexos soportes de las conciliaciones presentadas (reportes de los proveedores de información, gestión de partidas conciliatorías)
  1311900050000: Ley No. 1730 del 29/07/2014: No se observaron las conciliaciones de los meses entre abril y septiembre de esta cuenta, no se anexan los soportes de las conciliaciones de los saldo de enero a marzo de 2025 y anexar los soportes de las conciliaciones de los saldo de enero a marzo de 2025
  1384260010000 Incapacidades
  En la conciliación no se refleja la antiguedad de las partidas conciliatorias y de que vigencia corresponden
  Recomendaciones:
  -Presentar la totalidad de las conciliaciones de la 1311020030020 Personas Naturales al cierre de la vigencia de 2025 y estado del plan de trabajo para garantizar la integridad y exactitud del saldo 2025
  - 1311020030010 Personas Juridicas, Informar los terceros y saldo pendiente por conciliar y la frecuencia de conciliación por tercero, presentar anexos y soportes para realizar los ajustes identificados y si estos han sido presentador al comité de sostenibilidad contable, teniendo en cuenta las causa identificadas en las conciliaciones (pérdida de fuerza ejecutoria, falta de exigibilidad y registros duplicados) presentar los debidos soportes de aprobación ,
  - 1311010020000 Pico y Placa Solidario: Remite los demas fuentes de información con que se cruza esta cuenta
  - 1311020010000 Comparendo: remitir los soportes y anexo que permitan verificar los saldos contables consolidados con los saldos individualizados por obligaciones reportados por cada una de las áreas, de los tipos de cartera por infracciones de tránsito, trazabilidad y soportes aprobación de los ajustes realizados por partidas conciliatorias reflejadass entre febrero y julio y remitir las conciliaciones firmadas por todos los resposables
  1311450060000 Patios Concesiones: remitir los todos los soportes de esta conciliación, adicionalmetne, verificar las coherencia de lo que plasman en la conciliación dado que presentan diferencias entre lo contable y los reportados por la DAC, sin embargo, en la sección de partidas conciliatorias indican que no existen partidas conciliatorias.
  * Remitir los avance de las conciliaciones patios y gruas para aquellos vehículos que no fueron reclamados por los presuntos infractores y que permanecen en los parqueaderos sin subasta,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1311900020000 Cesión de Rentas: Remitir los anexos soportes de las conciliaciones presentadas (reportes de los proveedores de información, gestión de partidas conciliatorías)
  1311900050000: Ley No. 1730 del 29/07/2014: Remitir las conciliaciones de los meses entre abril y septiembre de esta cuenta, tener en cuenta las recomendaciones dadas en el informe de auditoría de la Ley 1730 de 2014
  1384260010000 Incapacidades: Incluir la antiguedad de las partidas conciliatorias y de que vigencia corresponden, gestionar las partidas conciliatorias y reportar los avance del saneamiento contable de esta cuenta.
 Recomendaciones: 
 Como avance en el cumplimiento de la acción se han elaborado las conciliaciones de las cuentas por cobrar de la vigencia 2025, las cuales se encuentran firmadas con corte al 31 de julio de 2025, las conciliaciones de agosto 2025 están elaboradas y en trámite de firmas. Una vez se surta lo anterior, se remitirán a la OCI las conciliaciones correspondientes. 
18/10/2025: No se suministro información de avance para este mes
  Recomendación: Presentar los avances de la acción para darle retroalimentación de forma oportuna
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</si>
  <si>
    <t>3.4.2.1.1</t>
  </si>
  <si>
    <t>Hallazgo administrativo con presunta incidencia disciplinaria por deficiencias reiterativas en la prestación del servicio concesionado relacionado con el bajo cumplimiento de los Acuerdos de Niveles de Servicio - ANS</t>
  </si>
  <si>
    <t>Fallas en la programación de turnos de los operarios y grúas</t>
  </si>
  <si>
    <t>Realizar mesas de seguimiento durante dos meses  desde la Dirección de Gestión de Tránsito y Control de Tránsito y Transporte, interventoría y concesión, haciendo énfasis en la disposición de recurso humano y técnico, con el fin de incrementar el porcentaje de los  Acuerdos de Niveles de Servicio -  ANS 15.1.1 y 15.1.3 , dejando como evidencia las actas realizadas.</t>
  </si>
  <si>
    <t xml:space="preserve">Mesas de seguimiento </t>
  </si>
  <si>
    <t xml:space="preserve">Cantidad de mesas realizadas en dos meses </t>
  </si>
  <si>
    <t>Dirección de Gestión de Tránsito / Subdirección de Control de Tránsito y Transporte</t>
  </si>
  <si>
    <t xml:space="preserve">18/09/2025: La acción a seguir consistía en realizar mesas de seguimiento durante dos meses con la Dirección de Gestión de Tránsito y Control de Tránsito y Transporte, la interventoría y la concesión, enfatizando en la disposición de recurso humano y técnico para incrementar el porcentaje de cumplimiento de los ANS 15.1.1 y 15.1.3, dejando como evidencia las actas correspondientes.
Evolución por Fecha
Acta CTM-OP014 – 02/07/2025 (Socialización de la acción correctiva)
         Se identificó un bajo cumplimiento de los ANS:
         15.1.1: 78%
         15.1.2: 92%
         15.1.3: 82%        
Se presentó la Acción Correctiva No. 48, con 7 actividades (puntualidad, alistamiento de grúas, uso obligatorio del aplicativo C- Móvil, mantenimientos, seguimiento a tripulaciones, flujogramas, socialización de indicadores).
Se sumaron recomendaciones de interventoría y SDM sobre mantenimientos preventivos, integración de malla operativa, disposición de grúas adicionales y aplicación de medidas disciplinarias         
Compromisos: remitir acción ajustada y programar reunión de seguimiento.
 Conclusión parcial: El concesionario planteó acciones claras, pero los indicadores ya se encontraban por debajo de lo estipulado contractualmente.
Acta CTM-OP025 – 31/07/2025 (Primer seguimiento)
         La interventoría revisó la implementación de 10 actividades.
         Resultados ANS junio vs. julio:
         15.1.1: pasó de 78,39% a 76,32%
         15.1.2: pasó de 92,25% a 90,18%
15.1.3: pasó de 82,76% a 78,98%        .
La SDM pidió evidencias y repositorios documentados, destacando la obligación bajo ISO 9001:2015 de conservar información de acciones de mejora        
Conclusión parcial: Se deben fortalecer las actividades de control para asegurar la eliminación de la causa raíz que generó el hallazgo, identificando en las mesas de trabajo las acciones que debe implementar para dar cumplimiento a los porcentajes pactados contractualmente para los ANS.
Acta CTM-OP037 – 01/09/2025 (Segundo seguimiento)
         El concesionario informó medidas adicionales: turno de mantenimiento 24/7, ingreso de nuevo personal, ajustes de programación, y reunión interna con la gerencia.
         Resultados agosto 2025:
En 15.1.1, de 2.547 servicios efectivos, 15,63% no fueron atendidos y 12,25% fuera de tiempo
La SDM advirtió que 30% de los operativos programados no se atendieron        
Interventoría señaló que la acción correctiva no logró incrementar los ANS 15.1.1 ni 15.1.3 en julio ni agosto, y anunció la
preparación de un informe de presunto incumplimiento contractual        
Conclusión parcial: El deterioro continuó, mostrando un incumplimiento sostenido y falta de efectividad en las medidas.
Análisis Global
Mejora de indicadores: No se evidenció mejora; por el contrario, los ANS 15.1.1 y 15.1.3 desmejoraron progresivamente desde junio hasta agosto de 2025.
Recomendaciones
Para la supervisión
1.        Verificar el cumplimiento contractual y/o informar al ordenador del gasto y Dirección de Contratación en caso de evidenciar posibles incumplimientos contractuales.
2.        Solicitar plan de choque con plazos cortos, objetivos medibles y responsables específicos, enfocado en disponibilidad de tripulaciones y reducción de fallas operativas.
3.        Reforzar el seguimiento, control y monitoreo y establecer un tablero de control para verificar el cumplimiento de los ANS.
Recomendaciones para que la supervisión realice a la Interventoría:
1.        Verificar evidencias documentales: asegurar que la concesión mantenga un repositorio de las acciones y resultados conforme a ISO 9001:2015.
2.        Monitoreo riguroso de ANS: realizar comparativos mensuales e identificar causas raíz específicas por franja horaria, tipo de servicio y tripulación.
3.   Implementar las acciones correspondientes producto de los seguimientos efectuados.
4.        Mantener canales de comunicación en doble vía entre la supervisión y la interventoría para la identificación de posibles desviaciones, de manera que puedan tomar acciones y decisiones oportunas para el cierre de brechas
De acuerdo con lo anterior, es posible de determinar que la dependencia cumplió con la acción  (indicador y meta) en el término establecido. Se recomienda a la supervisión y la interventoría reforzar los controles, y de ser el caso solicitar y/o aplicar la solicitud que corresponda frente al incumplimiento contractual de acuerdo con el Manual de Supervisión e Interventoría de la SDM.
No obstante, se recomienda implementar acciones adicionales para asegurar el cumplimiento de niveles de servicio antes del 30/09/2025 fecha prevista para la terminación de la acción.
15/08/2025: La dependencia remitió las actas de reunión realizadas entre la Subdirección de Control de Tránsito y Transporte de la Secretaría Distrital de Movilidad y el concesionario transport movil, del 02/07/2025 y 31/07/2025, mediante las cuales realizaron el seguimiento al cumplimiento de los acuerdos de niveles de servicio ANS, 15,1,1, 15,1,2 y 15,1,3. Se observó que en el contenido del acta del 02/07/2025, los ANS tuvieron porcentajes de cumplimiento por debajo de los compromisos contractuales así: "el ANS 15.1.1 se encuentra en un 78% de cumplimiento, el ANS 15.1.2 se encuentra en un 92% de cumplimiento y el ANS 15.1.3 se encuentra en el 82% de cumplimiento.", por lo anterior se plantearon 10 acciones correctivas en aras de mejorar los porcentajes expuestos, así mismo en el acta del 31/07/2025 se estableció el seguimiento al cumplimiento de las acciones mencionadas estableciendo fecha de envío de evidencias por parte del Concesionario para el 04/08/2025.
 Teniendo en cuenta lo anterior y dado que la acción se encuentra en tiempo para su ejecución se recomienda avanzar con las acciones planteadas para el mejoramiento de los porcentajes de cumplimiento de los ANS, y concluir antes del 30/09/2025.
 21/07/2025: La dependencia informó que la primera socialización está programada para realizar en el mes de julio de 2025. Teniendo en cuenta lo anterior y dado que la acción se encuentra en tiempo para su ejecución se recomienda avanzar con la socialización y la apropiación de la misma por parte de los asiéntenles y concluir antes del 30/09/2025.
</t>
  </si>
  <si>
    <t xml:space="preserve"> Remitir por parte de la interventoría un comunicado al contratista, socializando el hallazgo 3,4,2,1,1 e informando que si no se incrementa el porcentaje de los Acuerdos de Niveles de Servicio- ANS, se procederá con la apertura del posible incumplimiento contractual</t>
  </si>
  <si>
    <t xml:space="preserve">Una (1) comunicación emitida </t>
  </si>
  <si>
    <t>Subdirección de Control de Tránsito y Transporte</t>
  </si>
  <si>
    <t xml:space="preserve">21/07/2025: Se observó que la dependencia  remitio copia del oficio GRUAS5-INTV-GYP-005-25 elaborado por la interventoria transport movil y dirigido al gerente general del consecionario GYP Bogotá SAS, mediante el cual socializó el contenido del hallazgo 3.4.2.1.1 y solicitó al Concesionario "implementar en los meses de julio y agosto de 2025, las acciones, recursos, controles y seguimientos necesarios que conlleven a una mejora representativa de los niveles de cumplimiento de los indicadores 15.1.1,15.1.2 y 15.1.3, que en caso de no darse, implicará que se deban activar los mecanismos de control contractual previstos en el numeral 3.1 del Procedimiento sancionatorio por incumplimiento contractual, expedido por la Secretaría de Movilidad en Versión 4.0 del 25 de agosto de 2023",  lo anterior cumple con lo establecido en la accion, meta e indicador planteados. 
Recomendación (Interventor y supervisor) Realizar seguimiento y monitoreo para asegurar que los indicadores de los acuerdos de niveles de servicio por parte del contratista, de cumplimiento en los meses de julio y agosto de 2025 según lo requerido por la interventoria.
</t>
  </si>
  <si>
    <t>Debilidad en el proceso de verificación preventiva de la plataforma tecnológica por parte del Concesionario</t>
  </si>
  <si>
    <t xml:space="preserve">Solicitar a la Interventoría que requiera a la Concesión para que reporte oportunamente las fallas de la plataforma tecnológica
</t>
  </si>
  <si>
    <t>Oficio radicado</t>
  </si>
  <si>
    <t>16/09/2025 A través del memorando 202540000188013 del 08/09/2025 la SSC solicitó cierre de la acción. Se observó que la dependencia realizó mediante oficio 202541010256891 del 29/08/2025 requerimiento al Consorcio Transport Movil en el cual indica; “… solicite formalmente a la Concesión el reporte oportuno de todas las fallas identificadas en la plataforma tecnológica (fija y móvil). Esta acción tiene como objetivo mejorar el desempeño del indicador 15.3.2, el cual se ve afectado por las fallas que actualmente son identificadas y reportadas por la Interventoría, a pesar de que dicha responsabilidad recae sobre el Concesionario”, indicando tener en cuenta lo establecido en la Nota 2 del numeral 15.3.2 “DISPONIBILIDAD DE LA PLATAFORMA TIC - INDICADOR MENSUAL”, el cual indica: “Nota. En los casos en los cuales la Concesión no reporte la falla, daño y/o deficiencia de la plataforma TIC, la cual sea evidenciada por la interventoría mediante las herramientas de monitoreo, seguimiento y control, se procederá con el cálculo del 0.05% descuento del valor total de los servicios facturados en el mes", El concesionario GyP Bogotá S.A.S ha reportado las fallas con los siguientes oficios: GyP-CA-09395-TEC del 31/07/2025 reporta fallas del mes de julio_2025 y con oficio GyP-CA-09480-TEC del 01/09/2025 reportó fallas del mes de agosto. Lo anterior cumple con lo establecido en la acción, meta e indicador planteados. 
 Recomendación: El Interventor y supervisor deben realizar seguimiento y monitoreo para asegurar el cumplimiento de los Acuerdos de Niveles de Servicio – ANS por parte del contratista según lo establecido en el Contrato de Concesión 2018-114.
Verificar la implementación de mejoras respecto de las fallas reportadas.</t>
  </si>
  <si>
    <t>Requerir a la Interventoría para que solicite al Concesionario el diseño de un procedimiento para realizar el reporte de las fallas que se presenten en la plataforma Tecnológica</t>
  </si>
  <si>
    <t xml:space="preserve">16/09/2025 A través del memorando 202540000188013 del 08/09/2025 la SSC solicitó cierre de la acción. Se observó que la SSC realizó mediante oficio 202541010256931 del 29/08/2025 requerimiento al Consorcio Transport Movil en el cual indica; “… solicite a la concesión el diseño de un nuevo procedimiento donde documenten la forma en que el Concesionario comunicará a la Interventoría, las fallas que se identifiquen en la plataforma tecnológica (fija y móvil) en el transcurso del mes, esto con el objeto de mejorar el desempeño del indicador 15.3.2, el cual se está viendo afectado por las fallas que identifica la Interventoría y que no son identificadas ni reportadas oportunamente por el Concesionario”, indicando tener en cuenta lo establecido en la Nota 2 del numeral 15.3.2 “DISPONIBILIDAD DE LA PLATAFORMA TIC - INDICADOR MENSUAL”, el cual establece: “Nota. En los casos en los cuales la Concesión no reporte la falla, daño y/o deficiencia de la plataforma TIC, la cual sea evidenciada por la interventoría, mediante las herramientas de monitoreo, seguimiento y control, se procederá con el cálculo del 0.05% descuento del valor total de los servicios facturados en el mes". El concesionario GyP Bogotá S.A.S genera el oficio GyP-CA-09370-TEC del 21/07/2025 donde indica que se encuentra en la estructuración del procedimiento solicitado, con oficio GyP-CA-09414-TEC del 08/08/2025 presenta el procedimiento “TE – PR (V0) Procedimiento reporte de fallas de la plataforma TIC.”. Lo anterior cumple con lo establecido en la acción, meta e indicador planteados. 
 Recomendación: El Interventor y supervisor deben realizar seguimiento y monitoreo para asegurar el reporte de las fallas que se presenten en la plataforma Tecnológica y estas queden documentadas en procedimientos u otro documento formal. Verificar por parte de la supervisión e interventoría que el procedimiento documentado por el concesionario se esté aplicando y que tenga los respectivos puntos o actividades de control para asegurar la efectivad.
</t>
  </si>
  <si>
    <t>Realizar mesa de trabajo entre las partes, para aprobar el procedimiento de reporte de las fallas que presente la plataforma Tecnológica</t>
  </si>
  <si>
    <t>Acta de reunión y oficio de aprobación del procedimiento</t>
  </si>
  <si>
    <r>
      <rPr>
        <sz val="7"/>
        <color rgb="FF000000"/>
        <rFont val="Arial"/>
      </rPr>
      <t xml:space="preserve">22/11/2025 La SSC mediante memorando 202540000230593 del 10/11/2025 solicitó el cierre de la acción para lo cual aportó soportes de la realización de una mesa de trabajo entre el Concesionario GYP y la SDM llevada a cabo el 31/10/2025 cuyo objetivo fue “Seguimiento y validación del procedimiento para reporte de fallas con la Concesión GyP”, en la cual se validó el procedimiento TE-PR-13 PROCEDIMIENTO REPORTE Y SEGUIMIENTO DE FALLAS DE LA PLATAFORMA TIC a cargo del concesionario GyP. La SDM a través del oficio 202541014357531 del 31/10/2025 aprobó dicho procedimiento. Realizar los ajustes al procedimiento TE-PR-13 PROCEDIMIENTO REPORTE Y SEGUIMIENTO DE FALLAS DE LA PLATAFORMA TIC relacionando actividades y puntos de control que estén bajo la responsabilidad de la supervisión e interventoría del contrato, que mitiguen la posible materialización de riesgos y puedan aplicar oportunamente lo establecido en las clausulas y obligaciones por incumplimiento de los ANS.
Lo anterior teniendo en cuenta que al verificar el contenido del procedimiento TE-PR-13 PROCEDIMIENTO REPORTE Y SEGUIMIENTO DE FALLAS DE LA PLATAFORMA TIC previsto para la aprobación por parte de la interventoría y la SDM a más tardar el 31/12/2025, no contiene actividades y puntos de control, bajo responsabilidad de la interventoría, supervisión y ordenación del gasto de la SDM. Dejando únicamente la revisión de fallas de la plataforma TIC al servicio del proyecto al concesionario GyP, sin observar las medidas preventivas y detectivas que deben ser aplicadas por parte de la SDM.
</t>
    </r>
    <r>
      <rPr>
        <b/>
        <sz val="7"/>
        <color rgb="FF000000"/>
        <rFont val="Arial"/>
      </rPr>
      <t>Recomendación</t>
    </r>
    <r>
      <rPr>
        <sz val="7"/>
        <color rgb="FF000000"/>
        <rFont val="Arial"/>
      </rPr>
      <t>: 
• Revisar y ajustar el contenido del procedimiento de manera que incluya actividades y puntos de control que sean ejecutadas por parte de la SDM para mitigar la materialización de eventos de riesgo previo a la aprobación de dicho documento.
• Implementar acciones adicionales a las suscritas e implementadas en este plan de mejoramiento que aseguren el cumplimiento e incremento de los ANS, y en caso de observar bajo cumplimiento de estos aplicar los descuentos establecidos contractualmente, en aras de proteger los recursos de la Secretaría ante posibles riesgos que los puedan afectar.
16/10/2025: El proceso no reportó avance
16/09/2025: Acción inicia ejecución en el mes de septiembre de 2025</t>
    </r>
  </si>
  <si>
    <t>Realizar mesas de seguimiento mensual entre las partes, para verificar la aplicación del procedimiento de reporte de las fallas que presente la plataforma Tecnológica</t>
  </si>
  <si>
    <t>Acta de reunión</t>
  </si>
  <si>
    <t>(Mesas de seguimiento realizadas / Mesas de seguimiento programadas) * 100</t>
  </si>
  <si>
    <r>
      <rPr>
        <sz val="7"/>
        <color rgb="FF000000"/>
        <rFont val="Arial"/>
      </rPr>
      <t xml:space="preserve">13/01/2026: Se observó que la dependencia realizó junto con el concesionario del contrato de patios y grùas (2018-114) y la interventoría a este contrato, dos reuniones de seguimiento al cumplimiento del procedimiento de reporte de las fallas que presente la plataforma Tecnológica del operador en cumplimiento del acuerdo de nivel de servicio ANS 15.3.2, enfocado en las fallas de la plataforma, las reuniones se realizaron en el mes de diciembre para revisar la gestión del mes de noviembre y en el mes de enero para revisar la gestión del mes de diciembre. Em dichas reuniones se observó:
</t>
    </r>
    <r>
      <rPr>
        <b/>
        <sz val="7"/>
        <color rgb="FF000000"/>
        <rFont val="Arial"/>
      </rPr>
      <t>Acta de Reunión CTM-T1042 - Seguimiento ANS 15.3.2</t>
    </r>
    <r>
      <rPr>
        <sz val="7"/>
        <color rgb="FF000000"/>
        <rFont val="Arial"/>
      </rPr>
      <t xml:space="preserve">
Esta acta documenta la reunión virtual de seguimiento al Acuerdo de Nivel de Servicio (ANS) 15.3.2 "Disponibilidad de la plataforma TIC" y las fallas de plataforma, realizada el 9 de diciembre de 2025, de 9:00 PM a 10:00 PM.
Puntos Clave de la Reunión:
</t>
    </r>
    <r>
      <rPr>
        <b/>
        <sz val="7"/>
        <color rgb="FF000000"/>
        <rFont val="Arial"/>
      </rPr>
      <t>Objetivo:</t>
    </r>
    <r>
      <rPr>
        <sz val="7"/>
        <color rgb="FF000000"/>
        <rFont val="Arial"/>
      </rPr>
      <t xml:space="preserve"> Hacer seguimiento a la aplicación del ANS 15.3.2, enfocado en las fallas de la plataforma.
</t>
    </r>
    <r>
      <rPr>
        <b/>
        <sz val="7"/>
        <color rgb="FF000000"/>
        <rFont val="Arial"/>
      </rPr>
      <t>Participantes:</t>
    </r>
    <r>
      <rPr>
        <sz val="7"/>
        <color rgb="FF000000"/>
        <rFont val="Arial"/>
      </rPr>
      <t xml:space="preserve"> Incluyeron a representantes de la SDM (ANDREA GAVIRIA), la Interventoría (PATRICIA FIGUEROA, NANCY GONZALEZ) y el Concesionario GYP (CESAR REYES, ANGIE CRUZ, DANIEL ROCHA).
</t>
    </r>
    <r>
      <rPr>
        <b/>
        <sz val="7"/>
        <color rgb="FF000000"/>
        <rFont val="Arial"/>
      </rPr>
      <t>Asunto:</t>
    </r>
    <r>
      <rPr>
        <sz val="7"/>
        <color rgb="FF000000"/>
        <rFont val="Arial"/>
      </rPr>
      <t xml:space="preserve"> El cobro del indicador (0.05% de descuento del valor total de servicios facturados) se generaba cuando el Concesionario no reportaba las fallas de la plataforma TIC evidenciadas por la Interventoría. Hasta abril de 2025, el Concesionario no tenía control propio de fallas, lo que originó un hallazgo de la Contraloría.
Disponibilidad de la Plataforma (ANS 15.3.2): Para noviembre de 2025, todos los elementos de la plataforma cumplieron y superaron el porcentaje mínimo de disponibilidad exigido en el anexo 1.
La disponibilidad mínima lograda en el mes fue del 99,78%.
Componentes como Cámaras de videos de las grúas y Dispositivos Móviles del Concesionario tuvieron una disponibilidad del 99,95% y 100,00%, respectivamente, superando el 99,00% requerido.
Red de Datos y Canales de datos superaron el 99,60% requerido.
Reporte de Fallas: En noviembre de 2025, todas las 30 fallas identificadas por la Interventoría fueron reportadas por el Concesionario (reportó 63 en total).
</t>
    </r>
    <r>
      <rPr>
        <b/>
        <sz val="7"/>
        <color rgb="FF000000"/>
        <rFont val="Arial"/>
      </rPr>
      <t xml:space="preserve">Conclusión: </t>
    </r>
    <r>
      <rPr>
        <sz val="7"/>
        <color rgb="FF000000"/>
        <rFont val="Arial"/>
      </rPr>
      <t>Se determinó que se está aplicando correctamente el nuevo procedimiento de reporte de fallas (TE-PR-13), evitand</t>
    </r>
    <r>
      <rPr>
        <b/>
        <sz val="7"/>
        <color rgb="FF000000"/>
        <rFont val="Arial"/>
      </rPr>
      <t>o así el cobro adicional del 0,05% por fallas no reportadas.
ACTA DE REUNIÓN CTM-T1048: SEGUIMIENTO FALLAS DICIEMBRE 2025 / ANS 15.3.2</t>
    </r>
    <r>
      <rPr>
        <sz val="7"/>
        <color rgb="FF000000"/>
        <rFont val="Arial"/>
      </rPr>
      <t xml:space="preserve">
</t>
    </r>
    <r>
      <rPr>
        <b/>
        <sz val="7"/>
        <color rgb="FF000000"/>
        <rFont val="Arial"/>
      </rPr>
      <t>Fecha y Objetivo:</t>
    </r>
    <r>
      <rPr>
        <sz val="7"/>
        <color rgb="FF000000"/>
        <rFont val="Arial"/>
      </rPr>
      <t xml:space="preserve"> La reunión se llevó a cabo el 2 de enero de 2026, con el objetivo de hacer seguimiento a la aplicación del procedimiento de control de fallas (TE-PR-13) para el mes de diciembre de 2025.
</t>
    </r>
    <r>
      <rPr>
        <b/>
        <sz val="7"/>
        <color rgb="FF000000"/>
        <rFont val="Arial"/>
      </rPr>
      <t>Participantes:</t>
    </r>
    <r>
      <rPr>
        <sz val="7"/>
        <color rgb="FF000000"/>
        <rFont val="Arial"/>
      </rPr>
      <t xml:space="preserve"> Asistieron representantes de la SDM (ANDREA GAVIRIA), el Concesionario GYP (CESAR REYES) y la Interventoría (PATRICIA FIGUEROA). Contexto del Seguimiento: Se realizó en respuesta a la nota del ANS 15.3.2 ("Disponibilidad de la plataforma TIC"), que establece un descuento del 0.05% del valor total de los servicios facturados si la Concesión no reporta una falla, daño y/o deficiencia evidenciada por la Interventoría.
Fallos Reportados por el Concesionario (Diciembre 2025):
Plataforma Fija (DSS): Se reportó un incidente con la herramienta de monitoreo DSS el 19 de diciembre de 2025, iniciado a las 8:39 a.m. y cerrado el mismo día a las 4:43 p.m. La falla se debió a la indisponibilidad de la visualización de cámaras de las Grúas en el aplicativo DSS por un problema en el sistema centralizado de grabación EVS.
Plataforma Móvil: El Concesionario reportó fallas en la plataforma móvil de 22 grúas mediante el comunicado GyP-CA-09807-TEC.
</t>
    </r>
    <r>
      <rPr>
        <b/>
        <sz val="7"/>
        <color rgb="FF000000"/>
        <rFont val="Arial"/>
      </rPr>
      <t>Análisis y Conclusión:</t>
    </r>
    <r>
      <rPr>
        <sz val="7"/>
        <color rgb="FF000000"/>
        <rFont val="Arial"/>
      </rPr>
      <t xml:space="preserve">
Se confrontó el reporte del Concesionario con las fallas identificadas por la Interventoría.
Para diciembre de 2025, se identificaron 23 fallas por la Interventoría y se reportaron 23 por el Concesionario, resultando en 0 fallas no reportadas.
Conclusión: El Concesionario reportó todas las fallas identificadas por la Interventoría, confirmando la correcta aplicación del nuevo procedimiento de reporte de fallas (TE-PR-13), lo cual evita el cobro adicional del 0,05%.
Dado lo anterior, se observó el cumplimiento de la acción de acuerdo a la meta e indicador planteados, así como el cumplimiento del ANS 15.3.2 durante los meses de noviembre y diciembre de 2025 (meses de implementación de la acción).
22/11/2025 El proceso no reportó avance
16/10/2025: Acción inicia ejecución en el mes de octubre de 2025
16/09/2025: Acción inicia ejecuci{on en el mes de noviembre de 2025</t>
    </r>
  </si>
  <si>
    <t>3.4.2.2.1</t>
  </si>
  <si>
    <t>Hallazgo administrativo con incidencia fiscal en cuantía de $6.501.689.565 y presunta incidencia disciplinaria toda vez que, en desarrollo de los Convenios 1029/2010 y el 2237/2021 suscritos entre ETB y la SDM, ésta realizó pagos durante las vigencias 2021 al 2024, por concepto de consultas al RUNT de manera injustificada.</t>
  </si>
  <si>
    <t>Posible desconocimiento de la normatividad frente a las consultas realizadas en el RUNT</t>
  </si>
  <si>
    <t>Emitir una comunicación al RUNT y al Ministerio de Transporte, solicitando aclarar las razones por la cuales un organismo de control debe consultar las bases de RUNT, generando un pago a la plataforma por cada consulta</t>
  </si>
  <si>
    <t xml:space="preserve">Dirección de Gestión de Tránsito y Control de Tránsito y Transporte </t>
  </si>
  <si>
    <t xml:space="preserve">21/07/2025: Se observó que la dependencia realizó mediante oficio 202532008014441 del 01/07/2025 consulta al Viceministerio de Trasnporte, respecto de " razones por la cuales un organismo de control debe consultar las bases de RUNT, generando un pago a la plataforma por cada consulta", misma consulta se realizó mediante oficio 202532008013641 del 01/07/2025 a la Gerencia General del Registro Único Nacional de Tránsito - RUNT, lo anterior cumple con lo establecido en la accion, meta e indicador planteados. 
No obstante dado que el hallazgo del ente de control argumenta que los pagos por consulta del RUNT en el marco de los convenios 1029/2010 y el 2237/2021 suscritos entre ETB y la SDM, realizados durante las vigencias 2021 al 2024, se realizaron de manera "injustificada", y teniendo en cuenta lo anterior, dado que la accion se encuentra en tiempo para su ejecución se recomienda una vez recibidas las respuestas por parte del Viceministerio de Trasporte y el Registro único Nacional de Transito - RUNT, remitir dichas directrices a los supervisores de los convenios vigentes para lo de su competencia y aplicación. </t>
  </si>
  <si>
    <t>Socializar la respuesta, al equipo Subsecretaría de Gestión de la Movilidad, dada por el RUNT y el Ministerio de Transporte, dejando como evidencia un memorando</t>
  </si>
  <si>
    <t>Un (1) memorando emitido</t>
  </si>
  <si>
    <r>
      <rPr>
        <sz val="7"/>
        <color rgb="FF000000"/>
        <rFont val="Arial"/>
      </rPr>
      <t>28/10/2025: Mediante memorando 202532000206533 del 03 de octubre de 2025, los responsables solicitaron el cumplimiento de la acción, para lo cual allegan como soporte, respuesta dada por el RUNT mediante radicado CSR2.2025.34229.S referente al "</t>
    </r>
    <r>
      <rPr>
        <i/>
        <sz val="7"/>
        <color rgb="FF000000"/>
        <rFont val="Arial"/>
      </rPr>
      <t>sustento jurídico para el cobro de servicios que se le deba realizar a la Entidades del Estado para el cumplimiento de sus funciones en el acceso a la información que reposa en RUNT"</t>
    </r>
    <r>
      <rPr>
        <sz val="7"/>
        <color rgb="FF000000"/>
        <rFont val="Arial"/>
      </rPr>
      <t>, y memorando de socialización de respuesta con radicado 202532000203173 del 26 de septiembre de 2025, dirigido a la Direccion de Gestión de Tránsito y Transporte Dirección de Ingeniería de Tránsito, Subdirección de Control de Tránsito y Transporte, Subdirección de Gestión en Vía, Subdirección de Planes de Manejo de Tránsito, Subdirección de Semaforización y Subdirección de Señalización. Por lo anterior, se determina el cumplimiento de la accion en los términos formulados (indicador y meta). (Seguimiento realizado en el mes de octubre por el funcionario Ivan Castillo, debido al periodo de vacaciones del funcionario Sergio Navarro)
18/09/2025: Acción en términos de ejecución, sin embargo el proceso reportó avance para el período: "La socialización se realizará una vez se reciba respuesta por parte de el RUNT y el ministerio de transporte", se recomienda avanzar y concluir antes del 31/10/2025.
15/08/2025: Acción en términos de ejecución, sin embargo el proceso reportó avance para el período "La socialización se realizará una vez se reciba respuesta por parte de el RUNT y el ministerio de transporte", se recomienda avanzar y concluir antes del 31/10/2025.
 21/07/2025: Se observó que la dependencia realizó mediante oficio 202532008014441 del 01/07/2025 consulta al Viceministerio de Trasnporte, respecto de " razones por la cuales un organismo de control debe consultar las bases de RUNT, generando un pago a la plataforma por cada consulta", misma consulta se realizó mediante oficio 202532008013641 del 01/07/2025 a la Gerencia General del Registro Único Nacional de Tránsito - RUNT, lo anterior cumple con lo establecido en la accion, meta e indicador planteados. Dado que la acción consiste en socializar al equipo de trabajo la respuesta de las entidades anteriormente mencionadas, se evidenció avance en cuanto a la soliciutd de los conceptos a las entidades compententes, no obstante a la fecha queda pendiente la socialización, en tal sentido se encuentra pendiente una vez recibida dichas respuestas ejecutar la socializacion correspondiente. 
 Teniendo en cuenta lo anterior y dado que la accion se encuentra en tiempo para su ejecución se recomienda avanzar y concluir antes del 31/10/2025.</t>
    </r>
  </si>
  <si>
    <t>3.4.2.2.2</t>
  </si>
  <si>
    <t xml:space="preserve">Hallazgo administrativo con presunta incidencia disciplinaria porque la SDM, incumplió lo señalado en el Decreto 686 de 2019 que modificó el artículo 5 del Decreto 383 de 2019 con respecto a la destinación de los recursos del FET y la presentación del Informe al CONFIS Distrital. </t>
  </si>
  <si>
    <t>Las normas que reglamentan el funcionamiento del FET puede llevar  a diferentes interpretaciones en lo realacionado a la destinación de los recursos de FET, por lo que deben tener mayor claridad al respecto, así mismo, no señalan la responsabilidad de la SDM frente a la elabboración y presentación del informe anual al CONFIS</t>
  </si>
  <si>
    <t>Realizar una revisión y ajuste de la Resolución 443001 de 2023, con el propósito de unificar los conceptos de la destinación de los recursos del FET, frente al Decreto 383 de 2019, dejando como evidencia el acto administrativo expedido</t>
  </si>
  <si>
    <t>Acto administrativo</t>
  </si>
  <si>
    <t>Acto administrativo expedido</t>
  </si>
  <si>
    <t>Dirección de Planeación de la Movilidad / Subdirección de Transporte Público</t>
  </si>
  <si>
    <t>Dirección de Planeación para la Movilidad / Subdirección de Transporte Público</t>
  </si>
  <si>
    <t>Ivan Castillo</t>
  </si>
  <si>
    <t>Expedir un acto administrativo en el cual se describa la responsabilidad de la SDM sobre la elaboración y presentación del informe anual del FET ante el CONFIS, dejando como evidencia el acto administrativo expedido</t>
  </si>
  <si>
    <t>3.4.2.3.1</t>
  </si>
  <si>
    <t xml:space="preserve"> Hallazgo administrativo con incidencia fiscal en cuantía de $4.517.404 y presunta incidencia disciplinaria porque la Interventoría autorizó el pago de imprevistos por concepto de stand by de alquiler de andamios y el pago de “Equipos de Protección Contra Caídas-EPCC” en el marco del Contrato de Obra No. 2024-2747. </t>
  </si>
  <si>
    <t xml:space="preserve"> Falta de coordinación y comunicación entre los contratistas de obra, la interventoría y la entidad para el desarrollo y aprobación de los procedimientos y compromisos de trabajo seguro en alturas.</t>
  </si>
  <si>
    <t xml:space="preserve"> Gestionar el reintegro, por parte del contratista de obra, por valor de $4.517.404, correspondiente al pago de imprevistos por concepto de stand by de alquiler de andamios y el pago de “Equipos de Protección Contra Caídas-EPCC”</t>
  </si>
  <si>
    <t>Porcentaje de valor reintegrado por el contratista de obra</t>
  </si>
  <si>
    <t>Valor reintegrado por el contratista/ valor total a reintegrar.</t>
  </si>
  <si>
    <t>Subdirección administrativa</t>
  </si>
  <si>
    <t xml:space="preserve">18/09/2025:  Se evidenció que la Subdirección Administrativa remitió oficio al contratista Consorcio 3DK, identificado con radicado No. 202561207786821 del 16 de junio de 2025. En dicho oficio se solicitó al contratista la gestión inmediata, en coordinación con el ejecutor de la obra, del proceso de devolución voluntaria de los recursos observados, atendiendo los principios de legalidad, transparencia y responsabilidad en la administración de los recursos públicos. Lo anterior, con el fin de garantizar el adecuado manejo financiero del contrato y prevenir posibles repercusiones fiscales o disciplinarias derivadas de la disposición de los mismos. Asimismo, el Consorcio CE Movilidad, en su calidad de contratista del Contrato No. 2024-2747, cuyo objeto consiste en realizar, bajo la modalidad de monto agotable y precios unitarios fijos, los mantenimientos, reparaciones y adecuaciones necesarias a la infraestructura física de las sedes administradas por la Secretaría Distrital de Movilidad, remitió a la interventoría, mediante radicado No. CCEM-ADMON-215-2024 del 7 de julio de 2025, el soporte de pago correspondiente a la consignación efectuada por valor de $4.517.404,00. El pago reportado corresponde a la devolución de imprevistos cobrados durante la ejecución contractual, relacionados específicamente con el concepto de stand by por alquiler de andamios y con la adquisición de equipos de protección contra caídas (EPC). Esta actuación obedece a las observaciones realizadas en el marco del proceso de supervisión y tiene como finalidad restituir a la Entidad los recursos. El 4 de agosto de 2025 la interventoría remite oficio a la Supervisión del contrato el radicado No. MOVIL-2822-2024-477 en la cual informa la entrega del soporte de pago de la devolución voluntaria de los recursos del contrato No. 2024-2747. El 21 de agosto de 2025 la supervisión del contrato remitió memorando a la Subdirección Financiera solicitando la verificación del registro del ingreso en las cuentas del Tesoro Distrital, con el fin de garantizar la trazabilidad de los recursos y la transparencia en la gestión financiera. El 22 de agosto de 2025, la Subdirección Financiera, mediante Radicado No. 202561100176643, confirmó el registro del ingreso de los recursos en la Secretaría de Hacienda Distrital, dejando constancia de la correcta aplicación y trazabilidad de los mismos en el sistema financiero institucional. De otra parte, y con el fin de dar cumplimiento y efectuar el seguimiento al hallazgo 3.4.2.3.1., el día 1 de julio de 2025 se desarrolló una reunión de coordinación en el marco de las mesas de trabajo iniciales. El objetivo principal de dicha sesión fue establecer los tiempos, lineamientos y requisitos para la implementación de los procedimientos de trabajo en alturas, así como definir las directrices para la actualización del anexo técnico correspondiente. La información anexa se puede consultar en el siguiente enlace: https://drive.google.com/drive/folders/1CeewYfq2Qo2Z1NuasKeMopa72ldfdxal.
Recomendación: Implementar mecanismos de control a los contratos de manera preventiva que eviten la materialización de riesgos relacionados con el hallazgo. 
Identificar buenas prácticas para implementar en el marco de la supervisión, a partir de las lecciones aprendidas.
 21/08/2025: No se suministró información de avance para este mes
 23/07/2025: No se suministró información de avance para este mes
</t>
  </si>
  <si>
    <t>Llevar a cabo una mesa de trabajo al inicio del contrato de obra e interventoría de la vigencia 2025 con los profesionales de SST y tecnicos de los respectivos contratos, con la participación conjunta del área de Seguridad y Salud en el Trabajo (SST) y la supervisión del contrato de interventoría de la entidad, con el fin de establecer de manera articulada los tiempos, lineamientos y requisitos necesarios para la revisión y aprobación de los procedimientos de trabajo seguro en alturas.</t>
  </si>
  <si>
    <t>Mesa de trabajo para coordinar tiempos lineamientos y requisitos de proced. de trabajo en alturas</t>
  </si>
  <si>
    <t>Mesa de trabajo realizada / Mesa de trabajo programada</t>
  </si>
  <si>
    <t>Subdirección administrativa / Dirección de Talento Humano</t>
  </si>
  <si>
    <t>Subdirección Administrativa / Dirección de Talento Humano</t>
  </si>
  <si>
    <t>18/12/2025: se observó mesa de trabajo presencial realizada el 10 de septiembre de 2025 en la sede de la Calle 13 con los contratistas responsables de la ejecución de las actividades de mantenimiento locativo correspondientes a la vigencia 2025. El propósito de esta reunión fue socializar lineamientos operativos, técnicas de coordinación y responsabilidades administrativas para asegurar una adecuada planeación, ejecución y seguimiento de las intervenciones en la infraestructura física de las sedes administradas por la Secretaría Distrital de Movilidad (SDM), para los contratos vinculados (Contrato No. 2025-3123…)
 Esta inducción tuvo como finalidad garantizar que tanto la firma ejecutora como la interventoría cuenten con criterios homogéneos para el manejo de riesgos y el cumplimiento normativo desde el inicio de la ejecución contractual.
 - Se observó mesa de trabajo el 1 de octubre de 2025, en la misma sede, con la participación de los mismos contratistas y sus equipos técnicos y administrativos. En esta sesión, el equipo de SST resaltó la relevancia del cumplimiento de las obligaciones en materia de gestión y reporte de riesgos laborales, así como la necesidad de garantizar trazabilidad documental y operativa en las actividades de obra.
 Adicionalmente, se reforzaron los lineamientos para la ejecución de trabajos en alturas, enfatizando: Requisitos de certificación y entrenamiento del personal, Inspección previa de equipos y sistemas de protección contra caídas, Señalización y control de acceso a las zonas de intervención, Vigilancia activa y supervisión durante las actividades, Medidas preventivas para mitigar incidentes y rescatar personal en caso de contingencias.
 El objetivo central de esta sesión fue asegurar la armonización de criterios entre interventoría, contratista y supervisión, para evitar reprocesos, disminuir riesgos operativos y promover la
 ejecución eficiente, segura y conforme a los lineamientos institucionales.
 El 23 de octubre de 2025 se llevó a cabo una reunión con los contratistas de mantenimiento locativo y la respectiva interventoría, en la cual la SDM realizó la contextualización correspondiente frente al hallazgo formulado por la Contraloría. Durante la sesión se presentaron y explicaron en detalle los aspectos observados por el ente de control, particularmente los siguientes: Alquiler prolongado de andamios sin justificación adecuada, Ausencia de tiempos definidos para la aprobación de los procedimientos asociados a las actividades ejecutadas, Argumentos insuficientes por parte del contratista para sustentar la permanencia del alquiler del andamio.
 Se reiteraron las responsabilidades contractuales tanto del contratista como de la interventoría, y se acordó fortalecer los mecanismos de registro, soporte documental y trazabilidad de los procedimientos asociados al uso de andamios y demás equipos en obra.
 Con base en las mesas de trabajo realizadas y en las acciones de socialización, coordinación y fortalecimiento técnico-operativo desarrolladas con los contratistas y el equipo de Seguridad y Salud en el Trabajo, se observó cumplimiento a las actividades programadas.
 Evidencias: PMI ACCIÓN 2 - ACTA COMITE DE SEGUIMIENTO 23-10-25.pdf, PMI ACCIÓN 2 - ACTA COMITE DE SEGUIMIENTO 10-09-25.pdf y PMI ACCIÓN 2 - ACTA COMITE DE SEGUIMIENTO 01-10-25.pdf
 18/11/2025: No se suministro información de avance para este mes
  Recomendación: Presentar los avances de la acción para darle retroalimentación de forma oportuna
  18/10/2025: No se suministro información de avance para este mes
  Recomendación: Presentar los avances de la acción para darle retroalimentación de forma oportuna
  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</si>
  <si>
    <t xml:space="preserve">Realizar dos mesas de trabajo  para actualizar el anexo técnico del contrato de mantenimento locativo con fin de incluirlo en el proceso contractual de la vigencia 2026  con el objetivo de precisar y clarificar los requisitos específicos aplicables a las actividades de trabajo en alturas, garantizando así una adecuada interpretación y cumplimiento de las disposiciones de seguridad y salud en el trabajo.
</t>
  </si>
  <si>
    <t xml:space="preserve">Mesas de trabajo para la actualización del anexo técnico </t>
  </si>
  <si>
    <t>Mesas de trabajo realizada / Mesas de trabajo programada</t>
  </si>
  <si>
    <t>EN EJECUCIÓN</t>
  </si>
  <si>
    <t>18/02/2026: No se suministró información de avance para este mes
 19/01/2026: No se suministró información de avance para este mes
  18/12/2025: El pasado 10 de noviembre se llevó a cabo la primera mesa de trabajo con el equipo de Seguridad y Salud en el Trabajo de la SDM, con el fin de revisar de
  manera integral el anexo técnico y coordinar las acciones necesarias para su actualización.
  Durante esta sesión se definieron dos compromisos específicos, los cuales ya han sido atendidos y se encuentran debidamente resueltos, avanzando en el cumplimiento de los objetivos planteados
  para la actualización del anexo.
  18/11/2025: No se suministro información de avance para este mes
  Recomendación: Presentar los avances de la acción para darle retroalimentación de forma oportuna
  18/10/2025: No se suministro información de avance para este mes
  Recomendación: Presentar los avances de la acción para darle retroalimentación de forma oportuna
  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</si>
  <si>
    <t>3.4.2.4.1</t>
  </si>
  <si>
    <t xml:space="preserve">Hallazgo administrativo porque en el Manual de Supervisión e Interventoría Versión. 3, adoptado mediante la Resolución 145243 del 13 de junio de 2023, no se define el contenido de los Informes de Interventoría y se deja a discreción del Contratista y del Supervisor del Contrato la información a incluir. </t>
  </si>
  <si>
    <t xml:space="preserve">Debilidades en las directrices definidas en los documentos relacionados con informes de supervisión e interventoría que orienten a los supervisores/interventores sobre el contenido mínimo requerido en los informes de interventoría. </t>
  </si>
  <si>
    <t xml:space="preserve">Revisar en conjunto con la Subdirección Financiera los documentos relacionados con los informes de supervisión e interventoría con el fin de validar la pertinencia de actualizar los documentos, dejando como evidencia el acta de la reunión. </t>
  </si>
  <si>
    <t>Mesa de trabajo realizada</t>
  </si>
  <si>
    <t xml:space="preserve">18/09/2025. Se observó que el 25 y 29 de agosto de 2025, la Dirección de Contratación y la Subdirección Financiera llevaron a cabo mesas de trabajo para revisar el PA03-PR09-F03 formato de informes de supervisión e interventoría, para validar la necesidad de incluir requisitos mínimos, concluyendo que es viable incluir ajustes al formato PA03.-PR09-F03, por ello establecieron un cronograma de compromisos, iniciando el septiembre 2 y finalizando  31 de octubre, en pro de lograr el ajuste y publicación en el Daruma del citado formato.
Por lo anterior, se observó la ejecución de la acción formulada, no obstante los responsables deberán asegurar la actualización y/o documentación del procedimiento correspondiente con sus actividades de control.
Recomendación:
Realizar seguimiento y monitoreo a los compromisos establecidos en el acta de fecha 29 de agosto de 2025, en pro de lograr el ajuste e implementación de la nueva versión del documento y la mejora continua de la gestión contractual de la entidad, en lo relacionado con la supervisión de los contratos.
19/08/2025. Informó el proceso que en el mes de julio no se realizaron reuniones con la subdirección financiera, ya que se tiene programado realizarla en agosto.
</t>
  </si>
  <si>
    <t xml:space="preserve">Realizar socializaciones a los(las) supervisores(as) de contratos en las que se recuerden los lineamientos relacionados con informes de supervisión e interventoría, dejando como evidencia la presentación, el listado de asistencia, la grabación de la reunión y resultados de la actividad evaluativa. </t>
  </si>
  <si>
    <t xml:space="preserve">Número de socializaciones realizadas </t>
  </si>
  <si>
    <t>16/02/2026. Informó el proceso que en el mes de enero de 2026 no tenían programadas socializaciones relacionadas con los informes de supervisión e interventorìa.
08/01/2026.  Se observó que la Dirección de Contratación llevo a cabo el 20 de noviembre de 2025 una socializaación para impartir y/o recordar lineamientos sobre informes de supervisión e interventoría y publicidad en el SECOP II, precisando en asuntos como el diligenciamiento de la nueva versión del formato de informes de supervisión e interventoría PA03-PR09-F03 y la reserva de la información. 
Dicha socialización contó con la asistencia de 83 colaboradores de la SDM y en ella realizaron la aplicación de una evaluación de 7 preguntas, logrando como resultado el 67,23% de respuestas correctas. Por ello, se recomienda seguir realizando jornadas de socialización en pro de la apropiación del conocimiento por parte de los supervisores e interventores, aplicables  a cada contrato.
18/09//2025. Informó el proceso que en el mes de agosto no se tenían programadas socializaciones relacionadas con los informes de supervisión e interventorìa.
19/08/2025. Informó el proceso que en el mes de julio no se tenían programadas socializaciones relacionadas con los informes de supervisión e interventorìa.</t>
  </si>
  <si>
    <t>3.4.2.5.1</t>
  </si>
  <si>
    <t xml:space="preserve">Hallazgo administrativo con incidencia fiscal en cuantía de$181.286.700 y presunta incidencia disciplinaria, porque la Secretaría Distrital de Movilidad pagó injustificadamente el servicio de plan de datos móviles para cámaras corporales a la ETB S.A. E.S.P en el marco del Contrato Interadministrativo No. 2023- 2688, transgrediendo el principio de economía. </t>
  </si>
  <si>
    <t>Posible desconocimiento de las necesidades del uso de los datos móviles en las cámaras corporales</t>
  </si>
  <si>
    <t>Emitir una comunicación a la ETB, solicitando información sobre la necesidad de contar un plan de datos móviles para el funcionamiento de streaming en las cámaras corporales, dejando como evidencia la comunicación emitida (Bodycam).</t>
  </si>
  <si>
    <t xml:space="preserve">21/07/2025: Se observó que la dependencia remitio copia del oficio 202532308069711 del 03/07/2025 dirigido a la Empresa De Telecomunicaciones De Bogota - ETB, mediante el cual solicitó: "en virtud de las obligaciones y el alcance del Contrato Interadministrativo No. 2025-3017 cuyo objeto corresponde a: “SOLUCIÓN TECNOLÓGICA DE CÁMARAS CORPORALES BODYCAM PARA USO DE LOS AGENTES DE TRÁNSITO Y TRANSPORTE DE LA SECRETARÍA DISTRITAL DE MOVILIDAD” suscrito con la ETB, y considerando su experticia y conocimiento técnico en materia de telecomunicaciones, nos permitimos solicitar un concepto técnico formal el cual deberá indicar la necesidad y pertinencia de la existencia de planes de datos móviles para el adecuado y continuo funcionamiento de la solución tecnológica de las cámaras corporales (bodycams), teniendo en cuenta las exigencias de transmisión de video en vivo y las condiciones operativas definidas."
Lo anterior cumple con lo establecido en la accion, meta e indicador planteados.
Se recomienda, una vez obtenida la respuesta de la ETB socilizar a los intregrantes de la depedencia, así como comunicar a los estructuradores del nuevo convenio para que conozcan de primera mano el concepto técnico que emita dicha entidad para que sea tenido en cuenta la elaboracion de los futuros procesos y/o convenios 
</t>
  </si>
  <si>
    <t>Robustecer el argumento técnico de la necesidad de contar con un plan de datos móviles, dentro la estructuración de los nuevos procesos de solución tecnológica de Bodycams, dejando como evidencia el estudio previo</t>
  </si>
  <si>
    <t>Estudio previo</t>
  </si>
  <si>
    <t>Un (1) estudio previo que incluya la necesidad de datos móviles</t>
  </si>
  <si>
    <t xml:space="preserve">21/07/2025: Se observó que la dependencia remitio copia del estudio previo de Junio de 2025 cuyo objeto es la SOLUCIÓN TECNOLÓGICA DE CÁMARAS CORPORALES BODYCAM- PARA USO DE LOS AGENTES DE TRÁNSITO Y TRANSPORTE DE LA SECRETARÍA DISTRITAL DE MOVILIDAD”, se observó que en el contenido del mencionado documento, se detalla tónicamente la necesidad de datos móviles en los dispositivos Bodycam. Lo anterior cumple con lo establecido en la accion, meta e indicador planteados.
Se recomienda, una vez obtenida la respuesta de la ETB socilizar a los intregrantes de la depedencia, así como comunicar a los estructuradores del nuevo convenio para que conozcan de primera mano el concepto técnico que emita dicha entidad para que sea tenido en cuenta la elaboracion de los futuros procesos y/o convenios 
</t>
  </si>
  <si>
    <t>Socializar, al equipo Subsecretaría de Gestión de la Movilidad, la respuesta dada por la ETB, dejando como evidencia un memorando</t>
  </si>
  <si>
    <r>
      <rPr>
        <sz val="7"/>
        <color rgb="FF000000"/>
        <rFont val="Arial"/>
      </rPr>
      <t>28/10/2025: Mediante memorando 202532000206533 del 03 de octubre de 2025, los responsables solicitaron el cumplimiento de la acción, para lo cual allegan como soporte, respuesta dada por el ETB mediante radicado VECI-DEC-0567-2025 referente a "</t>
    </r>
    <r>
      <rPr>
        <i/>
        <sz val="7"/>
        <color rgb="FF000000"/>
        <rFont val="Arial"/>
      </rPr>
      <t xml:space="preserve">concepto técnico sobre la necesidad y pertinencia de los planes de datos móviles para la solución de cámaras corporales (bodycams)" </t>
    </r>
    <r>
      <rPr>
        <sz val="7"/>
        <color rgb="FF000000"/>
        <rFont val="Arial"/>
      </rPr>
      <t>y memorando de socialización de respuesta con radicado 202532000201543 del 24 de septiembre de 2025, dirigido a la Direccion de Gestión de Tránsito y Transporte Dirección de Ingeniería de Tránsito, Subdirección de Control de Tránsito y Transporte, Subdirección de Gestión en Vía, Subdirección de Planes de Manejo de Tránsito, Subdirección de Semaforización y Subdirección de Señalización. Por lo anterior, se determina el cumplimiento de la accion en los términos formulados (indicador y meta). (Seguimiento realizado en el mes de octubre por el funcionario Ivan Castillo, debido al periodo de vacaciones del funcionario Sergio Navarro)
18/09/2025:  Acción en términos de ejecución, sin embargo el proceso reportó avance para el período "La socialización se realizará una vez se tenga la respuesta dada por ETB.", se recomienda avanzar y concluir antes del 31/10/2025.
15/08/2025: Acción en términos de ejecución, sin embargo el proceso reportó avance para el período "La socialización se realizará una vez se tenga la respuesta dada por ETB.", se recomienda avanzar y concluir antes del 31/10/2025.
 21/07/2025: Acción en términos de ejecución, sin embargo el proceso reportó avance para el período "que se realizara la sociialización una vez se remita y reciba respuesta por parte de la ETB"
  Recomendación: Tener en cuenta las lecciones aprendidas para futuros proyectos que se puedan implementar en la entidad, teniendo en cuenta el alcance y competencia de la Secretaría.</t>
    </r>
  </si>
  <si>
    <t>3.4.2.5.2</t>
  </si>
  <si>
    <t>Hallazgo administrativo por la publicación extemporánea de la actualización de la póliza en la plataforma SECOP II del contrato interadministrativo 2023-2688 transgrediendo lo normado por la agencia nacional de contratación pública.</t>
  </si>
  <si>
    <t>Demora en el procedimiento interno de la entidad, para la aprobación de las pólizas de los contratos</t>
  </si>
  <si>
    <t xml:space="preserve"> Solicitar una mesa de trabajo a la Dirección de Contratación, con el fin de exponer las problemáticas referentes a las demoras en la aprobación de las pólizas, dejando como evidencia el memorando emitido</t>
  </si>
  <si>
    <t xml:space="preserve">Solicitud realizada </t>
  </si>
  <si>
    <t xml:space="preserve">Una (1) solicitud realizada </t>
  </si>
  <si>
    <t>15/08/2025: Se observó que la dependencia realizó el Memorando 202532000142903 del 08 de julio de 2025, donde se solicita la mesa de trabajo, así mismo gestionó un acuerdo de reunión realizado el 31 de julio de 2025 (11:30 am - 12:30 pm), donde se revisaron las temáticas a tratar y se definió la fecha para la mesa de trabajo (12 de agosto de 2025).
 La evidencia demuestra que se ha realizado la solicitud formal mediante memorando, cumpliendo con el requisito central de la acción.
 La realización de una reunión previa para coordinar detalles y definir la agenda de la mesa de trabajo refleja un enfoque estructurado y comprometido con la resolución del problema.
 La ejecución de la acción cumplió con el indicador y meta establecidos.
 La evidencia remitida cumple con lo requerido, y la gestión adicional (reunión previa) agrega valor al proceso al asegurar que la mesa de trabajo sea productiva y focalizada en las problemáticas específicas.
 Recomendación
 Adjuntar el acta o minuta de la mesa de trabajo como evidencia complementaria al memorando de solicitud, para robustecer el cierre de la acción.
 21/07/2025: Acción en términos de ejecución, sin embargo el proceso reportó avance para el período "04/07/2025 se esta elaborando el memorando".
 Recomendación: Revisar por parte de la supervisión de los contratos que las polizas se otorguen en los tiempos estatablecidos en el clausulado, se verifique la idoneidad y se publique oportunamente en el SECOP.</t>
  </si>
  <si>
    <t xml:space="preserve"> Emitir una comunicación a los estructuradores y gerentes de proyecto para que se realicen las recomendaciones y el respectivo seguimiento, por parte de los supervisores, sobre la verificación de la pólizas, cuando se suscriba o modifique cualquier contrato</t>
  </si>
  <si>
    <t>15/08/2025: 
 Se observó que la dependencia remitió el Memorando 202532000147593 del 15 de julio de 2025, dirigido a todos los directivos de la Subsecretaría de Gestión de la Movilidad, donde:
 Se contextualiza la acción a partir del hallazgo 3.4.2.5.2 de la Auditoría Financiera de Gestión y Resultados.
 Se detallan recomendaciones específicas para el seguimiento de pólizas, incluyendo:
 Formalización de la remisión de pólizas para aprobación vía memorando.
 Comunicación formal con el equipo jurídico por medio de Orfeo.
 Seguimiento a fechas y amparos de pólizas.
 Modificación oportuna de pólizas en caso de cambios contractuales.
 Claridad sobre los tiempos de aprobación.
 La emisión del memorando dentro del plazo establecido (15 de julio de 2025) satisface el requerimiento de evidencia esperada (una comunicación emitida).
 El memorando no solo cumple formalmente, sino que aborda de manera clara y estructurada las causas del hallazgo auditor, generando lineamientos accionables para los supervisores.
 Las recomendaciones emitidas están alineadas con la necesidad de evitar la publicación extemporánea de pólizas en SECOP II y fortalecer los controles en la gestión contractual.
 La ejecución de la acción cumple con lo establecido en el indicador y meta, La evidencia demuestra que se cumplió con el objetivo de formalizar y comunicar procedimientos críticos para la gestión de pólizas, contribuyendo al cierre del hallazgo auditor identificado.
 Recomendación
 Si bien la acción se encuentra cerrada, para asegurar la efectividad real de las medidas implementadas, se recomienda:
 Establecer un mecanismo de verificación periódica que permita evaluar el grado de adherencia a los lineamientos comunicados en el memorando 202532000147593. Esto podría incluir muestreos aleatorios de contratos para confirmar que las pólizas se remiten formalmente, se modifican a tiempo y se registran en Orfeo, así como la revisión de indicadores de cumplimiento de tiempos de aprobación. Esta supervisión continua asegurará que la acción no solo se cumpla en papel, sino que genere un impacto tangible en la gestión.
 Adicionalmente, se sugiere que esta verificación sea documentada y reportada como parte del sistema de control interno de la Subsecretaría.
 21/07/2025: Acción en términos de ejecución, sin embargo el proceso reportó avance para el período "04/07/2025 se esta elaborando el memorando"
  Recomendación: Revisar por parte de la supervisión de los contratos que las polizas se otorguen en los tiempos estatablecidos en el clausulado, se verifique la idoneidad y se publique oportunamente en el SECOP.</t>
  </si>
  <si>
    <t>3.4.2.5.3</t>
  </si>
  <si>
    <t>Hallazgo administrativo con presunta incidencia disciplinaria por el uso ineficiente de las Bodycam, al no seguir las recomendaciones de uso estipuladas por el fabricante para su óptimo aprovechamiento y registrar una utilización de máximo el 47% de su capacidad</t>
  </si>
  <si>
    <t xml:space="preserve">No se consideró la importancia de la variable de utilización en las programaciones, por el fraccionamiento necesario para cubrir los turnos en vía 
 </t>
  </si>
  <si>
    <t>Establecer una programación que permita nivelar el porcentaje de asignaciones, haciendo homogéneo el número de usos de todas las cámaras, dejando como evidencia un archivo Excel de asignaciones bimestral</t>
  </si>
  <si>
    <t>Asignaciones realizadas</t>
  </si>
  <si>
    <t>Tres (3) archivos Excel con las asignaciones realizadas</t>
  </si>
  <si>
    <t xml:space="preserve">Subdirección de Control de Tránsito y Transporte </t>
  </si>
  <si>
    <t>13/01/2026: Se observó que la dependencia remitió la programación para el uso de las body cams por operativos programados para los meses de septiembre, octubre y noviembre de 2025, en los archivos de los meses mencionados, se observó la corrección de las fórmulas que muestran los datos de la programación para el uso de las bodycams (nombre del funcionario y serial de la Bodycam asignada), lo anterior, de acuerdo con las observaciones realizadas en el seguimiento anterior. Por otro lado, se observó la realización de un informe mediante el cual el responsable del proceso argumentó las actividades de mantenimiento y asignación de las bodycams, y como dichas actividades ", han permitido una recuperación sostenida y controlada de las cámaras, así como la mitigación de nuevos daños en los equipos intervenidos", teniendo como consecuencia , una mejora frente a la a disponibilidad de cámaras operativas que observó el ente de control en el momento de la auditoría correspondiente al 47% (202 unidades), al 65.6% (282 unidades) en septiembre. Gracias al mantenimiento continuo, en noviembre se alcanzó un 73.5% (317 cámaras), lo que representa un crecimiento acumulado en el uso del 26.5% frente a la cifra inicial, por lo anteriormente expuesto, se observó el cumplimiento de la actividad, meta e indicador planteados.
Recomendación: Continuar implementando las acciones de verificación y monitoreo para el incremento del uso de las bodycams asegurando el uso eficiente de las mismas.
12/12/2025: Se observó que la dependencia remitió la programación para el uso de las body cams por operativos programados para los meses de junio, julio, agosto, septiembre, octubre y noviembre de 2025, lo anterior, de acuerdo con la meta e indicador planteados, no obstante se observó que los datos de los archivos correspondientes de los meses de septiembre, octubre y noviembre de 2025, presentan errores en las fórmulas que deberían mostrar datos como el nombre del funcionario y serial de la bodycam asignada, por lo que se recomienda su revisión y ajuste para garantizar la integralidad de los datos. Adicionalmente la acción plantea que con las programaciones para el uso de las body cams, se pueda "nivelar el porcentaje de asignaciones, haciendo homogéneo el número de usos de todas las cámaras", situación que no puede ser evaluada por la tercera línea de defensa sólo con los datos de las programaciones, dado que es necesario que el responsable elabore un análisis a partir de dichos datos para sustentar en qué medida se mejoró a través de la programación el uso de las bodycams y pueda sustentar la mejora frente al porcentaje señalado por el ente de control en el hallazgo (47%). Por lo anterior se recomienda efectuar las correcciones en los datos de los archivos de los meses mencionados así como el análisis de información pertinente, antes del vencimiento de la acción el próximo 30/01/2026.
10/11/2025: Acción en términos de ejecución, la dependencia reportó mediante memorando 202532000227703 del 06/11/2025 que "Dado que el avance se reporta de manera bimestral, en este momento la programación de los meses de octubre y noviembre de 2025, se encuentra en proceso de elaboración".
Recomendación: avanzar y concluir antes del 30/01/2025, Mantener la disciplina en el proceso de programación, registro y reporte bimestral de manera consistente hasta la fecha de cierre (30/01/2026). Es crucial no solo elaborar las programaciones, sino también continuar generando el informe de seguimiento que compare lo programado versus lo ejecutado, y que cuantifique el progreso en la nivelación de los porcentajes de uso de cada unidad. Esta consistencia en la aplicación permitirá consolidar la homogeneización del uso, transformándola de una acción correctiva puntual en un procedimiento operativo estándar, fortaleciendo con ello los controles sobre el patrimonio institucional (cámaras) y garantizando su óptima vida útil.
29/10/2025:; Acción en términos de ejecución. Los responsables reportaron avance para el periodo allegando presentación de los meses agosto y septiembre, respecto de la asignación de cámaras corporales. Asimismo incluyen matrices de programación de bodycam para los meses de agosto y septiembre. Se recomienda continuar ejecutando las acciones respectivas hasta la fecha de terminación.  (Seguimiento realizado en el mes de octubre por el funcionario Ivan Castillo, debido al periodo de vacaciones del funcionario Sergio Navarro)
18/09/2025: Acción en términos de ejecución, sin embargo el proceso reportó avance para el período "Dado que la acción se reporta de manera bimestral, se está preparando el reporte de agosto y septiembre de 2025.." se recomienda avanzar y concluir antes del 30/01/2025, Mantener la disciplina en el proceso de programación, registro y reporte bimestral de manera consistente hasta la fecha de cierre (30/01/2026). Es crucial no solo elaborar las programaciones, sino también continuar generando el informe de seguimiento que compare lo programado versus lo ejecutado, y que cuantifique el progreso en la nivelación de los porcentajes de uso de cada unidad.
 Esta consistencia en la aplicación permitirá consolidar la homogeneización del uso, transformándola de una acción correctiva puntual en un procedimiento operativo estándar, fortaleciendo con ello los controles sobre el patrimonio institucional (cámaras) y garantizando su óptima vida útil.
15/08/2025: Se observó que la dependencia realizó la programación para el uso de las cámaras corporales durante los meses de junio y julio de 2025, la evidencia correspondiente al primer bimestre del plan (junio-julio 2025), la cual consiste en:
 Programación de Cámaras Corporales - Junio 2025.
 Programación de Cámaras Corporales - Julio 2025.
 Informe de Seguimiento de Cámaras.
 El análisis de la documentación adjunta, permitió observar que, para el bimestre, la acción se está ejecutando de acuerdo con lo planeado. Las programaciones muestran un esfuerzo consciente por distribuir el uso del equipamiento de forma rotativa y equitativa entre los diferentes usuarios, buscando evitar la subutilización de algunas unidades y el desgaste prematuro de otras. El informe de seguimiento confirma que, como resultado de esta programación, se ha logrado homogeneizar efectivamente el número de usos durante estos dos meses, lo que constituye un avance significativo hacia el objetivo final.
 El cumplimiento en la emisión de la programación y el reporte del seguimiento para el primer bimestre demuestran un adecuado nivel de adherencia al procedimiento establecido. Los resultados iniciales son positivos y validan la eficacia de la medida implementada para lograr un uso equitativo de los recursos.
 Recomendación:
 Si bien el avance es positivo, el periodo de implementación (junio-julio) representa solo una parte del timeline total (hasta enero 2026). Para asegurar la sostenibilidad y el éxito completo de la acción, se recomienda enfáticamente:
 Mantener la disciplina en el proceso de programación, registro y reporte bimestral de manera consistente hasta la fecha de cierre (30/01/2026). Es crucial no solo elaborar las programaciones, sino también continuar generando el informe de seguimiento que compare lo programado versus lo ejecutado, y que cuantifique el progreso en la nivelación de los porcentajes de uso de cada unidad.
 Esta consistencia en la aplicación permitirá consolidar la homogeneización del uso, transformándola de una acción correctiva puntual en un procedimiento operativo estándar, fortaleciendo con ello los controles sobre el patrimonio institucional (cámaras) y garantizando su óptima vida útil.
 21/07/2025: Acción en términos de ejecución, sin embargo el proceso reportó avance para el período "Esta evidencia al ser bimestral se encuentra en proceso de elaboración."
  Recomendación: Tener en cuenta las lecciones aprendidas para futuros proyectos que se puedan implementar en la entidad, teniendo en cuenta el alcance y competencia de la Secretaría.</t>
  </si>
  <si>
    <t>3.4.2.6.1</t>
  </si>
  <si>
    <t>Hallazgo administrativo con presunta incidencia disciplinaria por las deficiencias en los comparendos impuestos por el Cuerpo de Agentes Civiles de Tránsito y Transporte que ha llevado a la exoneración de 503 comparendos por parte de las autoridades de tránsito.</t>
  </si>
  <si>
    <t>Posible desconocimiento de la interpretación normativa por parte del Cuerpo de Agentes Civiles de Tránsito y Transporte - CACTT</t>
  </si>
  <si>
    <t xml:space="preserve"> Realizar una revisión de las 503 impugnaciones exoneradas, con el fin de determinar las causales y enfocar la necesidad del conocimiento, por parte del  Cuerpo de Agentes Civiles de Tránsito y Transporte - CACTT, dejando como evidencia un análisis descriptivo de los 503 comparendos</t>
  </si>
  <si>
    <t xml:space="preserve">Análisis descriptivo </t>
  </si>
  <si>
    <t xml:space="preserve">Un (1) análisis descriptivo </t>
  </si>
  <si>
    <t>21/07/2025: Se observó que la dependencia realizó un análisis de las 503 impugnaciones exoneradas, con el fin de determinar las causales y enfocar la necesidad del conocimiento, por parte del  Cuerpo de Agentes Civiles de Tránsito y Transporte - CACTT, dejando como evidencia un análisis descriptivo de los 503 comparendos, con dicho documento se plantea en la siguiente accion realizar capacitacines al Cuerpo de Agentes Civiles de Tránsito y Transporte-  CACTT, conforme al análisis de impugnaciones exoneradas, lo anterior cumple con lo establecido en la accion, meta e indicador planteados. 
Recomendación: Implementar acciones adicionales que permitan mitigar las cusas identificadas producto del análisis efectuado y la recurrencia de los mismos</t>
  </si>
  <si>
    <t xml:space="preserve">Capacitar por autogestión, al Cuerpo de Agentes Civiles de Tránsito y Transporte-  CACTT, conforme al análisis de impugnaciones exoneradas,dejando como evidencia la lista de asistencia </t>
  </si>
  <si>
    <t>Lista de asistencia</t>
  </si>
  <si>
    <t xml:space="preserve">Diez (10) listas de asistencia </t>
  </si>
  <si>
    <r>
      <rPr>
        <sz val="7"/>
        <color rgb="FF000000"/>
        <rFont val="Arial"/>
      </rPr>
      <t xml:space="preserve">12/12/2025: Se observó que la dependencia reportó la realización de cuatro (4) capacitaciones efectuadas en los meses de octubre y noviembre de 2025, para un total de 10 capacitaciones programadas (En septiembre se realizaron cinco (5) y en julio una (1) ), para el cuerpo de agentes civiles de tránsito respecto del análisis de las 503 impugnaciones exoneradas, de acuerdo con lo anterior se observó que se cumplió con la acción, meta e indicador planteados.
10/11/2025: Acción en términos de ejecución, la dependencia reportó mediante memorando 202532000227703 del 06/11/2025 que "Para el mes de Octubre de 2025, no se realizaron capacitaciones adicionales" a la fecha se a observado evidencia de una capacitación realizada en el mes de julio (seguimiento agosto), y cinco realizadas en el mes de septiembre (seguimiento octubre), del total de 10 capacitaciones programadas.
Recomendación: Se sugiere presentar el plan de capacitación detallado, con las temáticas específicas derivadas del análisis de impugnaciones, para su revisión. Esto asegurará que las próximas listas de asistencia representen un avance real hacia el objetivo final de mejorar la efectividad procesal del CACTT y reducir la tasa de impugnaciones exitosas.
29/10/2025:  Acción en términos de ejecución, sin embargo el proceso reportó avance para el período: </t>
    </r>
    <r>
      <rPr>
        <b/>
        <sz val="7"/>
        <color rgb="FF000000"/>
        <rFont val="Arial"/>
      </rPr>
      <t xml:space="preserve">Para el mes de septiembre reportan los listados de asistencia de cinco (5) capacitaciones </t>
    </r>
    <r>
      <rPr>
        <sz val="7"/>
        <color rgb="FF000000"/>
        <rFont val="Arial"/>
      </rPr>
      <t>realizadas al cuerpo de agentes civiles. (Seguimiento realizado en el mes de octubre por el funcionario Ivan Castillo, debido al periodo de vacaciones del funcionario Sergio Navarro)
18/09/2025:  Acción en términos de ejecución, sin embargo el proceso reportó avance para el período: Para el mes de agosto se encuentran en consolidación las planillas de seguimiento a las capacitaciones realizadas al CACTT."
se recomienda: Se debe partir de un análisis documentado de las impugnaciones exoneradas más recurrentes (ej.: errores en el llenado de formularios, cadena de custodia de evidencia, aplicación de protocolos, fundamentos jurídicos, etc.) para diseñar módulos de capacitación específicos que aborden estas deficiencias concretas. La autogestión debe dirigirse a solucionar las causas identificadas en dicho análisis. Se sugiere presentar el plan de capacitación detallado, con las temáticas específicas derivadas del análisis de impugnaciones, para su revisión. Esto asegurará que las próximas 9 listas de asistencia representen un avance real hacia el objetivo final de mejorar la efectividad procesal del CACTT y reducir la tasa de impugnaciones exitosas.
15/08/2025:</t>
    </r>
    <r>
      <rPr>
        <b/>
        <sz val="7"/>
        <color rgb="FF000000"/>
        <rFont val="Arial"/>
      </rPr>
      <t xml:space="preserve"> Se observó la realización de 1</t>
    </r>
    <r>
      <rPr>
        <sz val="7"/>
        <color rgb="FF000000"/>
        <rFont val="Arial"/>
      </rPr>
      <t xml:space="preserve"> de 10 capacitaciones programadas en la acción, si bien se ha cumplido con la entrega de una lista de asistencia (evidencia cuantitativa).
 Para encauzar la acción y garantizar que su ejecución sea efectiva y cumpla con su propósito original, se recomienda:
 Se debe partir de un análisis documentado de las impugnaciones exoneradas más recurrentes (ej.: errores en el llenado de formularios, cadena de custodia de evidencia, aplicación de protocolos, fundamentos jurídicos, etc.) para diseñar módulos de capacitación específicos que aborden estas deficiencias concretas. La autogestión debe dirigirse a solucionar las causas identificadas en dicho análisis.
 Se sugiere presentar el plan de capacitación detallado, con las temáticas específicas derivadas del análisis de impugnaciones, para su revisión. Esto asegurará que las próximas 9 listas de asistencia representen un avance real hacia el objetivo final de mejorar la efectividad procesal del CACTT y reducir la tasa de impugnaciones exitosas.
 21/07/2025: Acción en términos de ejecucución, sin embargo el proceso reportó avance para el período "Esta acción se encuentra en proceso de estructurar la modalidad de las capacitaciones, con base en el informe de análisis de las impugnaciones."
  Recomendación: Verificar la efectividad de la capacitacion realizada, estableciendo el nivel de apropiacion de los conceptos en el cuerpo de agentes civiles de tránsito.</t>
    </r>
  </si>
  <si>
    <t>3.4.2.7.1</t>
  </si>
  <si>
    <t xml:space="preserve">Hallazgo administrativo con incidencia fiscal en cuantía de $63.844.511 y presunta incidencia disciplinaria, porque la SDM no ha dispuesto el ingreso al inventario distrital de los cicloparqueaderos entregados como retribución a la Entidad, lo cual ha imposibilitado la reclamación ante la aseguradora de los 34 cicloparqueaderos hurtados, en el marco del Contrato de administración, mantenimiento y aprovechamiento económico del espacio público-CAMEP No. 2022-63. </t>
  </si>
  <si>
    <t>Conforme con lo establecido en los documentos de estructuración del proceso, desde el inicio del contrato CAMEP 2022-63 la SDM ha retenido el riesgo por el hurto de cicloparqueaderos</t>
  </si>
  <si>
    <t>Realizar mesas de trabajo trimestrales con el fin de identificar las acciones que la SDM debe implementar respecto al riesgo de hurto de cicloparqueaderos que son objeto de la retribución del contrato CAMEP 2022-63, desde los componentes técnicos, financieros, administrativos y/o contractuales</t>
  </si>
  <si>
    <t>Actas de mesa de trabajo</t>
  </si>
  <si>
    <t>Actas de mesa de trabajo realizadas</t>
  </si>
  <si>
    <t>3.4.2.7.2</t>
  </si>
  <si>
    <t xml:space="preserve"> Hallazgo administrativo con presunta incidencia disciplinaria porque en la etapa de planeación del proceso de selección SDM-LP-101-2021, la SDM no realizó estudios para determinar el uso de cicloparqueaderos para recibirlos como retribución en especie, en el marco del Contrato de administración, mantenimiento y aprovechamiento económico del espacio público-CAMEP No. 2022-63.</t>
  </si>
  <si>
    <t>En la etapa de estructuración del proceso no se realizó un análisis del uso de cicloparqueaderos, pues técnicamente al no estar implementados no se podia realizar el levantamiento de la información que permitiera obtener insumos y resultados para establer este mobiliario como pago de la retribución, en el marco del Contrato de administración, mantenimiento y aprovechamiento económico del espacio público-CAMEP No. 2022-63.</t>
  </si>
  <si>
    <t>Elaborar, adoptar y socializar un instructivo para la toma de información de utilización de cicloparqueaderos en el espacio público de la ciudad</t>
  </si>
  <si>
    <t>Instructivo elaborado, adoptado y socializado</t>
  </si>
  <si>
    <r>
      <rPr>
        <sz val="7"/>
        <color rgb="FF000000"/>
        <rFont val="Arial"/>
      </rPr>
      <t>12/11/2025: Mediante memorando 202530000187503 del 05 de septiembre de 2025, los responsables solicitaron verificación del cumplimiento de la acción, dejando como evidencia el Instructivo para la toma de información de utilización de cicloparqueaderos en el espacio público de Bogotá D.C. Código PM01-IN03 V1.0 de 14 de julio de 2025, que tiene como objetivo: "</t>
    </r>
    <r>
      <rPr>
        <i/>
        <sz val="7"/>
        <color rgb="FF000000"/>
        <rFont val="Arial"/>
      </rPr>
      <t>Establecer un instructivo para recolectar información sobre la utilización de -cicloparqueaderos, con el fin de identificar niveles de ocupación, patrones de uso, condiciones físicas de los espacios destinadosa los cicloparqueaderos y los horarios de mayor y menor utilización</t>
    </r>
    <r>
      <rPr>
        <sz val="7"/>
        <color rgb="FF000000"/>
        <rFont val="Arial"/>
      </rPr>
      <t>." Se verificó que el documento allegado se encontrara en la plataforma DARUMA. Asimismo, se observó que dejaron como evidencia la grabaciones, listados de asistencia y presentación de las socializaciones realizadas el día 16 y 23 de octubre de 2025.  De acuerdo con lo anterior, es posible de determinar que la dependencia cumplió con la acción planteada (indicador y meta) en el término establecido.
Recomendación: Realizar acciones tendientes a la verificación de la implementación del instructivo PM01-IN03, lo que puede contribuir a la eliminacion de la causa raíz y evitar la materialización de riesgos, realizando evaluación sobre la apropiación del conocimiento respecto al uso de los cicloparqueaderos.
29/10/2025: Acción en términos de ejecucución, el proceso no reportó avance para el período
16/09/2025: Acción en términos de ejecucución, el proceso no reportó avance para el período
21/07/2025: Acción en términos de ejecucución, el proceso no reportó avance para el período</t>
    </r>
  </si>
  <si>
    <t>Aplicar el instructivo de toma de información de utilización de cicloparqueaderos en el espacio público de la ciudad, adoptada por la SDM, a los cicloparqueaderos instalados como retribución del contrato CAMEP 2022-63</t>
  </si>
  <si>
    <t>Informe de utilización de los cicloparqueaderos</t>
  </si>
  <si>
    <t>Informe de utilización de los cicloparqueaderos implementados por retribución del contrato CAMEP 63-2022</t>
  </si>
  <si>
    <t>4.1.1.1</t>
  </si>
  <si>
    <t>Hallazgo administrativo con presunta incidencia disciplinaria por el incumplimiento contractual de la exoneración del cobro por concepto de tarifas de patios y grúas a los ciudadanos declarados “No infractores” por parte de la SDM en la ejecución del contrato de concesión 2018-114.</t>
  </si>
  <si>
    <t>Debilidad en la divulgación del acto administrativo por parte de la Subdirección de Contravenciones a la Direccion de Atencion al Ciudadano,  en el cual se exonera del pago por concepto de grua y/o patio</t>
  </si>
  <si>
    <t>Actualizar procedimiento PM05-PR01 "Impugnación de ordenes de comparendo", con el fin de incluir en la parte resolutiva del acto administrativo la comunicación de la exoneración del pago por concepto de patio y/o grua a la Dirección de Atención al Ciudadano</t>
  </si>
  <si>
    <t>Procedimiento PM05-PR01 "Impugnación de ordenes de comparendo" actualizado, publicado y socializado</t>
  </si>
  <si>
    <t>Subdirección de Contravenciones</t>
  </si>
  <si>
    <t>16/10/2025 La SSC mediante memorando 202540000208623 del 08/10/2025 solicitó el cierre de la acción para lo cual aportó soportes de la actualización del PM05-PR01 "Impugnación de ordenes de comparendo" versión 004 del 22/09/2025. La socialización a las autoridades de transito del procedimiento se realizó a través del correo electrónico remitodo el 24/09/2025. Sin embargo, el subdirector de Contravenciones mediante memorandos 202542100136203 del 26/06/2025 y 202542100142823 del 08/07/2025 dio instrucciones a las Autoridades de Tránsito relacionados con el tema ,adicionalmente se realizó la socialización a las autoridaces de transito respecto del procedimiento por la actualización realizada para un mejor entendimiento, por lo anterior y dado la meta, indicador y acción plantadas se observó cumplimiento de la misma.
16/09/2025: Acción en términos de ejecución, el proceso no reportó avance para el período 
  21/07/2025: Acción en términos de ejecución, el proceso no reportó avance para el período</t>
  </si>
  <si>
    <t>Enviar memorando mensual (dentro de los 5 primeros dias calendario / mes vencido) a la Dirección de Atención al Ciudadano y a la Subdirección Financiera de la Entidad, informando la exoneración por concepto del pago de patio y/o grua</t>
  </si>
  <si>
    <t>Memorandos radicados en la DAC y Subdirección Financiera</t>
  </si>
  <si>
    <t>(Numero de memorandos enviados / Numero de memorandos programados) X 100</t>
  </si>
  <si>
    <t>Remitir al concesionario con copia a la Interventoria del contrato de concesión, oficio con el memorando enviado por la Subdireccion de Contravenciones de manera mensual, con el reporte de exoneraciones procedentes por concepto de pago de patio y/o grúa.</t>
  </si>
  <si>
    <t>Oficios radicados por parte de la DAC</t>
  </si>
  <si>
    <t>(Numero de oficios enviados / Numero de oficios programados) X 100</t>
  </si>
  <si>
    <t>4.1.3.1</t>
  </si>
  <si>
    <t xml:space="preserve"> Hallazgo administrativo porque en la estructuración del proceso de selección del Contrato de Comisión 2728/2024, no se tuvo en cuenta las sanciones impuestas por la SIC a los proponentes interesados en participar.</t>
  </si>
  <si>
    <t xml:space="preserve">A la fecha, no existe un marco normativo, jurisprudencial ni doctrinal claro que determine que los proponentes sancionados administrativamente por alguna autoridad administrativa se encuentren incursos en una causal de inhabilidad que les impida participar en procesos de contratación estatal o celebrar contratos con entidades públicas. </t>
  </si>
  <si>
    <t>Solicitar concepto jurídico a la Dirección de Contratación, con el fin de determinar los alcances normativos y jurisprudenciales de las sanciones administrativas en el marco del régimen de inhabilidades e incompatibilidades contractuales, y establecer criterios técnicos que puedan ser tenidos en cuenta en los pliegos de condiciones y en los estudios previos de futuros procesos de contratación.</t>
  </si>
  <si>
    <t>Remisión de Comunicación</t>
  </si>
  <si>
    <t>Solicitud de concepto realizada a la Dirección de Contratación</t>
  </si>
  <si>
    <t>21/08/2025:  Se observó solicitud de Concepto Jurídico a la Dirección  Técnica de Contratación (Memorando: 202561200149293), sobre las restricciones o medidas sancionatorias aplicables en los procesos de selección de personas jurídicas sancionadas por la Superintendencia de Industria y Comercio.
Recomendación: Remitir las respuesta (concepto) dada por la Direccion Técnica de contratación. Adicionalmente, se considera importante complementar la evidencia, no solamente con la  respuesta de Dirección de contratación, sino tambien requerir conceptos adicionales, tales como a la Secretaría Juridica y Secretaría General, teniendo en cuenta que son entidades referente frente a los Modelo de Gestión Jurídica Anticorrupción y SARLAFT, teniendo en cuenta  lo criterios señalados por el ente de control que se omitieron "desconociendo con ello el principio de transparencia que debe regir la contratación pública. Como resultado, se permitió la participación —y posterior adjudicación— a una empresa con antecedentes en prácticas anticompetitivas, pese a que dichos antecedentes eran conocidos y verificables en el escenario de la Bolsa Mercantil de Colombia", lo anterior con el fin de evitar la exposición de riesgos de contagio,  ya sea directa o indirectamente, debido a la relación o vinculación con otra entidad o persona que esté involucrada en actividades irregulares (colusión), y así establecer estrategias con el objeto fomentar la cultura de la legalidad, prevenir los actos de irregulares, disponer medidas ágiles para su detección, corrección y no repetición, el cual debe ser implementado por todas las entidades y organismos distritales
23/07/2025:  Se observó solicitud de Concepto Jurídico a la Dirección  Técnica de Contratación (Memorando: 202561200149293), sobre las restricciones o medidas sancionatorias aplicables en los procesos de selección de personas jurídicas sancionadas por la Superintendencia de Industria y Comercio.
Recomendación: Remitir las respuesta (concepto) dada por la Direccion Técnica de contratación</t>
  </si>
  <si>
    <t xml:space="preserve">Hallazgo administrativo con incidencia fiscal en cuantía de $16.245.092.564 y presunta incidencia disciplinaria; por deficiencias en la estructuración y puesta en marcha del proyecto de parqueo pago en vía por la Secretaría Distrital de Movilidad y la Terminal de Transportes S.A., que ha generado pérdidas recurrentes desde la fecha de inicio de su funcionamiento en el año 2021 hasta diciembre 2024. </t>
  </si>
  <si>
    <t>El proyecto de estacionamiento en vía de la ciudad de Bogotá se encuentra en una etapa de maduración, después de culminar la primera etapa de puesta en marcha en la cual se generó una desviación financiera.</t>
  </si>
  <si>
    <t>Realizar un seguimiento trimestral a los resultados de la metodología del beneficio/costo, que permita identificar brechas y oportunidades de mejora para tomar decisiones.</t>
  </si>
  <si>
    <t>Reunión de seguimiento de resultados del beneficio costo ZPP</t>
  </si>
  <si>
    <t>Número de reuniones de seguimiento de resultados del beneficio costo ZPP Ejecutados / Número de reuniones de seguimiento de resultados del beneficio costo ZPP programados</t>
  </si>
  <si>
    <t>Sub. de Transporte Privado / Sub. de Infraestructura / Sub. de Señalización / Sub. de Control</t>
  </si>
  <si>
    <t xml:space="preserve">Subsecretaría de Política de Movilidad / Subsecretaría de Gestión de la Movilidad </t>
  </si>
  <si>
    <r>
      <rPr>
        <sz val="7"/>
        <color rgb="FF000000"/>
        <rFont val="Arial"/>
      </rPr>
      <t>10/03/2026: Acción en términos de ejecución, el proceso no reportó avance para el período
09/01/2026: Mediante memorando 202630000003693 del 08 de enero de 2026, los responsables solicitaron el cumplimiento de la acción, dejando como evidencia acta de reunión del 09/12/2025 en la cual participaron la Subdirección de Transporte Privado, Subdirección de Control al Tránsito y Transporte, Subdirección de Infraestructura, Subsecretaría de Gestión de la Movilidad, Dirección de Inteligencia para la Movilidad y Subdirección de Señalización, mediante la cual se observó que realizaron la socialización de los resultados de la metodología del beneficio/costo (Numeral 2.1 del acta). De igual forma incluyen como soporte, presentación de la reunion y documento "</t>
    </r>
    <r>
      <rPr>
        <i/>
        <sz val="7"/>
        <color rgb="FF000000"/>
        <rFont val="Arial"/>
      </rPr>
      <t>INFORME TRIMESTRAL DE BALANCE FINANCIERO Y SOCIAL DEL PROYECTO ZONAS DE PARQUEO PAGO</t>
    </r>
    <r>
      <rPr>
        <sz val="7"/>
        <color rgb="FF000000"/>
        <rFont val="Arial"/>
      </rPr>
      <t xml:space="preserve">" en el cual incorporan los resultados de la relación beneficio/costo a 31 de octubre de 2025. Teniendo presente que la acción tiene una periodicidad trimestral y que tiene como fecha de terminación el 31-mar-2026, las evidencias allegadas se toman como AVANCE de la acción. 
Recomendación: Se recomienda a los responsables de ejecutar de la acción continuar con el seguimiento en la periodicidad definida. De otra parte, utilizar el formato vigente PV01-IN02-F02 en su versión 3,0 o la que se encuentre vigente al momento del reporte.
10/12/2025: Acción en términos de ejecucución, el proceso no reportó avance para el período
12/11/2025: Acción en términos de ejecucución, el proceso no reportó avance para el período
29/10/2025: Acción en términos de ejecucución, el proceso no reportó avance para el período
16/09/2025: Mediante memorando 202530000187503 del 05 de septiembre de 2025, los responsables solicitaron el cumplimiento de la acción, dejando como evidencia acta de reunión del 28/08/2025 en la cual participaron la Subdirección de Transporte Privado, Subdirección de Control al Tránsito y Transporte, Subdirección de Infraestructura, Subsecretaría de Gestión de la Movilidad, Dirección de Inteligencia para la Movilidad y Subdirección de Señalización, mediante la cual se observó que realizaron la socialización de la metodología análisis beneficio-costo y el  Seguimiento trimestral a los resultados de la metodología del beneficio/costo. De igual forma incluyen como soporte, presentación de la reunión, y documento correspondiente a </t>
    </r>
    <r>
      <rPr>
        <i/>
        <sz val="7"/>
        <color rgb="FF000000"/>
        <rFont val="Arial"/>
      </rPr>
      <t xml:space="preserve">METODOLOGÍA DE SEGUIMIENTO DEL BENEFICIO-COSTO PARA EL PROYECTO ZONAS DE PARQUEO PAGO (ZPP). </t>
    </r>
    <r>
      <rPr>
        <sz val="7"/>
        <color rgb="FF000000"/>
        <rFont val="Arial"/>
      </rPr>
      <t>Teniendo presente que la acción tiene una periodicidad trimestral y que tiene como fecha de terminación el 31-mar-2026, las evidencias allegadas se toman como AVANCE de la acción. 
Recomendación: Se recomienda a los responsables de ejecutar de la acción continuar con el seguimiento en la periodicidad definida.
21/07/2025: Acción en términos de ejecucución, el proceso no reportó avance para el período</t>
    </r>
  </si>
  <si>
    <t>Emitir un informe trimestral de balance financiero y social del proyecto  junto con las acciones y decisioines adoptadas.</t>
  </si>
  <si>
    <t>Informe de balance financiero y social</t>
  </si>
  <si>
    <t>Informe de balance financiero y social trimestral</t>
  </si>
  <si>
    <t>10/03/2026: Acción en términos de ejecución, el proceso no reportó avance para el período
09/01/2026: Mediante memorando 202630000003693 del 08 de enero de 2026, los responsables solicitaron el cumplimiento de la acción, dejando como evidencia, documento "INFORME TRIMESTRAL DE BALANCE FINANCIERO Y SOCIAL DEL PROYECTO ZONAS DE PARQUEO PAGO" correspondiente al mes de diciembre de 2025. Teniendo presente que la acción tiene una periodicidad trimestral y que tiene como fecha de terminación el 31-mar-2026, las evidencias allegadas se toman como AVANCE de la acción. 
Recomendación: Se recomienda a los responsables de ejecutar de la acción continuar con el seguimiento en la periodicidad definida. De igual forma, se recomienda que los informes sean suscritos por los intervinientes. De otra parte, utilizar el formato vigente PV01-IN02-F02 en su versión 3,0 o la que se encuentre vigente al momento del reporte.
10/12/2025: Acción en términos de ejecucución, el proceso no reportó avance para el período
12/11/2025: Acción en términos de ejecucución, el proceso no reportó avance para el período
29/10/2025: Mediante memorando 202530000207903 del 07 de octubre de 2025, los responsables solicitaron verificación de avance de la acción, para lo cual remiten como evidencia el Informe trimestral de balance financiero y social del proyecto zonas de parqueo pago correspondiente al mes de septiembre de 2025, evidenciándose el avance respectivo. La acción tiene una periodicidad trimestral y establece como fecha de terminación el 31-mar-2026.
16/09/2025: Acción en términos de ejecucución, el proceso no reportó avance para el período
21/07/2025: Acción en términos de ejecucución, el proceso no reportó avance para el período</t>
  </si>
  <si>
    <t>Realizar seguimiento y monitoreo trimestral a la matriz de riesgos del contrato interadministrativo, en el marco del informe de supervisión.</t>
  </si>
  <si>
    <t>Seguimiento trimestral en informe de supervisión.</t>
  </si>
  <si>
    <r>
      <rPr>
        <sz val="7"/>
        <color rgb="FF000000"/>
        <rFont val="Arial"/>
      </rPr>
      <t xml:space="preserve">10/03/2026: Acción en términos de ejecución, el proceso no reportó avance para el período
01/09/2026: Mediante memorando 202630000003693 del 08 de enero de 2026, los responsables solicitaron el cumplimiento de la acción, dejando como evidencia, documento excel correspondiente a </t>
    </r>
    <r>
      <rPr>
        <i/>
        <sz val="7"/>
        <color rgb="FF000000"/>
        <rFont val="Arial"/>
      </rPr>
      <t xml:space="preserve">"Matriz de Riesgos Secretaría Distrital de Movilidad (la "SDM" o la "Entidad Contratante") y Terminal S.A. (la "Entidad Ejecutora")" </t>
    </r>
    <r>
      <rPr>
        <sz val="7"/>
        <color rgb="FF000000"/>
        <rFont val="Arial"/>
      </rPr>
      <t>indicando que corresponde al periodo septiembre-noviembre. No allegan informe de supervisión. Teniendo presente que la acción tiene una periodicidad trimestral y que tiene como fecha de terminación el 31-mar-2026, las evidencias allegadas se toman como AVANCE de la acción.
Recomendación: Se recomienda a los responsables de ejecutar de la acción continuar con el seguimiento en la periodicidad definida. Asimismo, verificar la periodicidad del análisis de la matriz de riesgos a fin de que coincida con los periodos trimestrales propuestos, esto es: Julio a septiembre, octubre a diciembre y enero a febrero. De igual forma se recomienda que los documentos se encuentren suscritos por los responsables de hacer la verificación correspondiente y adjuntar tanto matriz de verificación como el informe de supervisión. Para la solicitud de cierre de la acción, allegar la totalidad de información de cada trimestre a reportar con la verificación de las recomendaciones impartidas. De otra parte, utilizar el formato vigente PV01-IN02-F02 en su versión 3,0 o la que se encuentre vigente al momento del reporte.
10/12/2025: Acción en términos de ejecucución, el proceso no reportó avance para el período
12/11/2025: Acción en términos de ejecucución, el proceso no reportó avance para el período
29/10/2025: Mediante memorando 202530000207903 del 07 de octubre de 2025, los responsables solicitaron verificación de avance de la acción, para lo cual remiten como evidencia, documento Informe de Supervisión Análisis matriz de riesgos contrato 2470-2021, en el cual indican que realizaron</t>
    </r>
    <r>
      <rPr>
        <i/>
        <sz val="7"/>
        <color rgb="FF000000"/>
        <rFont val="Arial"/>
      </rPr>
      <t xml:space="preserve"> "la gestión contractual mediante la identificación, evaluación, seguimiento y control de los riesgos asociados a la ejecución del contrato interadministrativo". No obstante, el documento no tiene matriz adjunta</t>
    </r>
    <r>
      <rPr>
        <sz val="7"/>
        <color rgb="FF000000"/>
        <rFont val="Arial"/>
      </rPr>
      <t xml:space="preserve">. La acción tiene una periodicidad trimestral y establece como fecha de terminación el 31-mar-2026. </t>
    </r>
    <r>
      <rPr>
        <b/>
        <sz val="7"/>
        <color rgb="FF000000"/>
        <rFont val="Arial"/>
      </rPr>
      <t xml:space="preserve">Recomendación: </t>
    </r>
    <r>
      <rPr>
        <sz val="7"/>
        <color rgb="FF000000"/>
        <rFont val="Arial"/>
      </rPr>
      <t>Se recomienda para futuros avances y solicitud de cumplimiento, adjuntar la matriz respectiva.
16/09/2025: Acción en términos de ejecucución, el proceso no reportó avance para el período
21/07/2025: Acción en términos de ejecucución, el proceso no reportó avance para el período</t>
    </r>
  </si>
  <si>
    <t>2.2.1.1</t>
  </si>
  <si>
    <t>Hallazgo administrativo con incidencia fiscal en cuantía de CUATRO MIL DOSCIENTOS SETENTA Y UN MILLONES SETECIENTOS OCHENTA Y SEIS MIL CIENTO TREINTA Y SIETE PESOS M/CTE ($4.271.786.137) y presunta incidencia disciplinaria por la gestión antieconómica en los costos de operación erogados para el Sistema de Información SICON/PLUS al no entrar en operación de manera integral el sistema de información FÉNIX</t>
  </si>
  <si>
    <t>Los documentos contractuales establecieron lineamientos generales sobre la implementación del nuevo desarrollo tecnológico, sin detallar de forma específica la gestión de la existencia temporal de sistemas durante la etapa de estabilización, lo que llevó a mantener el sistema SICON/SICON PLUS como mecanismo de contingencia mientras FÉNIX avanzaba en la entrega progresiva de módulos.</t>
  </si>
  <si>
    <t>Solicitar a la Dirección de Contratación y a la OTIC los conceptos contractuales (DC) y técnicos (OTIC) sobre la aplicación del esquema de pago por módulos o tareas culminadas en desarrollos tecnológicos de implementación progresiva, de sistemas tecnológicos cuando el nuevo desarrollo se encuentre en ejecución parcial y estabilización, con el fin de contar con un criterio contractual unificado. Como evidencia, memorando de solicitud formal y su respectiva contestación.</t>
  </si>
  <si>
    <t>Solicitud de conceptos contractual y técnico sobre esquemas de pago y existencia de sistemas.</t>
  </si>
  <si>
    <t>concepto contractual y técnico</t>
  </si>
  <si>
    <t>DIATT</t>
  </si>
  <si>
    <t>Subsecretaría de Servicio a la Ciudadanía</t>
  </si>
  <si>
    <t>16/03/2026: La dependencia no reportó para este mes avance de la acción a corte de febrero de 2026</t>
  </si>
  <si>
    <t>Solicitar a la Dirección de Contratación la realización de una socialización dirigida a los supervisores de contratos tecnológicos sobre la gestión contractual de desarrollos tecnológicos de implementación progresiva, incluyendo esquemas de pago por módulos, etapas de estabilización y criterios de supervisión, con el fin de fortalecer la aplicación de criterios uniformes.Evidencia: Registro de asistencia, material de socialización y evaluación de apropiación del conocimiento.</t>
  </si>
  <si>
    <t>Solicitud de socialización sobre contratos tecnológicos.</t>
  </si>
  <si>
    <t>una soilicitud de socialización</t>
  </si>
  <si>
    <t>DIATT-OTIC</t>
  </si>
  <si>
    <t>Subsecretaría de Servicio a la Ciudadanía / Oficina de Tecnologías de la Información y las COmunicaciones</t>
  </si>
  <si>
    <t>2.2.1.2</t>
  </si>
  <si>
    <t>Hallazgo Administrativo con presunta incidencia disciplinaria, por el incumplimiento en la migración de la información existente del sistema “SICON /SICON PLUS” al sistema inteligente de servicios “FENIX”, en contravía de lo establecido en el proceso de selección SDM-CMA-004-2021 y el contrato de consultoría 2021-1800</t>
  </si>
  <si>
    <t>Los documentos contractuales y precontractuales se definieron lineamientos generales para la depuración de la información, conforme a la estrategia definida por el contratista y avalada por la interventoría, lo que derivó en los porcentajes que se migrarón.</t>
  </si>
  <si>
    <t>Solicitar a la Oficina de Tecnologías de la Información y las Comunicaciones (OTIC), mediante memorando formal, la elaboración de un documento de criterios para la migración de información por fases en desarrollos tecnológicos de implementación progresiva. Evidencia:Memorando de solicitud formal y comunicación de respuesta emitida por la OTIC.</t>
  </si>
  <si>
    <t>Solicitud de documento de criterios para la migración de información por fases remitida a la OTIC.</t>
  </si>
  <si>
    <t>un documento de criterios de migración</t>
  </si>
  <si>
    <t>Solicitar a la Oficina de Tecnologías de la Información y las Comunicaciones (OTIC) la realización de una socialización dirigida a los supervisores de contratos tecnológicos sobre los criterios para la migración parcial y total de información y el manejo de repositorios históricos en sistemas de información.Evidencia: Memorando de solicitud y respuesta de la OTIC, registro de asistencia, material de socialización y evaluación de apropiación de conocimiento.</t>
  </si>
  <si>
    <t>Solicitud de socialización sobre criterios de migración de información remitida a la OTIC.</t>
  </si>
  <si>
    <t>una solicitud de migración</t>
  </si>
  <si>
    <t>2.2.2.1</t>
  </si>
  <si>
    <t>Hallazgo administrativo con incidencia fiscal por valor de dos mil cuarenta y tres millones cincuenta y tres mil ochocientos ochenta pesos m/cte $2.043.053.880 y presunta incidencia disciplinaria, por adquisición injustificada de baterías para el sistema ininterrumpido de energía (UPS) de las intersecciones semaforizadas de la ciudad, mediante Contrato de Compraventa No. 2024-3659, suscrito entre la Secretaría Distrital de Movilidad y la Empresa Powersun SAS</t>
  </si>
  <si>
    <t>No se incluyeron todos los análisis en detalle, en los documentos previos, que soportaron la necesidad de realizar el reemplazo de elementos</t>
  </si>
  <si>
    <t>Elaborar y socializar un documento con lineamientos, de las pruebas que se deben realizar a los elementos existentes, previo a la adquisición de baterías</t>
  </si>
  <si>
    <t>Documento elaborado y socializado</t>
  </si>
  <si>
    <t>Un documento elaborado y socializado</t>
  </si>
  <si>
    <t>10/03/2026: Mediante memorando 202632000041103 del 06/03/2026, el responsable reportó el avance de la acción, indicando que se adelantó una mesa de trabajo con el grupo técnico y se revisó la información disponible en la Subdirección de Semaforización relacionada con las baterías para el sistema de UPS. Como resultado de esta revisión, se han identificado posibles ítems o numerales que podrían incorporarse en el documento de lineamientos, cuya estructuración y desarrollo se encuentra en proceso. Adicionalmente, se informa que se continuará con la búsqueda de más información que permita fortalecer el contenido del documento.
La acción se encuentra en ejecución, evidenciándose avances en la fase de diagnóstico y recopilación de insumos técnicos para la elaboración del documento de lineamientos. Se espera que una vez completada esta etapa, se proceda con la consolidación y socialización del documento, tal como está definido en la meta.
06/02/2026: Mediante memorando 202632000022343 del 05/02/2026 el responsable reportó como avance que: "Se continua con la búsqueda y compilación de información relevante, la cual permitirá soportar la adecuada estructuración y desarrollo del documento.", la acción se encuentra en ejecución.
13/01/2026: Mediante memorando 202632000002113 del 03/01/2026 el responsable reportó como avance que: "Se adelanta la búsqueda y recopilación de información relevante, la cual permitirá soportar la
adecuada estructuración y desarrollo del documento", la acción se encuentra en ejecución.</t>
  </si>
  <si>
    <t>2.2.2.2</t>
  </si>
  <si>
    <t>Hallazgo administrativo con presunta incidencia disciplinaria porque las baterías entregadas no cumplen con la totalidad de las especificaciones del Anexo 1- Ficha técnica, del proceso contractual No. 2024-3659</t>
  </si>
  <si>
    <t>No se contemplaron todas las condiciones técnicas de las baterías, derivadas de las fichas técnicas</t>
  </si>
  <si>
    <t>Actualizar y socializar la ficha técnica, frente a la marcación de las baterías, dejando como evidencia una ficha técnica actualizada</t>
  </si>
  <si>
    <t>Ficha técnica actualizada y socializada</t>
  </si>
  <si>
    <t>Una ficha técnica actualizada y socializada</t>
  </si>
  <si>
    <t>10/03/2026:  Mediante memorando 202632000041103 del 06/03/2026, el responsable reportó el avance de la acción, indicando que se ha incluido la ficha técnica como parte de la información compilada y elaborada para el último proceso de adquisición de baterías. Así mismo, se adelantó una mesa de trabajo con el equipo técnico con el propósito de revisar el alcance del documento, identificar los ajustes necesarios y definir la estructuración que permita su actualización, en cumplimiento de la acción formulada.
Si bien se evidencia gestión en la recopilación de información y en la realización de mesas de trabajo, no se remitieron soportes que acrediten la ficha técnica elaborada ni los resultados o conclusiones de la mesa de trabajo adelantada. Lo anterior limita verificar el contenido de los avances reportados y el cumplimiento de los entregables asociados a la acción.
La acción se encuentra en ejecución. Se recomienda que, en lo sucesivo, los avances reportados estén acompañados de las evidencias documentales que los respalden (tales como actas de reunión, listados de asistencia, documentos en elaboración o versiones preliminares de la ficha técnica), con el fin de garantizar la trazabilidad y transparencia del proceso, así como facilitar la labor de verificación por parte de la Oficina de Control Interno.
06/02/2026:  Mediante memorando 202632000002113 del 03/01/2026 el responsable reportó como avance que: "Se continúa con la búsqueda de información técnica y su organización como soporte para formular los cambios, estructuración y actualización de la ficha técnica, para dar cumplimiento a la acción respectiva", la acción se encuentra en ejecución.
13/01/2026: Mediante memorando 202632000002113 del 03/01/2026 el responsable reportó como avance que: "Se inicia con la búsqueda de información técnica como soporte para formular los cambios y  actualización de la ficha técnica.", la acción se encuentra en ejecución.</t>
  </si>
  <si>
    <t>2.2.2.3</t>
  </si>
  <si>
    <t>Hallazgo administrativo con presunta incidencia disciplinaria por inconsistencias en el registro contable de las baterías para el sistema de semaforización adquiridas por la SDM, en el marco del Contrato No. 2024-3659</t>
  </si>
  <si>
    <t>Falta de actualización de los documentos de medición inicial y posterior de los bienes de semaforización, toda vez que el documento publicado en Daruma no contiene la clasificación de los bienes (devolutivos/consumibles), ocasionando falta de claridad en la clasificación de los bienes al momento del ingreso al almacén y registro contable.</t>
  </si>
  <si>
    <t>Actualizar los documentos de medición inicial y posterior de los bienes de semaforización, que permitan la correcta clasificación y medición de los bienes, realizando mesas de trabajo trimestrales con las dependencias responsables.</t>
  </si>
  <si>
    <t>Documentos de semaforización publicados en DARUMA</t>
  </si>
  <si>
    <t>Tres actas de reunión trimestrales para la actualización de los documentos de medición inicial y posterior de los bienes de semaforización.</t>
  </si>
  <si>
    <t>Subdirección Financiera
 Subdirección Administrativa
 Subdirección de Semaforización</t>
  </si>
  <si>
    <t>18/02/2026: En el mes de enero se realiza reunión de mesa de trabajo para revisar el documento de medición posterior para los bienes de uso público del sistema semafórico de la ciudad de Bogotá. La reunión fue realizada el 13 de enero del 2026, entre la Subdirección Financiera, Subdirección Administrativa - Almacén, y la Subdirección de Semaforización. Se adjunta acta de reunión.
 Queda pendiente dos actas para dar cumplimiento a la meta del indicador y los Documentos de semaforización publicados en DARUMA.
 19/01/2026: No se suministró información de avance para este mes</t>
  </si>
  <si>
    <t>Realizar una socialización de los documentos actualizados de medicion inicial y posterior de los bienes de semaforizacion para el personal de Almacen y la Subdireccion Financiera.</t>
  </si>
  <si>
    <t>Socialización de los documentos actualizados con las dependencias responsables.</t>
  </si>
  <si>
    <t>Un acta de reunión de socialización de los documentos actualizados de medición inicial y posterior de los bienes de semaforización.</t>
  </si>
  <si>
    <t>18/02/2026: La Subdirección Financiera manifiesta que: "Una vez se tenga publicado el documento de bienes de semaforización actualizado en DARUMA se procede a realizar esta acción".
 19/01/2026: No se suministró información de avance para este mes</t>
  </si>
  <si>
    <t>Revisar y reclasificar los bienes correspondientes a Baterias y/o Banco de baterias con corte al 31/12/2025, con base a lo estipulado en el documento de medición inicial de bienes de semaforización; clasificandolos como consumibles de control administrativo asignando placa de inventario individual a los elementos.</t>
  </si>
  <si>
    <t>Baterías reclasificadas a bienes consumibles de control administrativo</t>
  </si>
  <si>
    <t>No. bienes reclasificados al 31 de diciembre de 2025 / No. total de bienes a reclasificar al 31 de diciembre de 2025</t>
  </si>
  <si>
    <t>Subdirección Financiera
 Subdireccion Administrativa</t>
  </si>
  <si>
    <t xml:space="preserve">19/01/2026: En el mes de diciembre realizaron las reclasificaciones de los bienes correspondientes a Baterías y/o Banco de baterías  a consumo control administrativo con asignación de placa individual, así mismo se realizó la baja de los bienes  que se encontraban clasificados como bienes devolutivos. Como evidencia la SF anexó tres comprobantes de ingreso (2066, 2067 y 2068) y dos comprobantes de egreso (63 y 263) del mes de diciembre de 2025. </t>
  </si>
  <si>
    <t>2.2.2.4</t>
  </si>
  <si>
    <t>Hallazgo administrativo con incidencia fiscal en cuantía de tres mil seiscientos millones novecientos treinta y un mil quinientos cincuenta y un pesos MCTE ($ 3.600.931.551) y presunta incidencia disciplinaria toda vez que la Secretaría Distrital de Movilidad adquirió de manera injustificada repuestos para el mantenimiento de equipos de Control Semafórico C900, sin tener en cuenta la existencia de stock de repuestos del precitado sistema</t>
  </si>
  <si>
    <t>Posible debilidad en la actualización del inventario de histórico de fallas de los elementos electrónicos de control semáforico, relacionadas con sus partes</t>
  </si>
  <si>
    <t>Realizar y socializar un documento en donde esté relacionado el inventario de repuestos existente y el requerido</t>
  </si>
  <si>
    <t>10/03/2026: Mediante memorando 202632000041103 del 06/03/2026, el responsable reportó el avance de la acción, indicando que se gestiona la compilación de la información registrada en la herramienta tecnológica de gestión de activos y mantenimiento del sistema de semaforización (Mantum), referente a repuestos de controladores. Así mismo, se adelantó una mesa de trabajo para revisar la información de repuestos que se podría requerir, adicional a la disponible al interior de la Subdirección de Semaforización, con miras a la estructuración del documento establecido en la acción.
Si bien se reportan actividades orientadas a la recopilación de información y al análisis conjunto, no se remitieron soportes que acrediten la información extraída de la herramienta Mantum, ni las conclusiones, listados de asistencia o resultados derivados de la mesa de trabajo adelantada. Lo anterior impide verificar el contenido y la calidad de los avances reportados, así como el estado real de avance hacia la elaboración del documento final.
La acción se encuentra en ejecución. Se recomienda que, en lo sucesivo, los avances reportados estén acompañados de las evidencias documentales que los respalden (tales como pantallazos o reportes generados desde la herramienta, actas de reunión, listados de asistencia, o documentos preliminares), con el fin de garantizar la trazabilidad y transparencia del proceso, así como facilitar la labor de verificación por parte de la Oficina de Control Interno.
06/02/2026:  Mediante memorando 202632000002113 del 03/01/2026 el responsable reportó como avance que: "Se continua con la revisión y compilación de los inventarios de repuestos disponibles de controladores para el Sistema de Semaforización, como también con la revisión y compilación de información registrada en la herramienta tecnológica de gestión de activos y mantenimiento del sistema de semaforización (Mantum). Lo anterior, como insumo para la estructuración del documento según lo establecido en la acción.",  la acción se encuentra en ejecución.
13/01/2026: Mediante memorando 202632000002113 del 03/01/2026 el responsable reportó como avance que: "Se inicia con la revisión de los inventarios de repuestos disponibles de controladores para el Sistema de Semaforización, como también con la revisión de información registrada en la herramienta tecnológica de gestión de activos y mantenimiento del sistema de semaforización (Mantum). Lo anterior, como insumo para la estructuración del documento según lo establecido en la acción.", la acción se encuentra en ejecución.</t>
  </si>
  <si>
    <t>Realizar dos informes de seguimientos trimestrales, de las fallas presentadas en los equipos de control semáforico, relacionadas con sus partes, que sirva como insumo de consumos históricos</t>
  </si>
  <si>
    <t>Informes trimestrales</t>
  </si>
  <si>
    <t>Dos informes trimestrales realizados</t>
  </si>
  <si>
    <t>10/03/2026: Mediante memorando 202632000041103 del 06/03/2026, el responsable reportó el avance de la acción, indicando que se anexa el primer informe trimestral correspondiente al periodo diciembre de 2025 a febrero de 2026, sobre las fallas presentadas en los equipos de control semafórico y los elementos empleados en su recuperación. Como evidencia se adjunta el archivo “Anexo_2.2.2.4_Acc_2_ Fallas EQ -DIC -FEB 2026.xlsx”.
Revisado el archivo, se observa que contiene un registro detallado de las órdenes de trabajo del periodo diciembre 2025 a febrero de 2026 (control semafórico), incluyendo diagnóstico, solución y los módulos o repuestos instalados o retirados en cada intervención. Esta información permite identificar las fallas recurrentes y los elementos utilizados, lo cual se constituye en una base datos que puede facilitar la elaboración de un informe.
Dado que la acción plantea la elaboración de “dos informes de seguimientos trimestrales, de las fallas presentadas en los equipos de control semafórico, relacionadas con sus partes, que sirva como insumo de consumos históricos”, y si bien el soporte aporta los datos necesarios, se recomienda que el responsable, elaboré informe detallado con base en la información remitida, en donde se incluya el análisis, conclusiones, y demás elementos que se consideren necesarios, y que faciliten la interpretación y la toma de decisiones. 
La acción se encuentra en ejecución.
06/02/2026: Mediante memorando 202632000002113 del 03/01/2026 el responsable reportó como avance que: Se continua con la compilación de información disponible sobre las fallas presentadas en los equipos
de control semafórico y los elementos empleados en su recuperación, con el fin de dar cumplimiento a lo requerido en la acción", la acción se encuentra en ejecución
13/01/2026: Mediante memorando 202632000002113 del 03/01/2026 el responsable reportó como avance que: "Se inicia con la compilación de información disponible sobre las fallas presentadas en los equipos
de control semafórico y los elementos empleados en su recuperación.", la acción se encuentra en ejecución.</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</si>
  <si>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</si>
  <si>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</si>
  <si>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</si>
  <si>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</si>
  <si>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</si>
  <si>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</si>
  <si>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</si>
  <si>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</si>
  <si>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</si>
  <si>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Control Fiscal Interno</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</si>
  <si>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</si>
  <si>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</si>
  <si>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</si>
  <si>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</si>
  <si>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</si>
  <si>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</si>
  <si>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Estados Contables</t>
  </si>
  <si>
    <t>Control Interno Contable</t>
  </si>
  <si>
    <t>N/A</t>
  </si>
  <si>
    <t>Concepto Informe Definitivo</t>
  </si>
  <si>
    <t>FENECE</t>
  </si>
  <si>
    <t>2021 (Pendiente informe definitivo Auditoria Regularidad PAD 2021)</t>
  </si>
  <si>
    <t>Cuenta de CODIGO ACCION</t>
  </si>
  <si>
    <t>Total Gestión Contractual</t>
  </si>
  <si>
    <t>Total Control Gestión</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</si>
  <si>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</si>
  <si>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</si>
  <si>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</si>
  <si>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</si>
  <si>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</si>
  <si>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</si>
  <si>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</si>
  <si>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</si>
  <si>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</si>
  <si>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</si>
  <si>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</si>
  <si>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</si>
  <si>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</si>
  <si>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</si>
  <si>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</si>
  <si>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</si>
  <si>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</si>
  <si>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</si>
  <si>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</si>
  <si>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</si>
  <si>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</si>
  <si>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</si>
  <si>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</si>
  <si>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</si>
  <si>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</si>
  <si>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</si>
  <si>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</si>
  <si>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</si>
  <si>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</si>
  <si>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b/>
        <sz val="9"/>
        <color rgb="FF000000"/>
        <rFont val="Arial"/>
      </rPr>
      <t>ACCIONES CON POSIBIDAD DE REPROGRAMACIÓN PRIORIZADAS (</t>
    </r>
    <r>
      <rPr>
        <b/>
        <sz val="9"/>
        <color rgb="FFFF0000"/>
        <rFont val="Arial"/>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</si>
  <si>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</si>
  <si>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</si>
  <si>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</si>
  <si>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</si>
  <si>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</si>
  <si>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</si>
  <si>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</si>
  <si>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</si>
  <si>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</si>
  <si>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</si>
  <si>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SUBDIRECCIÓN DE CONTRAVENCIONES</t>
  </si>
  <si>
    <t>3.1.4</t>
  </si>
  <si>
    <t>2020-06-30</t>
  </si>
  <si>
    <t>3.1.5</t>
  </si>
  <si>
    <t>3.1.6</t>
  </si>
  <si>
    <t>DIATT OTIC</t>
  </si>
  <si>
    <t>3.2.2</t>
  </si>
  <si>
    <t>ACCIONES VENCIDAS SIN RECOMENDACIÓN DE CIERRE DE LA OCI (26/07/2019)</t>
  </si>
  <si>
    <t>SUBSECRETARÍA RESPONSABLE</t>
  </si>
  <si>
    <t>3.1.3.5.3</t>
  </si>
  <si>
    <t>4.1.2</t>
  </si>
  <si>
    <t>3.1.3.3.2</t>
  </si>
  <si>
    <t>3.1.3.17.1</t>
  </si>
  <si>
    <t>3.1.3.11.1</t>
  </si>
  <si>
    <t>Componente  y Factor</t>
  </si>
  <si>
    <t># hallazgos</t>
  </si>
  <si>
    <t># Acciones</t>
  </si>
  <si>
    <t>Temas observados</t>
  </si>
  <si>
    <t>Planes, Programas y Proyectos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</si>
  <si>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</si>
  <si>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</si>
  <si>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</si>
  <si>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</si>
  <si>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sz val="9"/>
        <color rgb="FFFF0000"/>
        <rFont val="Arial"/>
      </rPr>
      <t>Documento electrónico CBN-1093 reportado en SIVICOF no incluyo todas las modificaciones presupuestales realizadas en la vigencia 2018; No reportó el formato CB-0018  en la vigencia 2018</t>
    </r>
    <r>
      <rPr>
        <sz val="9"/>
        <color rgb="FF000000"/>
        <rFont val="Arial"/>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</si>
  <si>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Plan de mejoramiento</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</si>
  <si>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</si>
  <si>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</si>
  <si>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</si>
  <si>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</si>
  <si>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</si>
  <si>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</si>
  <si>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</si>
  <si>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</si>
  <si>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</si>
  <si>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</si>
  <si>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</si>
  <si>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</si>
  <si>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</si>
  <si>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</si>
  <si>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</si>
  <si>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</si>
  <si>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</si>
  <si>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</si>
  <si>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</si>
  <si>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</si>
  <si>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09/03/2026: Los responsables solicitaron verificación de cumplimiento de la acción por medio de radicado 202622000040793 del 06 de marzo de 2026, dejando como evidencia el acto administrativo Resolución No. 2488813 de 2025 "Por medio de la cual se modifica la Resolución 443001 de 2023 "Por medio de la cual se reglamenta el funcionamiento del Fondo de Estabilización Tarifaria y de Subvención de la demanda del Sistema Integrado de Transporte Público de Bogotá", en la cual se indica la modificación de los Artículos 3 y 4 (entre otros) de la citada resolución. Ajuste realizado producto del análisis efectuado por los responsables con respecto a la destinación de los recursos del FET y la presentación del Informe al CONFIS Distrital por parte de la SDM.  De acuerdo con lo anterior, es posible de determinar que la dependencia cumplió con la acción planteada (indicador y meta) en el término establecido. 
9/02/2026: Los responsables están trabajando en la generación de la Resolución, para armonizar de manera expresa y literal su contenido con el alcance, finalidad y criterios establecidos en el Decreto Distrital 383 de 2019, modificado por el Decreto Distrital 686 de 2019. Reporte realizado por Ricardo Martínez teniendo presente las vacaciones del funcionario Iván Castillo en el mes de febrero.
10/12/2025: Acción en términos de ejecución, el proceso no reportó avance para el período
12/11/2025: Acción en términos de ejecución, el proceso no reportó avance para el período
29/10/2025: Acción en términos de ejecución, el proceso no reportó avance para el período
16/09/2025: Acción en términos de ejecución, el proceso no reportó avance para el período
21/07/2025: Acción en términos de ejecución, el proceso no reportó avance para el período</t>
  </si>
  <si>
    <t>116/03/2026 La SSC mediante memorando 202640000041403 del 06/03/2026 aportó evidencias del avance de la acción adjuntando copia del memorando 
 202642100003653 del 08/01/2025 dirigido a la DAC y SF a través del cual relacionan una exoneración por concepto de patios y grúas del mes de diciembre. Anexan copia de los actos administrativos 202542124508576 donde decretan “EXONERAR. del pago de la liquidación correspondiente a patios y grúa, respecto de la inmovilización del vehículo LPX624 a nombre de LUIS EDUARDO GIRALDO USTACARA comparendo 1001000000047392296
16/02/2026 La SSC mediante memorando 202640000024123 del 09/02/2026 aportó evidencias del avance de la acción adjuntando copia del memorando 202642100001383 del 05/01/2025 dirigido a la DAC y SF a través del cual relacionan una exoneración por concepto de patios y grúas del mes de diciembre. Anexan copia de los actos administrativos 202542124508576 donde decretan “EXONERAR. del pago de la liquidación correspondiente a patios y grúa, respecto de la inmovilización generada el día 27 DE NOVIEMBRE DE 2025, orden de comparendo No.110010000000 47444650
16/01/2026 La SSC mediante memorando 202640000004053 del 09/01/2026 aportó evidencias del avance de la acción adjuntando copia del memorando 202542100246813 del 06/12/2025 dirigido a la DAC y SF a través del cual relacionaron dos exoneraciones por concepto de patios y grúas del mes de noviembre. Anexan copia de los actos administrativos 202542120713656 y 202542120460656 donde decretan exoneración, devolución o no cobro por concepto de grúa y/o patios a ciudadanos.
15/12/2025 La SSC mediante memorando 202540000248283 del 10/12/2025 aportó evidencias del avance de la acción presentando copia del memorando No. 202542100225953 del 05/11/2025 dirigido a la DAC y SF a través del cual relacionaron tres exoneraciones por concepto de patios y grúas del mes de octubre. Anexan copia de los actos administrativos (tres) donde decretan exoneración, devolución o no cobro por concepto de grúa y/o patios a ciudadanos
22/11/2025 La SC mediante memorando 202540000230593 del 10/11/2025 aportó evidencias del avance de la acción presentando copia del memorando No. 202542100206463 del 03/10/2025 dirigido a la DAC y SF en el cual se relacionan las exoneraciones por concepto de patios y grúas de los meses de agosto y septiembre. Anexan copia de los actos administrativos (once) donde decretan exoneración, devolución o no cobro por concepto de grúa y/o patios a ciudadanos
16/10/2025 El proceso no reportó avance
16/09/2025: Acción inicia ejecución en el mes de octubre de 2025
  21/07/2025: Acción inicia ejecución en el mes de octubre de 2025</t>
  </si>
  <si>
    <t>16/03/2026 La SSC a través del memorando 202640000041403 del 06/03/2026 aportó evidencias del avance de la acción adjuntando soportes de la remisión de oficios al concesionario GyP Bogotá S.A.S, de acuerdo a la siguiente relación:
1.        Oficio 202641000682301 del 11 de febrero de 2026, de la SDM_DAC a 
 Consorcio Transport Movil traslado de información de la SC de los casos en los cuales, mediante acto administrativo correspondiente al mes de enero de 2026  en los que decretó la exoneración, en los siguientes casos:
•	Resolución 202642101209736 absolver de responsabilidad contravencional al Sr Carlos Fernando Niño conductor del vehículo EBM114.
•	Resolución 2026421200949886 exonerando de responsabilidad contravencional al Sr Maycol Cardona conductor del vehículo HZQ43H 
•	Resolución 2026421223408166 exonerando de responsabilidad contravencional al Sr Cristian Prieto por pago del comparendo 110001000000047333137 de la motocicleta JCO20F.
2.        Oficio 202641000691671 del 11 de febrero de 2026, de la SDM_DAC a 
 Consorcio Transport Movil ,traslado de información de la SC en relación con exoneración de patios y grúas del comparendo 51991897.
•	Resolución 202642101487796 absolviendo de responsabilidad contravencional a nombre de JUAN PABLO RODRÍGUEZ conductor del vehículo QJR93E
16/02/2026 La SSC mediante memorando 202640000024123 del 09/02/2026 aportó evidencias del avance de la acción adjuntando soportes de la remisión de oficios al concesionario GyP Bogotá S.A.S, relacionados a continuación:
1.        Oficio 202641000090621 del enero 07 de 2026, de la SDM_DAC a redtic, traslado de información de la SC de los casos en los cuales, mediante acto administrativo correspondiente al mes de diciembre de 2025 en los que decretó la exoneración, devolución o no cobro por concepto de grúa y/o patios a ciudadanos. Resolución 202542124508576 exonerando del pago de la liquidación correspondiente a patios y grúa, respecto de la inmovilización generada el día 27 DE NOVIEMBRE DE 2025, orden de comparendo No. 110010000000 47444650.
2.        Oficio   202641000235171 del 16/01/2026 dando alcance al oficio 202641000090621 del enero 07 de 2026 anexando resolución 202542123451076 exonerando el pago de la multa prevista en la Ley 769 de 2002 para la comisión de la infracción B03 por la orden de comparendo 110010000000 47392296 del 08/11/2025.
15/12/2025 La dependencia no reportó pare esta mes avance de la acción a corte de noviembre de 2025
22/11/2025 El proceso no reportó avance
16/10/2025: Acción inicia ejecución en el mes de octubre de 2025
16/09/2025: Acción inicia ejecución en el mes de octubre de 2025
  21/07/2025: Acción inicia ejecución en el mes de octubre de 2025</t>
  </si>
  <si>
    <r>
      <t>09/03/2026: Los responsables solicitaron verificación de cumplimiento de la acción por medio de radicado 202622000040793 del 06 de marzo de 2026, dejando como evidencia el acto administrativo Resolución No. 2488813 de 2025 "</t>
    </r>
    <r>
      <rPr>
        <i/>
        <sz val="7"/>
        <color rgb="FF000000"/>
        <rFont val="Arial"/>
      </rPr>
      <t>Por medio de la cual se modifica la Resolución 443001 de 2023 "Por medio de la cual se reglamenta el funcionamiento del Fondo de Estabilización Tarifaria y de Subvención de la demanda del Sistema Integrado de Transporte Público de Bogotá</t>
    </r>
    <r>
      <rPr>
        <sz val="7"/>
        <color rgb="FF000000"/>
        <rFont val="Arial"/>
      </rPr>
      <t>", en la cual se indica la modificación de los Artículos 3 y 4 (entre otros) de la citada resolución. Ajuste realizado producto del análisis efectuado por los responsables con respecto a la destinación de los recursos del FET y la presentación del Informe al CONFIS Distrital por parte de la SDM.  De acuerdo con lo anterior, es posible de determinar que la dependencia cumplió con la acción planteada (indicador y meta) en el término establecido. 
Recomendación: Socializar la Resolución No. 2488813 de 2025 a las áreas involucradas, a fin de que se dé estricto cumplimiento a los ajustes incluidos en la misma, lo cual puede contribuir a evitar la materialización de riesgos.
10/12/2025: Acción en términos de ejecución, el proceso no reportó avance para el período
12/11/2025: Acción en términos de ejecución, el proceso no reportó avance para el período
29/10/2025: Acción en términos de ejecución, el proceso no reportó avance para el período
16/09/2025: Acción en términos de ejecución, el proceso no reportó avance para el período
 21/07/2025: Acción en términos de ejecución, el proceso no reportó avance para el período</t>
    </r>
  </si>
  <si>
    <t>03/03/2026: Mediante memorando 202622300036473 del 27 de febrero de 2026, los responsables solicitaron verificación del cumplimiento de la acción, dejando como evidencia,  las actas de mesas de trabajo realizadas los días 30/09/2025, 28/10/2025, 06/11/2025 y 17/02/2025. Se observó de acuerdo al contenido de las actas, que en dichas mesas de trabajo se realizó en análisis interdependencias a fin de buscar alternativas viables desde el punto de vista técnico, financiero y jurídico, e identificaron las acciones que la SDM debe implementar respecto al riesgo de hurto de cicloparqueaderos que son objeto de la retribución del contrato CAMEP 2022-63, las cuales se encuentran en fase de estudio de factibilidad. De acuerdo con lo anterior, es posible de determinar que la dependencia cumplió con la acción planteada (indicador y meta) en el término establecido.
Recomendación: Desde el enfoque hacia la prevención, la OCI recomienda realizar las gestiones adicionales a que haya lugar a fin de que la SDM defina e implemente las acciones que se ajusten jurídica, técnica y financieramente, que conlleven a solucionar la causa raíz. Asimismo, se recomienda dejar documentadas las actuaciones, gestiones y actividades de control aplicadas como soporte de la debida diligencia por parte de la Secretaría.
10/12/2025: Acción en términos de ejecución, el proceso no reportó avance para el período
12/11/2025: Acción en términos de ejecución, el proceso no reportó avance para el período
29/10/2025: Acción en términos de ejecución, el proceso no reportó avance para el período
16/09/2025: Acción en términos de ejecución, el proceso no reportó avance para el período
 21/07/2025: Acción en términos de ejecución, el proceso no reportó avance para el período</t>
  </si>
  <si>
    <t>02/03/2026: Mediante memorando 202622300035363 del 26 de febrero de 2026, los responsables solicitaron verificación del cumplimiento de la acción, dejando como evidencia el "INFORME DE ACCIONES CORRECTIVAS Y VALIDACIÓN DE USO DE CICLOPARQUEADEROS EN CAMPO PARA EL CIERRE DEL HALLAZGO ADMINISTRATIVO NO. 3.4.2.7.2” y sus respectivos anexos (Anexo 4. Programación de equipos para la toma de información en campo y Anexo 5. Registro toma de información uso cicloparqueaderos), así como el Instructivo y soportes de socializaciones realizadas. Mediante el citado informe relacionan los resultados de aplicación del Instructivo para la toma de información de utilización de cicloparqueaderos en el espacio público de Bogotá D.C. Código PM01-IN03; consignando los resultados de la toma de información, el análisis de resultados y las conclusiones respectivas. De acuerdo con lo anterior, es posible de determinar que la dependencia cumplió con la acción planteada (indicador y meta) en el término establecido.
Recomendaciones: Continuar con la aplicación del Instructivo para la toma de información de utilización de cicloparqueaderos en el espacio público de Bogotá D.C. y elaboración de informes de resultados respectivos, con lo cual los responsables contarán con información relevante relacionada con patrones de uso e índices de ocupación, que pueden constituir un importante insumo para la toma de decisiones en relación con la implementación y uso de los cicloparqueaderos en la ciudad de Bogotá.
10/12/2025: Acción en términos de ejecución, el proceso no reportó avance para el período
12/11/2025: Acción en términos de ejecución, el proceso no reportó avance para el período
29/10/2025: Acción en términos de ejecución, el proceso no reportó avance para el período
16/09/2025: Acción en términos de ejecución, el proceso no reportó avance para el período
21/07/2025: Acción en términos de ejecución, el proceso no reportó avance para el período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</si>
</sst>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1]"/>
    <numFmt numFmtId="165" formatCode="d/m/yyyy"/>
    <numFmt numFmtId="166" formatCode="dd/mm/yyyy"/>
    <numFmt numFmtId="167" formatCode="_-* #,##0_-;\-* #,##0_-;_-* &quot;-&quot;_-;_-@"/>
  </numFmts>
  <fonts count="35">
    <font>
      <sz val="11"/>
      <color rgb="FF000000"/>
      <name val="Calibri"/>
      <scheme val="minor"/>
    </font>
    <font>
      <b/>
      <sz val="9"/>
      <color theme="1"/>
      <name val="Arial"/>
    </font>
    <font>
      <sz val="11"/>
      <name val="Calibri"/>
    </font>
    <font>
      <sz val="9"/>
      <color theme="1"/>
      <name val="Arial"/>
    </font>
    <font>
      <sz val="11"/>
      <color theme="1"/>
      <name val="Calibri"/>
    </font>
    <font>
      <sz val="7"/>
      <color rgb="FF000000"/>
      <name val="Arial"/>
    </font>
    <font>
      <b/>
      <i/>
      <sz val="8"/>
      <color theme="1"/>
      <name val="Arial"/>
    </font>
    <font>
      <i/>
      <sz val="8"/>
      <color theme="1"/>
      <name val="Arial"/>
    </font>
    <font>
      <b/>
      <sz val="8"/>
      <color theme="1"/>
      <name val="Arial"/>
    </font>
    <font>
      <sz val="7"/>
      <color theme="1"/>
      <name val="Arial"/>
    </font>
    <font>
      <u/>
      <sz val="7"/>
      <color rgb="FF000000"/>
      <name val="Arial"/>
    </font>
    <font>
      <sz val="11"/>
      <color rgb="FF000000"/>
      <name val="Calibri"/>
    </font>
    <font>
      <b/>
      <sz val="11"/>
      <color theme="1"/>
      <name val="Calibri"/>
    </font>
    <font>
      <b/>
      <sz val="18"/>
      <color rgb="FF000000"/>
      <name val="Calibri"/>
    </font>
    <font>
      <b/>
      <sz val="9"/>
      <color rgb="FF000000"/>
      <name val="Arial"/>
    </font>
    <font>
      <sz val="9"/>
      <color rgb="FF000000"/>
      <name val="Arial"/>
    </font>
    <font>
      <sz val="9"/>
      <color rgb="FFFF0000"/>
      <name val="Arial"/>
    </font>
    <font>
      <b/>
      <sz val="14"/>
      <color rgb="FF000000"/>
      <name val="Calibri"/>
    </font>
    <font>
      <b/>
      <sz val="16"/>
      <color rgb="FF000000"/>
      <name val="Calibri"/>
    </font>
    <font>
      <b/>
      <sz val="11"/>
      <color rgb="FF000000"/>
      <name val="Calibri"/>
    </font>
    <font>
      <sz val="11"/>
      <color rgb="FFFF0000"/>
      <name val="Calibri"/>
    </font>
    <font>
      <b/>
      <sz val="14"/>
      <color rgb="FF000000"/>
      <name val="Arial"/>
    </font>
    <font>
      <i/>
      <sz val="7"/>
      <color rgb="FF000000"/>
      <name val="Arial"/>
    </font>
    <font>
      <b/>
      <sz val="7"/>
      <color rgb="FF000000"/>
      <name val="Arial"/>
    </font>
    <font>
      <b/>
      <i/>
      <sz val="7"/>
      <color rgb="FF000000"/>
      <name val="Arial"/>
    </font>
    <font>
      <b/>
      <sz val="7"/>
      <color theme="1"/>
      <name val="Arial"/>
    </font>
    <font>
      <i/>
      <sz val="7"/>
      <color theme="1"/>
      <name val="Arial"/>
    </font>
    <font>
      <b/>
      <sz val="7"/>
      <color rgb="FF00B0F0"/>
      <name val="Arial"/>
    </font>
    <font>
      <i/>
      <sz val="9"/>
      <color theme="1"/>
      <name val="Arial"/>
    </font>
    <font>
      <u/>
      <sz val="7"/>
      <color rgb="FF1155CC"/>
      <name val="Arial"/>
    </font>
    <font>
      <sz val="7"/>
      <color rgb="FF1155CC"/>
      <name val="Arial"/>
    </font>
    <font>
      <sz val="7"/>
      <color rgb="FF000000"/>
      <name val="Arial, sans-serif"/>
    </font>
    <font>
      <b/>
      <sz val="7"/>
      <color rgb="FF000000"/>
      <name val="Arial, sans-serif"/>
    </font>
    <font>
      <i/>
      <sz val="7"/>
      <color rgb="FF000000"/>
      <name val="Arial, sans-serif"/>
    </font>
    <font>
      <b/>
      <sz val="9"/>
      <color rgb="FFFF0000"/>
      <name val="Arial"/>
    </font>
  </fonts>
  <fills count="11">
    <fill>
      <patternFill patternType="none"/>
    </fill>
    <fill>
      <patternFill patternType="gray125"/>
    </fill>
    <fill>
      <patternFill patternType="solid">
        <fgColor theme="0"/>
        <bgColor theme="0"/>
      </patternFill>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rgb="FFFFFFFF"/>
        <bgColor rgb="FFFFFFFF"/>
      </patternFill>
    </fill>
    <fill>
      <patternFill patternType="solid">
        <fgColor rgb="FFDEEAF6"/>
        <bgColor rgb="FFDEEAF6"/>
      </patternFill>
    </fill>
    <fill>
      <patternFill patternType="solid">
        <fgColor rgb="FFFFFF00"/>
        <bgColor rgb="FFFFFF00"/>
      </patternFill>
    </fill>
    <fill>
      <patternFill patternType="solid">
        <fgColor rgb="FF92D050"/>
        <bgColor rgb="FF92D050"/>
      </patternFill>
    </fill>
    <fill>
      <patternFill patternType="solid">
        <fgColor rgb="FFF2F2F2"/>
        <bgColor rgb="FFF2F2F2"/>
      </patternFill>
    </fill>
  </fills>
  <borders count="92">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right/>
      <top/>
      <bottom/>
      <diagonal/>
    </border>
    <border>
      <left/>
      <right/>
      <top/>
      <bottom/>
      <diagonal/>
    </border>
    <border>
      <left/>
      <right/>
      <top/>
      <bottom/>
      <diagonal/>
    </border>
    <border>
      <left/>
      <right/>
      <top/>
      <bottom style="thin">
        <color rgb="FF9CC2E5"/>
      </bottom>
      <diagonal/>
    </border>
    <border>
      <left/>
      <right/>
      <top style="thin">
        <color rgb="FF9CC2E5"/>
      </top>
      <bottom/>
      <diagonal/>
    </border>
    <border>
      <left/>
      <right/>
      <top/>
      <bottom style="thin">
        <color theme="8"/>
      </bottom>
      <diagonal/>
    </border>
    <border>
      <left style="medium">
        <color rgb="FF000000"/>
      </left>
      <right style="medium">
        <color rgb="FF000000"/>
      </right>
      <top style="medium">
        <color rgb="FF000000"/>
      </top>
      <bottom style="thin">
        <color theme="8"/>
      </bottom>
      <diagonal/>
    </border>
    <border>
      <left style="medium">
        <color rgb="FF000000"/>
      </left>
      <right style="medium">
        <color rgb="FF000000"/>
      </right>
      <top/>
      <bottom style="thin">
        <color theme="8"/>
      </bottom>
      <diagonal/>
    </border>
    <border>
      <left/>
      <right style="thin">
        <color theme="8"/>
      </right>
      <top/>
      <bottom style="thin">
        <color rgb="FF9CC2E5"/>
      </bottom>
      <diagonal/>
    </border>
    <border>
      <left/>
      <right style="thin">
        <color theme="8"/>
      </right>
      <top style="thin">
        <color rgb="FF9CC2E5"/>
      </top>
      <bottom style="thin">
        <color theme="8"/>
      </bottom>
      <diagonal/>
    </border>
    <border>
      <left style="medium">
        <color rgb="FF000000"/>
      </left>
      <right/>
      <top/>
      <bottom style="thin">
        <color theme="4"/>
      </bottom>
      <diagonal/>
    </border>
    <border>
      <left/>
      <right style="thin">
        <color theme="4"/>
      </right>
      <top/>
      <bottom style="thin">
        <color theme="4"/>
      </bottom>
      <diagonal/>
    </border>
    <border>
      <left style="thin">
        <color theme="4"/>
      </left>
      <right style="thin">
        <color theme="8"/>
      </right>
      <top style="thin">
        <color theme="8"/>
      </top>
      <bottom style="thin">
        <color theme="4"/>
      </bottom>
      <diagonal/>
    </border>
    <border>
      <left style="medium">
        <color rgb="FF000000"/>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8"/>
      </right>
      <top style="thin">
        <color theme="4"/>
      </top>
      <bottom style="thin">
        <color theme="4"/>
      </bottom>
      <diagonal/>
    </border>
    <border>
      <left style="medium">
        <color rgb="FF000000"/>
      </left>
      <right/>
      <top style="thin">
        <color theme="4"/>
      </top>
      <bottom style="thin">
        <color theme="8"/>
      </bottom>
      <diagonal/>
    </border>
    <border>
      <left/>
      <right/>
      <top style="thin">
        <color theme="4"/>
      </top>
      <bottom style="thin">
        <color theme="8"/>
      </bottom>
      <diagonal/>
    </border>
    <border>
      <left/>
      <right style="thin">
        <color theme="8"/>
      </right>
      <top style="thin">
        <color theme="4"/>
      </top>
      <bottom style="thin">
        <color theme="8"/>
      </bottom>
      <diagonal/>
    </border>
    <border>
      <left style="thin">
        <color rgb="FF000000"/>
      </left>
      <right/>
      <top style="thin">
        <color theme="4"/>
      </top>
      <bottom style="thin">
        <color theme="4"/>
      </bottom>
      <diagonal/>
    </border>
    <border>
      <left/>
      <right/>
      <top style="thin">
        <color theme="4"/>
      </top>
      <bottom style="thin">
        <color theme="4"/>
      </bottom>
      <diagonal/>
    </border>
    <border>
      <left style="thin">
        <color rgb="FF000000"/>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right style="thin">
        <color theme="8"/>
      </right>
      <top style="thin">
        <color theme="8"/>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theme="8"/>
      </right>
      <top/>
      <bottom style="thin">
        <color theme="8"/>
      </bottom>
      <diagonal/>
    </border>
    <border>
      <left style="thin">
        <color rgb="FF000000"/>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diagonal/>
    </border>
    <border>
      <left style="thin">
        <color theme="8"/>
      </left>
      <right style="thin">
        <color theme="8"/>
      </right>
      <top/>
      <bottom/>
      <diagonal/>
    </border>
    <border>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rgb="FF9CC2E5"/>
      </bottom>
      <diagonal/>
    </border>
    <border>
      <left style="thin">
        <color theme="8"/>
      </left>
      <right style="thin">
        <color theme="8"/>
      </right>
      <top/>
      <bottom style="thin">
        <color rgb="FF9CC2E5"/>
      </bottom>
      <diagonal/>
    </border>
    <border>
      <left/>
      <right style="thin">
        <color theme="8"/>
      </right>
      <top/>
      <bottom style="thin">
        <color rgb="FF9CC2E5"/>
      </bottom>
      <diagonal/>
    </border>
    <border>
      <left style="thin">
        <color theme="8"/>
      </left>
      <right/>
      <top style="thin">
        <color rgb="FF9CC2E5"/>
      </top>
      <bottom/>
      <diagonal/>
    </border>
    <border>
      <left style="thin">
        <color theme="8"/>
      </left>
      <right style="thin">
        <color theme="8"/>
      </right>
      <top style="thin">
        <color rgb="FF9CC2E5"/>
      </top>
      <bottom/>
      <diagonal/>
    </border>
    <border>
      <left/>
      <right style="thin">
        <color theme="8"/>
      </right>
      <top style="thin">
        <color rgb="FF9CC2E5"/>
      </top>
      <bottom/>
      <diagonal/>
    </border>
    <border>
      <left style="thin">
        <color rgb="FF999999"/>
      </left>
      <right/>
      <top style="thin">
        <color indexed="65"/>
      </top>
      <bottom/>
      <diagonal/>
    </border>
    <border>
      <left style="thin">
        <color indexed="65"/>
      </left>
      <right/>
      <top style="thin">
        <color rgb="FF999999"/>
      </top>
      <bottom/>
      <diagonal/>
    </border>
    <border>
      <left style="thin">
        <color indexed="65"/>
      </left>
      <right/>
      <top style="thin">
        <color rgb="FF999999"/>
      </top>
      <bottom style="thin">
        <color rgb="FF999999"/>
      </bottom>
      <diagonal/>
    </border>
  </borders>
  <cellStyleXfs count="1">
    <xf numFmtId="0" fontId="0" fillId="0" borderId="0"/>
  </cellStyleXfs>
  <cellXfs count="239">
    <xf numFmtId="0" fontId="0" fillId="0" borderId="0" xfId="0" applyFont="1" applyAlignment="1"/>
    <xf numFmtId="0" fontId="3" fillId="0" borderId="0" xfId="0" applyFont="1" applyAlignment="1">
      <alignment horizontal="center" wrapText="1"/>
    </xf>
    <xf numFmtId="0" fontId="3" fillId="0" borderId="0" xfId="0" applyFont="1" applyAlignment="1">
      <alignment wrapText="1"/>
    </xf>
    <xf numFmtId="0" fontId="4" fillId="0" borderId="0" xfId="0" applyFont="1" applyAlignment="1">
      <alignment wrapText="1"/>
    </xf>
    <xf numFmtId="0" fontId="4" fillId="0" borderId="0" xfId="0" applyFont="1" applyAlignment="1">
      <alignment horizontal="center" wrapText="1"/>
    </xf>
    <xf numFmtId="165" fontId="4" fillId="0" borderId="0" xfId="0" applyNumberFormat="1" applyFont="1" applyAlignment="1">
      <alignment wrapText="1"/>
    </xf>
    <xf numFmtId="0" fontId="5" fillId="0" borderId="2" xfId="0" applyFont="1" applyBorder="1" applyAlignment="1">
      <alignment horizontal="center" vertical="center" wrapText="1"/>
    </xf>
    <xf numFmtId="0" fontId="3" fillId="0" borderId="0" xfId="0" applyFont="1" applyAlignment="1">
      <alignment horizontal="center" vertical="center" wrapText="1"/>
    </xf>
    <xf numFmtId="0" fontId="5" fillId="2" borderId="3" xfId="0" applyFont="1" applyFill="1" applyBorder="1" applyAlignment="1">
      <alignment horizontal="left" vertical="center" wrapText="1"/>
    </xf>
    <xf numFmtId="165" fontId="6" fillId="3"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165" fontId="6" fillId="3" borderId="2" xfId="0" applyNumberFormat="1" applyFont="1" applyFill="1" applyBorder="1" applyAlignment="1">
      <alignment horizontal="center" wrapText="1"/>
    </xf>
    <xf numFmtId="0" fontId="6" fillId="3" borderId="4" xfId="0" applyFont="1" applyFill="1" applyBorder="1" applyAlignment="1">
      <alignment horizontal="center" vertical="center" wrapText="1"/>
    </xf>
    <xf numFmtId="0" fontId="6" fillId="3" borderId="4" xfId="0" applyFont="1" applyFill="1" applyBorder="1" applyAlignment="1">
      <alignment horizontal="right" wrapText="1"/>
    </xf>
    <xf numFmtId="0" fontId="6" fillId="3" borderId="4" xfId="0" applyFont="1" applyFill="1" applyBorder="1" applyAlignment="1">
      <alignment horizontal="center" wrapText="1"/>
    </xf>
    <xf numFmtId="0" fontId="6" fillId="4" borderId="4" xfId="0" applyFont="1" applyFill="1" applyBorder="1" applyAlignment="1">
      <alignment horizontal="center" wrapText="1"/>
    </xf>
    <xf numFmtId="0" fontId="7" fillId="3" borderId="4" xfId="0" applyFont="1" applyFill="1" applyBorder="1" applyAlignment="1">
      <alignment horizontal="center"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8" fillId="5" borderId="4" xfId="0" applyFont="1" applyFill="1" applyBorder="1" applyAlignment="1">
      <alignment horizontal="center" vertical="center" wrapText="1"/>
    </xf>
    <xf numFmtId="165" fontId="8" fillId="5" borderId="7" xfId="0" applyNumberFormat="1" applyFont="1" applyFill="1" applyBorder="1" applyAlignment="1">
      <alignment horizontal="center" vertical="center" wrapText="1"/>
    </xf>
    <xf numFmtId="165" fontId="8" fillId="5" borderId="2" xfId="0" applyNumberFormat="1" applyFont="1" applyFill="1" applyBorder="1" applyAlignment="1">
      <alignment horizontal="center" wrapText="1"/>
    </xf>
    <xf numFmtId="0" fontId="8" fillId="5" borderId="4" xfId="0" applyFont="1" applyFill="1" applyBorder="1" applyAlignment="1">
      <alignment horizontal="center" wrapText="1"/>
    </xf>
    <xf numFmtId="0" fontId="4" fillId="0" borderId="0" xfId="0" applyFont="1"/>
    <xf numFmtId="165" fontId="5" fillId="0" borderId="2" xfId="0" applyNumberFormat="1" applyFont="1" applyBorder="1" applyAlignment="1">
      <alignment horizontal="left" vertical="center" wrapText="1"/>
    </xf>
    <xf numFmtId="0" fontId="5" fillId="0" borderId="2" xfId="0" applyFont="1" applyBorder="1" applyAlignment="1">
      <alignment horizontal="left" vertical="center" wrapText="1"/>
    </xf>
    <xf numFmtId="0" fontId="5" fillId="0" borderId="2" xfId="0" quotePrefix="1" applyFont="1" applyBorder="1" applyAlignment="1">
      <alignment horizontal="right" vertical="center" wrapText="1"/>
    </xf>
    <xf numFmtId="165" fontId="5" fillId="0" borderId="2" xfId="0" applyNumberFormat="1" applyFont="1" applyBorder="1" applyAlignment="1">
      <alignment horizontal="center" vertical="center" wrapText="1"/>
    </xf>
    <xf numFmtId="0" fontId="5" fillId="2" borderId="2" xfId="0" applyFont="1" applyFill="1" applyBorder="1" applyAlignment="1">
      <alignment horizontal="center" vertical="center" wrapText="1"/>
    </xf>
    <xf numFmtId="165" fontId="9" fillId="0" borderId="2"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xf>
    <xf numFmtId="165" fontId="5" fillId="0" borderId="1" xfId="0" applyNumberFormat="1" applyFont="1" applyBorder="1" applyAlignment="1">
      <alignment horizontal="center" vertical="center"/>
    </xf>
    <xf numFmtId="0" fontId="10" fillId="0" borderId="2" xfId="0" applyFont="1" applyBorder="1" applyAlignment="1">
      <alignment horizontal="left" vertical="center" wrapText="1"/>
    </xf>
    <xf numFmtId="0" fontId="5" fillId="0" borderId="10" xfId="0" applyFont="1" applyBorder="1" applyAlignment="1">
      <alignment horizontal="center" vertical="center" wrapText="1"/>
    </xf>
    <xf numFmtId="0" fontId="5" fillId="6" borderId="2" xfId="0" applyFont="1" applyFill="1" applyBorder="1" applyAlignment="1">
      <alignment horizontal="center" vertical="center" wrapText="1"/>
    </xf>
    <xf numFmtId="9" fontId="5" fillId="0" borderId="2"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0" fontId="11" fillId="0" borderId="0" xfId="0" applyFont="1" applyAlignment="1">
      <alignment vertical="center"/>
    </xf>
    <xf numFmtId="9" fontId="5" fillId="0" borderId="8" xfId="0" applyNumberFormat="1" applyFont="1" applyBorder="1" applyAlignment="1">
      <alignment horizontal="center" vertical="center" wrapText="1"/>
    </xf>
    <xf numFmtId="165" fontId="5" fillId="0" borderId="8" xfId="0" applyNumberFormat="1" applyFont="1" applyBorder="1" applyAlignment="1">
      <alignment horizontal="center" vertical="center" wrapText="1"/>
    </xf>
    <xf numFmtId="0" fontId="5" fillId="0" borderId="2" xfId="0" applyFont="1" applyBorder="1" applyAlignment="1">
      <alignment horizontal="center" vertical="center"/>
    </xf>
    <xf numFmtId="166" fontId="5" fillId="0" borderId="11" xfId="0" applyNumberFormat="1" applyFont="1" applyBorder="1" applyAlignment="1">
      <alignment horizontal="center" vertical="center"/>
    </xf>
    <xf numFmtId="165" fontId="5" fillId="0" borderId="11" xfId="0" applyNumberFormat="1" applyFont="1" applyBorder="1" applyAlignment="1">
      <alignment horizontal="center" vertical="center"/>
    </xf>
    <xf numFmtId="0" fontId="5" fillId="2" borderId="12" xfId="0" applyFont="1" applyFill="1" applyBorder="1" applyAlignment="1">
      <alignment horizontal="center" vertical="center"/>
    </xf>
    <xf numFmtId="165" fontId="5" fillId="2" borderId="7" xfId="0" applyNumberFormat="1" applyFont="1" applyFill="1" applyBorder="1" applyAlignment="1">
      <alignment horizontal="center" vertical="center"/>
    </xf>
    <xf numFmtId="165" fontId="5" fillId="2" borderId="5" xfId="0" applyNumberFormat="1" applyFont="1" applyFill="1" applyBorder="1" applyAlignment="1">
      <alignment horizontal="center" vertical="center"/>
    </xf>
    <xf numFmtId="0" fontId="3" fillId="0" borderId="2" xfId="0" applyFont="1" applyBorder="1" applyAlignment="1">
      <alignment vertical="center" wrapText="1"/>
    </xf>
    <xf numFmtId="0" fontId="5" fillId="6" borderId="12" xfId="0" applyFont="1" applyFill="1" applyBorder="1" applyAlignment="1">
      <alignment horizontal="center"/>
    </xf>
    <xf numFmtId="165" fontId="5" fillId="6" borderId="5" xfId="0" applyNumberFormat="1" applyFont="1" applyFill="1" applyBorder="1" applyAlignment="1">
      <alignment horizontal="center"/>
    </xf>
    <xf numFmtId="166" fontId="5" fillId="0" borderId="1" xfId="0" applyNumberFormat="1" applyFont="1" applyBorder="1" applyAlignment="1">
      <alignment horizontal="center" vertical="center"/>
    </xf>
    <xf numFmtId="165" fontId="5" fillId="6" borderId="5" xfId="0" applyNumberFormat="1" applyFont="1" applyFill="1" applyBorder="1" applyAlignment="1">
      <alignment horizontal="center" vertical="center"/>
    </xf>
    <xf numFmtId="0" fontId="5" fillId="0" borderId="2" xfId="0" applyFont="1" applyBorder="1" applyAlignment="1">
      <alignment horizontal="right" vertical="center" wrapText="1"/>
    </xf>
    <xf numFmtId="0" fontId="5" fillId="0" borderId="9" xfId="0" applyFont="1" applyBorder="1" applyAlignment="1">
      <alignment horizontal="center" vertical="center"/>
    </xf>
    <xf numFmtId="165" fontId="5" fillId="0" borderId="1" xfId="0" applyNumberFormat="1" applyFont="1" applyBorder="1" applyAlignment="1">
      <alignment horizontal="center" vertical="center"/>
    </xf>
    <xf numFmtId="0" fontId="5" fillId="0" borderId="2" xfId="0" applyFont="1" applyBorder="1" applyAlignment="1">
      <alignment horizontal="left" vertical="center" wrapText="1"/>
    </xf>
    <xf numFmtId="0" fontId="5" fillId="6" borderId="12" xfId="0" applyFont="1" applyFill="1" applyBorder="1" applyAlignment="1">
      <alignment horizontal="center" vertical="center"/>
    </xf>
    <xf numFmtId="0" fontId="11" fillId="0" borderId="0" xfId="0" applyFont="1"/>
    <xf numFmtId="0" fontId="5" fillId="0" borderId="2" xfId="0" applyFont="1" applyBorder="1" applyAlignment="1">
      <alignment horizontal="left" vertical="center"/>
    </xf>
    <xf numFmtId="0" fontId="5" fillId="0" borderId="2" xfId="0" applyFont="1" applyBorder="1" applyAlignment="1">
      <alignment horizontal="right" vertical="center"/>
    </xf>
    <xf numFmtId="165" fontId="3" fillId="0" borderId="0" xfId="0" applyNumberFormat="1" applyFont="1" applyAlignment="1">
      <alignment wrapText="1"/>
    </xf>
    <xf numFmtId="0" fontId="1" fillId="0" borderId="0" xfId="0" applyFont="1" applyAlignment="1">
      <alignment horizontal="right" wrapText="1"/>
    </xf>
    <xf numFmtId="165" fontId="3" fillId="0" borderId="0" xfId="0" applyNumberFormat="1" applyFont="1" applyAlignment="1">
      <alignment horizontal="center" vertical="center" wrapText="1"/>
    </xf>
    <xf numFmtId="0" fontId="5" fillId="0" borderId="0" xfId="0" applyFont="1" applyAlignment="1">
      <alignment horizontal="left" vertical="center" wrapText="1"/>
    </xf>
    <xf numFmtId="0" fontId="4" fillId="0" borderId="0" xfId="0" applyFont="1" applyAlignment="1">
      <alignment horizontal="center"/>
    </xf>
    <xf numFmtId="0" fontId="4" fillId="0" borderId="0" xfId="0" applyFont="1" applyAlignment="1">
      <alignment horizontal="center" vertical="center"/>
    </xf>
    <xf numFmtId="0" fontId="12" fillId="0" borderId="0" xfId="0" applyFont="1" applyAlignment="1">
      <alignment horizontal="right"/>
    </xf>
    <xf numFmtId="0" fontId="11" fillId="0" borderId="0" xfId="0" applyFont="1" applyAlignment="1">
      <alignment horizontal="center"/>
    </xf>
    <xf numFmtId="0" fontId="11" fillId="0" borderId="0" xfId="0" applyFont="1" applyAlignment="1">
      <alignment horizontal="center" vertical="center"/>
    </xf>
    <xf numFmtId="0" fontId="11" fillId="0" borderId="0" xfId="0" applyFont="1" applyAlignment="1">
      <alignment horizontal="right"/>
    </xf>
    <xf numFmtId="0" fontId="15" fillId="7" borderId="2" xfId="0" applyFont="1" applyFill="1" applyBorder="1" applyAlignment="1">
      <alignment horizontal="center"/>
    </xf>
    <xf numFmtId="0" fontId="15" fillId="0" borderId="2" xfId="0" applyFont="1" applyBorder="1" applyAlignment="1">
      <alignment horizontal="center" vertical="center"/>
    </xf>
    <xf numFmtId="9" fontId="15" fillId="0" borderId="2" xfId="0" applyNumberFormat="1" applyFont="1" applyBorder="1" applyAlignment="1">
      <alignment horizontal="center" vertical="center"/>
    </xf>
    <xf numFmtId="10" fontId="15" fillId="0" borderId="2" xfId="0" applyNumberFormat="1" applyFont="1" applyBorder="1" applyAlignment="1">
      <alignment horizontal="center" vertical="center"/>
    </xf>
    <xf numFmtId="10" fontId="15" fillId="0" borderId="21" xfId="0" applyNumberFormat="1" applyFont="1" applyBorder="1" applyAlignment="1">
      <alignment horizontal="center" vertical="center"/>
    </xf>
    <xf numFmtId="10" fontId="16" fillId="8" borderId="2" xfId="0" applyNumberFormat="1" applyFont="1" applyFill="1" applyBorder="1" applyAlignment="1">
      <alignment horizontal="center" vertical="center"/>
    </xf>
    <xf numFmtId="0" fontId="15" fillId="0" borderId="24" xfId="0" applyFont="1" applyBorder="1" applyAlignment="1">
      <alignment horizontal="left" vertical="center" wrapText="1"/>
    </xf>
    <xf numFmtId="0" fontId="15" fillId="0" borderId="2" xfId="0" applyFont="1" applyBorder="1" applyAlignment="1">
      <alignment horizontal="left" vertical="center" wrapText="1"/>
    </xf>
    <xf numFmtId="0" fontId="15" fillId="0" borderId="2" xfId="0" applyFont="1" applyBorder="1" applyAlignment="1">
      <alignment horizontal="center" vertical="center" wrapText="1"/>
    </xf>
    <xf numFmtId="0" fontId="15" fillId="0" borderId="27" xfId="0" applyFont="1" applyBorder="1" applyAlignment="1">
      <alignment horizontal="center" vertical="center"/>
    </xf>
    <xf numFmtId="9" fontId="15" fillId="0" borderId="27" xfId="0" applyNumberFormat="1" applyFont="1" applyBorder="1" applyAlignment="1">
      <alignment horizontal="center" vertical="center"/>
    </xf>
    <xf numFmtId="10" fontId="15" fillId="0" borderId="27" xfId="0" applyNumberFormat="1" applyFont="1" applyBorder="1" applyAlignment="1">
      <alignment horizontal="center" vertical="center"/>
    </xf>
    <xf numFmtId="10" fontId="15" fillId="0" borderId="28" xfId="0" applyNumberFormat="1" applyFont="1" applyBorder="1" applyAlignment="1">
      <alignment horizontal="center" vertical="center"/>
    </xf>
    <xf numFmtId="0" fontId="17" fillId="0" borderId="0" xfId="0" applyFont="1"/>
    <xf numFmtId="0" fontId="18" fillId="9" borderId="3" xfId="0" applyFont="1" applyFill="1" applyBorder="1"/>
    <xf numFmtId="0" fontId="11" fillId="0" borderId="29" xfId="0" applyFont="1" applyBorder="1"/>
    <xf numFmtId="0" fontId="11" fillId="0" borderId="30" xfId="0" applyFont="1" applyBorder="1"/>
    <xf numFmtId="0" fontId="17" fillId="0" borderId="30" xfId="0" applyFont="1" applyBorder="1"/>
    <xf numFmtId="0" fontId="18" fillId="9" borderId="31" xfId="0" applyFont="1" applyFill="1" applyBorder="1"/>
    <xf numFmtId="0" fontId="19" fillId="0" borderId="0" xfId="0" applyFont="1" applyAlignment="1">
      <alignment horizontal="center" vertical="center" wrapText="1"/>
    </xf>
    <xf numFmtId="0" fontId="12" fillId="7" borderId="41" xfId="0" applyFont="1" applyFill="1" applyBorder="1" applyAlignment="1">
      <alignment horizontal="left"/>
    </xf>
    <xf numFmtId="0" fontId="19" fillId="7" borderId="3" xfId="0" applyFont="1" applyFill="1" applyBorder="1"/>
    <xf numFmtId="9" fontId="19" fillId="7" borderId="3" xfId="0" applyNumberFormat="1" applyFont="1" applyFill="1" applyBorder="1"/>
    <xf numFmtId="0" fontId="12" fillId="0" borderId="0" xfId="0" applyFont="1" applyAlignment="1">
      <alignment horizontal="left"/>
    </xf>
    <xf numFmtId="9" fontId="11" fillId="0" borderId="0" xfId="0" applyNumberFormat="1" applyFont="1"/>
    <xf numFmtId="9" fontId="20" fillId="0" borderId="0" xfId="0" applyNumberFormat="1" applyFont="1"/>
    <xf numFmtId="9" fontId="4" fillId="0" borderId="0" xfId="0" applyNumberFormat="1" applyFont="1"/>
    <xf numFmtId="0" fontId="12" fillId="7" borderId="42" xfId="0" applyFont="1" applyFill="1" applyBorder="1" applyAlignment="1">
      <alignment horizontal="left"/>
    </xf>
    <xf numFmtId="0" fontId="14" fillId="0" borderId="43" xfId="0" applyFont="1" applyBorder="1"/>
    <xf numFmtId="0" fontId="14" fillId="0" borderId="0" xfId="0" applyFont="1"/>
    <xf numFmtId="0" fontId="14" fillId="7" borderId="2" xfId="0" applyFont="1" applyFill="1" applyBorder="1" applyAlignment="1">
      <alignment horizontal="center"/>
    </xf>
    <xf numFmtId="0" fontId="15" fillId="0" borderId="0" xfId="0" applyFont="1"/>
    <xf numFmtId="9" fontId="15" fillId="7" borderId="2" xfId="0" applyNumberFormat="1" applyFont="1" applyFill="1" applyBorder="1" applyAlignment="1">
      <alignment horizontal="center"/>
    </xf>
    <xf numFmtId="9" fontId="15" fillId="8" borderId="2" xfId="0" applyNumberFormat="1" applyFont="1" applyFill="1" applyBorder="1" applyAlignment="1">
      <alignment horizontal="center" vertical="center"/>
    </xf>
    <xf numFmtId="0" fontId="15" fillId="0" borderId="44" xfId="0" applyFont="1" applyBorder="1" applyAlignment="1">
      <alignment horizontal="left"/>
    </xf>
    <xf numFmtId="0" fontId="15" fillId="0" borderId="45" xfId="0" applyFont="1" applyBorder="1"/>
    <xf numFmtId="0" fontId="1" fillId="0" borderId="46" xfId="0" applyFont="1" applyBorder="1"/>
    <xf numFmtId="0" fontId="1" fillId="7" borderId="47" xfId="0" applyFont="1" applyFill="1" applyBorder="1"/>
    <xf numFmtId="0" fontId="15" fillId="0" borderId="43" xfId="0" applyFont="1" applyBorder="1" applyAlignment="1">
      <alignment horizontal="left"/>
    </xf>
    <xf numFmtId="0" fontId="15" fillId="0" borderId="43" xfId="0" applyFont="1" applyBorder="1"/>
    <xf numFmtId="0" fontId="15" fillId="0" borderId="50" xfId="0" applyFont="1" applyBorder="1"/>
    <xf numFmtId="0" fontId="15" fillId="0" borderId="53" xfId="0" applyFont="1" applyBorder="1"/>
    <xf numFmtId="0" fontId="1" fillId="7" borderId="56" xfId="0" applyFont="1" applyFill="1" applyBorder="1"/>
    <xf numFmtId="0" fontId="15" fillId="0" borderId="0" xfId="0" applyFont="1" applyAlignment="1">
      <alignment horizontal="left"/>
    </xf>
    <xf numFmtId="0" fontId="14" fillId="7" borderId="3" xfId="0" applyFont="1" applyFill="1" applyBorder="1" applyAlignment="1">
      <alignment horizontal="center"/>
    </xf>
    <xf numFmtId="0" fontId="15" fillId="7" borderId="59" xfId="0" applyFont="1" applyFill="1" applyBorder="1"/>
    <xf numFmtId="0" fontId="14" fillId="7" borderId="60" xfId="0" applyFont="1" applyFill="1" applyBorder="1" applyAlignment="1">
      <alignment horizontal="center"/>
    </xf>
    <xf numFmtId="0" fontId="14" fillId="7" borderId="61" xfId="0" applyFont="1" applyFill="1" applyBorder="1" applyAlignment="1">
      <alignment horizontal="center"/>
    </xf>
    <xf numFmtId="0" fontId="14" fillId="2" borderId="62" xfId="0" applyFont="1" applyFill="1" applyBorder="1"/>
    <xf numFmtId="0" fontId="15" fillId="2" borderId="63" xfId="0" applyFont="1" applyFill="1" applyBorder="1" applyAlignment="1">
      <alignment horizontal="center"/>
    </xf>
    <xf numFmtId="167" fontId="15" fillId="2" borderId="64" xfId="0" applyNumberFormat="1" applyFont="1" applyFill="1" applyBorder="1" applyAlignment="1">
      <alignment horizontal="center" vertical="center"/>
    </xf>
    <xf numFmtId="167" fontId="15" fillId="2" borderId="3" xfId="0" applyNumberFormat="1" applyFont="1" applyFill="1" applyBorder="1" applyAlignment="1">
      <alignment horizontal="center" vertical="center"/>
    </xf>
    <xf numFmtId="0" fontId="14" fillId="2" borderId="65" xfId="0" applyFont="1" applyFill="1" applyBorder="1"/>
    <xf numFmtId="0" fontId="15" fillId="2" borderId="66" xfId="0" applyFont="1" applyFill="1" applyBorder="1" applyAlignment="1">
      <alignment horizontal="center"/>
    </xf>
    <xf numFmtId="0" fontId="15" fillId="2" borderId="67" xfId="0" applyFont="1" applyFill="1" applyBorder="1" applyAlignment="1">
      <alignment horizontal="center"/>
    </xf>
    <xf numFmtId="0" fontId="15" fillId="2" borderId="3" xfId="0" applyFont="1" applyFill="1" applyBorder="1" applyAlignment="1">
      <alignment horizontal="center"/>
    </xf>
    <xf numFmtId="0" fontId="14" fillId="2" borderId="68" xfId="0" applyFont="1" applyFill="1" applyBorder="1"/>
    <xf numFmtId="0" fontId="15" fillId="2" borderId="69" xfId="0" applyFont="1" applyFill="1" applyBorder="1" applyAlignment="1">
      <alignment horizontal="center"/>
    </xf>
    <xf numFmtId="0" fontId="15" fillId="2" borderId="70" xfId="0" applyFont="1" applyFill="1" applyBorder="1" applyAlignment="1">
      <alignment horizontal="center"/>
    </xf>
    <xf numFmtId="0" fontId="14" fillId="7" borderId="59" xfId="0" applyFont="1" applyFill="1" applyBorder="1" applyAlignment="1">
      <alignment horizontal="center" vertical="center"/>
    </xf>
    <xf numFmtId="0" fontId="14" fillId="7" borderId="60" xfId="0" applyFont="1" applyFill="1" applyBorder="1" applyAlignment="1">
      <alignment horizontal="center" vertical="center"/>
    </xf>
    <xf numFmtId="0" fontId="14" fillId="7" borderId="61" xfId="0" applyFont="1" applyFill="1" applyBorder="1" applyAlignment="1">
      <alignment horizontal="center" vertical="center"/>
    </xf>
    <xf numFmtId="0" fontId="14" fillId="7" borderId="3" xfId="0" applyFont="1" applyFill="1" applyBorder="1" applyAlignment="1">
      <alignment horizontal="center" vertical="center"/>
    </xf>
    <xf numFmtId="0" fontId="15" fillId="2" borderId="62" xfId="0" applyFont="1" applyFill="1" applyBorder="1"/>
    <xf numFmtId="167" fontId="15" fillId="2" borderId="63" xfId="0" applyNumberFormat="1" applyFont="1" applyFill="1" applyBorder="1" applyAlignment="1">
      <alignment horizontal="center"/>
    </xf>
    <xf numFmtId="165" fontId="15" fillId="2" borderId="64" xfId="0" applyNumberFormat="1" applyFont="1" applyFill="1" applyBorder="1" applyAlignment="1">
      <alignment horizontal="left"/>
    </xf>
    <xf numFmtId="165" fontId="15" fillId="2" borderId="3" xfId="0" applyNumberFormat="1" applyFont="1" applyFill="1" applyBorder="1" applyAlignment="1">
      <alignment horizontal="left"/>
    </xf>
    <xf numFmtId="0" fontId="15" fillId="2" borderId="71" xfId="0" applyFont="1" applyFill="1" applyBorder="1"/>
    <xf numFmtId="0" fontId="15" fillId="2" borderId="72" xfId="0" applyFont="1" applyFill="1" applyBorder="1" applyAlignment="1">
      <alignment horizontal="center"/>
    </xf>
    <xf numFmtId="165" fontId="15" fillId="2" borderId="73" xfId="0" applyNumberFormat="1" applyFont="1" applyFill="1" applyBorder="1" applyAlignment="1">
      <alignment horizontal="left"/>
    </xf>
    <xf numFmtId="0" fontId="15" fillId="2" borderId="65" xfId="0" applyFont="1" applyFill="1" applyBorder="1"/>
    <xf numFmtId="165" fontId="15" fillId="2" borderId="67" xfId="0" applyNumberFormat="1" applyFont="1" applyFill="1" applyBorder="1" applyAlignment="1">
      <alignment horizontal="left"/>
    </xf>
    <xf numFmtId="0" fontId="15" fillId="2" borderId="77" xfId="0" applyFont="1" applyFill="1" applyBorder="1"/>
    <xf numFmtId="0" fontId="15" fillId="2" borderId="77" xfId="0" applyFont="1" applyFill="1" applyBorder="1" applyAlignment="1">
      <alignment horizontal="center"/>
    </xf>
    <xf numFmtId="167" fontId="15" fillId="2" borderId="77" xfId="0" applyNumberFormat="1" applyFont="1" applyFill="1" applyBorder="1" applyAlignment="1">
      <alignment horizontal="center"/>
    </xf>
    <xf numFmtId="0" fontId="15" fillId="2" borderId="71" xfId="0" applyFont="1" applyFill="1" applyBorder="1" applyAlignment="1">
      <alignment horizontal="center"/>
    </xf>
    <xf numFmtId="167" fontId="15" fillId="2" borderId="72" xfId="0" applyNumberFormat="1" applyFont="1" applyFill="1" applyBorder="1" applyAlignment="1">
      <alignment horizontal="center"/>
    </xf>
    <xf numFmtId="0" fontId="15" fillId="2" borderId="73" xfId="0" applyFont="1" applyFill="1" applyBorder="1"/>
    <xf numFmtId="0" fontId="15" fillId="8" borderId="77" xfId="0" applyFont="1" applyFill="1" applyBorder="1"/>
    <xf numFmtId="0" fontId="15" fillId="2" borderId="3" xfId="0" applyFont="1" applyFill="1" applyBorder="1"/>
    <xf numFmtId="0" fontId="15" fillId="2" borderId="69" xfId="0" applyFont="1" applyFill="1" applyBorder="1"/>
    <xf numFmtId="165" fontId="15" fillId="2" borderId="77" xfId="0" applyNumberFormat="1" applyFont="1" applyFill="1" applyBorder="1"/>
    <xf numFmtId="165" fontId="15" fillId="2" borderId="3" xfId="0" applyNumberFormat="1" applyFont="1" applyFill="1" applyBorder="1"/>
    <xf numFmtId="0" fontId="1" fillId="7" borderId="81" xfId="0" applyFont="1" applyFill="1" applyBorder="1"/>
    <xf numFmtId="0" fontId="1" fillId="7" borderId="77" xfId="0" applyFont="1" applyFill="1" applyBorder="1"/>
    <xf numFmtId="0" fontId="1" fillId="7" borderId="82" xfId="0" applyFont="1" applyFill="1" applyBorder="1"/>
    <xf numFmtId="0" fontId="14" fillId="0" borderId="77" xfId="0" applyFont="1" applyBorder="1" applyAlignment="1">
      <alignment horizontal="center"/>
    </xf>
    <xf numFmtId="0" fontId="14" fillId="0" borderId="0" xfId="0" applyFont="1" applyAlignment="1">
      <alignment horizontal="center"/>
    </xf>
    <xf numFmtId="0" fontId="1" fillId="10" borderId="83" xfId="0" applyFont="1" applyFill="1" applyBorder="1" applyAlignment="1">
      <alignment horizontal="left"/>
    </xf>
    <xf numFmtId="0" fontId="1" fillId="10" borderId="84" xfId="0" applyFont="1" applyFill="1" applyBorder="1"/>
    <xf numFmtId="0" fontId="1" fillId="10" borderId="85" xfId="0" applyFont="1" applyFill="1" applyBorder="1"/>
    <xf numFmtId="0" fontId="15" fillId="0" borderId="77" xfId="0" applyFont="1" applyBorder="1"/>
    <xf numFmtId="0" fontId="1" fillId="2" borderId="71" xfId="0" applyFont="1" applyFill="1" applyBorder="1" applyAlignment="1">
      <alignment horizontal="left"/>
    </xf>
    <xf numFmtId="0" fontId="1" fillId="2" borderId="72" xfId="0" applyFont="1" applyFill="1" applyBorder="1"/>
    <xf numFmtId="0" fontId="1" fillId="2" borderId="73" xfId="0" applyFont="1" applyFill="1" applyBorder="1"/>
    <xf numFmtId="0" fontId="15" fillId="0" borderId="0" xfId="0" applyFont="1" applyAlignment="1">
      <alignment horizontal="left" vertical="center" wrapText="1"/>
    </xf>
    <xf numFmtId="0" fontId="3" fillId="2" borderId="71" xfId="0" applyFont="1" applyFill="1" applyBorder="1" applyAlignment="1">
      <alignment horizontal="right"/>
    </xf>
    <xf numFmtId="0" fontId="3" fillId="2" borderId="72" xfId="0" applyFont="1" applyFill="1" applyBorder="1"/>
    <xf numFmtId="0" fontId="3" fillId="2" borderId="73" xfId="0" applyFont="1" applyFill="1" applyBorder="1"/>
    <xf numFmtId="0" fontId="15" fillId="0" borderId="77" xfId="0" applyFont="1" applyBorder="1" applyAlignment="1">
      <alignment horizontal="left"/>
    </xf>
    <xf numFmtId="0" fontId="3" fillId="2" borderId="71" xfId="0" applyFont="1" applyFill="1" applyBorder="1" applyAlignment="1">
      <alignment horizontal="right" vertical="center"/>
    </xf>
    <xf numFmtId="0" fontId="3" fillId="2" borderId="72" xfId="0" applyFont="1" applyFill="1" applyBorder="1" applyAlignment="1">
      <alignment vertical="center"/>
    </xf>
    <xf numFmtId="0" fontId="3" fillId="2" borderId="73" xfId="0" applyFont="1" applyFill="1" applyBorder="1" applyAlignment="1">
      <alignment vertical="center"/>
    </xf>
    <xf numFmtId="0" fontId="15" fillId="0" borderId="0" xfId="0" applyFont="1" applyAlignment="1">
      <alignment horizontal="left" vertical="center"/>
    </xf>
    <xf numFmtId="0" fontId="15" fillId="0" borderId="77" xfId="0" applyFont="1" applyBorder="1" applyAlignment="1">
      <alignment horizontal="left" wrapText="1"/>
    </xf>
    <xf numFmtId="0" fontId="15" fillId="0" borderId="0" xfId="0" applyFont="1" applyAlignment="1">
      <alignment horizontal="left" wrapText="1"/>
    </xf>
    <xf numFmtId="0" fontId="15" fillId="0" borderId="77" xfId="0" applyFont="1" applyBorder="1" applyAlignment="1">
      <alignment wrapText="1"/>
    </xf>
    <xf numFmtId="0" fontId="15" fillId="0" borderId="0" xfId="0" applyFont="1" applyAlignment="1">
      <alignment wrapText="1"/>
    </xf>
    <xf numFmtId="0" fontId="1" fillId="7" borderId="86" xfId="0" applyFont="1" applyFill="1" applyBorder="1" applyAlignment="1">
      <alignment horizontal="left"/>
    </xf>
    <xf numFmtId="0" fontId="1" fillId="7" borderId="87" xfId="0" applyFont="1" applyFill="1" applyBorder="1"/>
    <xf numFmtId="0" fontId="1" fillId="7" borderId="88" xfId="0" applyFont="1" applyFill="1" applyBorder="1"/>
    <xf numFmtId="0" fontId="21" fillId="0" borderId="77" xfId="0" applyFont="1" applyBorder="1"/>
    <xf numFmtId="0" fontId="15" fillId="0" borderId="0" xfId="0" applyFont="1" applyAlignment="1">
      <alignment horizontal="left" vertical="top" wrapText="1"/>
    </xf>
    <xf numFmtId="0" fontId="0" fillId="0" borderId="32" xfId="0" pivotButton="1" applyFont="1" applyBorder="1" applyAlignment="1"/>
    <xf numFmtId="0" fontId="0" fillId="0" borderId="33" xfId="0" applyFont="1" applyBorder="1" applyAlignment="1"/>
    <xf numFmtId="0" fontId="0" fillId="0" borderId="32" xfId="0" applyFont="1" applyBorder="1" applyAlignment="1"/>
    <xf numFmtId="0" fontId="0" fillId="0" borderId="33" xfId="0" applyNumberFormat="1" applyFont="1" applyBorder="1" applyAlignment="1"/>
    <xf numFmtId="0" fontId="0" fillId="0" borderId="89" xfId="0" applyFont="1" applyBorder="1" applyAlignment="1"/>
    <xf numFmtId="0" fontId="0" fillId="0" borderId="34" xfId="0" applyFont="1" applyBorder="1" applyAlignment="1"/>
    <xf numFmtId="0" fontId="0" fillId="0" borderId="35" xfId="0" applyNumberFormat="1" applyFont="1" applyBorder="1" applyAlignment="1"/>
    <xf numFmtId="0" fontId="0" fillId="0" borderId="90" xfId="0" applyFont="1" applyBorder="1" applyAlignment="1"/>
    <xf numFmtId="0" fontId="0" fillId="0" borderId="36" xfId="0" applyFont="1" applyBorder="1" applyAlignment="1"/>
    <xf numFmtId="0" fontId="0" fillId="0" borderId="91" xfId="0" applyFont="1" applyBorder="1" applyAlignment="1"/>
    <xf numFmtId="0" fontId="0" fillId="0" borderId="37" xfId="0" applyNumberFormat="1" applyFont="1" applyBorder="1" applyAlignment="1"/>
    <xf numFmtId="0" fontId="5" fillId="0" borderId="2" xfId="0" applyFont="1" applyFill="1" applyBorder="1" applyAlignment="1">
      <alignment horizontal="left" vertical="center" wrapText="1"/>
    </xf>
    <xf numFmtId="164" fontId="1" fillId="0" borderId="1" xfId="0" applyNumberFormat="1" applyFont="1" applyBorder="1" applyAlignment="1">
      <alignment horizontal="center" wrapText="1"/>
    </xf>
    <xf numFmtId="0" fontId="2" fillId="0" borderId="1" xfId="0" applyFont="1" applyBorder="1"/>
    <xf numFmtId="0" fontId="15" fillId="0" borderId="16" xfId="0" applyFont="1" applyBorder="1" applyAlignment="1">
      <alignment horizontal="left" vertical="center" wrapText="1"/>
    </xf>
    <xf numFmtId="0" fontId="2" fillId="0" borderId="22" xfId="0" applyFont="1" applyBorder="1"/>
    <xf numFmtId="0" fontId="2" fillId="0" borderId="19" xfId="0" applyFont="1" applyBorder="1"/>
    <xf numFmtId="0" fontId="15" fillId="0" borderId="10" xfId="0" applyFont="1" applyBorder="1" applyAlignment="1">
      <alignment horizontal="left" vertical="center" wrapText="1"/>
    </xf>
    <xf numFmtId="0" fontId="2" fillId="0" borderId="23" xfId="0" applyFont="1" applyBorder="1"/>
    <xf numFmtId="0" fontId="2" fillId="0" borderId="9" xfId="0" applyFont="1" applyBorder="1"/>
    <xf numFmtId="0" fontId="13" fillId="5" borderId="13" xfId="0" applyFont="1" applyFill="1" applyBorder="1" applyAlignment="1">
      <alignment horizontal="center"/>
    </xf>
    <xf numFmtId="0" fontId="2" fillId="0" borderId="14" xfId="0" applyFont="1" applyBorder="1"/>
    <xf numFmtId="0" fontId="2" fillId="0" borderId="15" xfId="0" applyFont="1" applyBorder="1"/>
    <xf numFmtId="0" fontId="14" fillId="7" borderId="16" xfId="0" applyFont="1" applyFill="1" applyBorder="1" applyAlignment="1">
      <alignment horizontal="center" vertical="center"/>
    </xf>
    <xf numFmtId="0" fontId="14" fillId="7" borderId="10" xfId="0" applyFont="1" applyFill="1" applyBorder="1" applyAlignment="1">
      <alignment horizontal="center" vertical="center" wrapText="1"/>
    </xf>
    <xf numFmtId="0" fontId="14" fillId="7" borderId="10" xfId="0" applyFont="1" applyFill="1" applyBorder="1" applyAlignment="1">
      <alignment horizontal="center" vertical="center"/>
    </xf>
    <xf numFmtId="0" fontId="14" fillId="7" borderId="10" xfId="0" applyFont="1" applyFill="1" applyBorder="1" applyAlignment="1">
      <alignment horizontal="center" wrapText="1"/>
    </xf>
    <xf numFmtId="0" fontId="14" fillId="7" borderId="8" xfId="0" applyFont="1" applyFill="1" applyBorder="1" applyAlignment="1">
      <alignment horizontal="center"/>
    </xf>
    <xf numFmtId="0" fontId="2" fillId="0" borderId="11" xfId="0" applyFont="1" applyBorder="1"/>
    <xf numFmtId="0" fontId="2" fillId="0" borderId="17" xfId="0" applyFont="1" applyBorder="1"/>
    <xf numFmtId="0" fontId="14" fillId="7" borderId="18" xfId="0" applyFont="1" applyFill="1" applyBorder="1" applyAlignment="1">
      <alignment horizontal="center" vertical="center" wrapText="1"/>
    </xf>
    <xf numFmtId="0" fontId="2" fillId="0" borderId="20" xfId="0" applyFont="1" applyBorder="1"/>
    <xf numFmtId="0" fontId="2" fillId="0" borderId="25" xfId="0" applyFont="1" applyBorder="1"/>
    <xf numFmtId="0" fontId="2" fillId="0" borderId="26" xfId="0" applyFont="1" applyBorder="1"/>
    <xf numFmtId="0" fontId="18" fillId="4" borderId="38" xfId="0" applyFont="1" applyFill="1" applyBorder="1" applyAlignment="1">
      <alignment horizontal="center" wrapText="1"/>
    </xf>
    <xf numFmtId="0" fontId="2" fillId="0" borderId="39" xfId="0" applyFont="1" applyBorder="1"/>
    <xf numFmtId="0" fontId="2" fillId="0" borderId="40" xfId="0" applyFont="1" applyBorder="1"/>
    <xf numFmtId="9" fontId="15" fillId="8" borderId="10" xfId="0" applyNumberFormat="1" applyFont="1" applyFill="1" applyBorder="1" applyAlignment="1">
      <alignment horizontal="center" vertical="center"/>
    </xf>
    <xf numFmtId="0" fontId="15" fillId="0" borderId="48" xfId="0" applyFont="1" applyBorder="1" applyAlignment="1">
      <alignment horizontal="left" wrapText="1"/>
    </xf>
    <xf numFmtId="0" fontId="2" fillId="0" borderId="49" xfId="0" applyFont="1" applyBorder="1"/>
    <xf numFmtId="0" fontId="15" fillId="0" borderId="51" xfId="0" applyFont="1" applyBorder="1" applyAlignment="1">
      <alignment horizontal="left" wrapText="1"/>
    </xf>
    <xf numFmtId="0" fontId="2" fillId="0" borderId="52" xfId="0" applyFont="1" applyBorder="1"/>
    <xf numFmtId="0" fontId="1" fillId="7" borderId="54" xfId="0" applyFont="1" applyFill="1" applyBorder="1" applyAlignment="1">
      <alignment horizontal="center"/>
    </xf>
    <xf numFmtId="0" fontId="2" fillId="0" borderId="55" xfId="0" applyFont="1" applyBorder="1"/>
    <xf numFmtId="0" fontId="14" fillId="7" borderId="57" xfId="0" applyFont="1" applyFill="1" applyBorder="1" applyAlignment="1">
      <alignment horizontal="center"/>
    </xf>
    <xf numFmtId="0" fontId="2" fillId="0" borderId="58" xfId="0" applyFont="1" applyBorder="1"/>
    <xf numFmtId="0" fontId="14" fillId="7" borderId="74" xfId="0" applyFont="1" applyFill="1" applyBorder="1" applyAlignment="1">
      <alignment horizontal="center"/>
    </xf>
    <xf numFmtId="0" fontId="2" fillId="0" borderId="75" xfId="0" applyFont="1" applyBorder="1"/>
    <xf numFmtId="0" fontId="2" fillId="0" borderId="76" xfId="0" applyFont="1" applyBorder="1"/>
    <xf numFmtId="167" fontId="15" fillId="2" borderId="78" xfId="0" applyNumberFormat="1" applyFont="1" applyFill="1" applyBorder="1" applyAlignment="1">
      <alignment horizontal="center" vertical="center"/>
    </xf>
    <xf numFmtId="0" fontId="2" fillId="0" borderId="79" xfId="0" applyFont="1" applyBorder="1"/>
    <xf numFmtId="0" fontId="2" fillId="0" borderId="80" xfId="0" applyFont="1" applyBorder="1"/>
    <xf numFmtId="0" fontId="15" fillId="0" borderId="78" xfId="0" applyFont="1" applyBorder="1" applyAlignment="1">
      <alignment horizontal="left" vertical="center" wrapText="1"/>
    </xf>
    <xf numFmtId="0" fontId="15" fillId="0" borderId="78" xfId="0" applyFont="1" applyBorder="1" applyAlignment="1">
      <alignment horizontal="left" vertical="center"/>
    </xf>
    <xf numFmtId="0" fontId="15" fillId="0" borderId="74"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theme" Target="theme/theme1.xml"/><Relationship Id="rId5" Type="http://schemas.openxmlformats.org/officeDocument/2006/relationships/pivotCacheDefinition" Target="pivotCache/pivotCacheDefinition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OnLoad="1" refreshedDate="0" recordCount="0" xr:uid="{00000000-000A-0000-FFFF-FFFF01000000}">
  <cacheSource type="worksheet">
    <worksheetSource ref="A2:AI2" sheet="ESTADO ACCIONES FEBRERO"/>
  </cacheSource>
  <cacheFields count="35">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AIDITORÍA EN LA CUAL SE CERRO LA ACCIÓN">
      <sharedItems containsSemiMixedTypes="0" containsString="0"/>
    </cacheField>
    <cacheField name="DICTAMEN ACCIÓN CB">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_x000a_(OCI - SDM)">
      <sharedItems containsSemiMixedTypes="0" containsString="0"/>
    </cacheField>
    <cacheField name="FECHA SEGUIMIENTO ">
      <sharedItems containsSemiMixedTypes="0" containsString="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Ricardo Alberto Martinez Cañon" refreshedDate="46101.637765624997" refreshedVersion="7" recordCount="17" xr:uid="{00000000-000A-0000-FFFF-FFFF00000000}">
  <cacheSource type="worksheet">
    <worksheetSource ref="A2:AI19" sheet="ESTADO ACCIONES FEBRERO"/>
  </cacheSource>
  <cacheFields count="35">
    <cacheField name="FECHA REPORTE DE LA INFORMACIÓN" numFmtId="165">
      <sharedItems containsSemiMixedTypes="0" containsNonDate="0" containsDate="1" containsString="0" minDate="2020-06-19T00:00:00" maxDate="2020-12-23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11">
        <s v="3.1.3.1.1"/>
        <s v="3.1.3.2.1"/>
        <s v="3.1.3.20.1"/>
        <s v="3.1.3.21.1"/>
        <s v="3.1.3.24.1"/>
        <s v="3.1.3.8.1"/>
        <s v="3.2.2.1.1"/>
        <s v="3.1.1"/>
        <s v="3.1.2"/>
        <s v="3.1.3"/>
        <s v="3.2.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1">
        <s v="Control Gestión"/>
      </sharedItems>
    </cacheField>
    <cacheField name="FACTOR" numFmtId="0">
      <sharedItems count="1">
        <s v="Gestión Contractual"/>
      </sharedItems>
    </cacheField>
    <cacheField name="DESCRIPCIÓN HALLAZGO" numFmtId="0">
      <sharedItems/>
    </cacheField>
    <cacheField name="ADMINISTRATIVA" numFmtId="0">
      <sharedItems/>
    </cacheField>
    <cacheField name="DISCIPLINARIA" numFmtId="165">
      <sharedItems containsBlank="1"/>
    </cacheField>
    <cacheField name="FISCAL" numFmtId="165">
      <sharedItems containsBlank="1"/>
    </cacheField>
    <cacheField name="CAUSA HALLAZGO" numFmtId="0">
      <sharedItems/>
    </cacheField>
    <cacheField name="DESCRIPCIÓN ACCIÓN" numFmtId="0">
      <sharedItems/>
    </cacheField>
    <cacheField name="NOMBRE INDICADOR" numFmtId="165">
      <sharedItems/>
    </cacheField>
    <cacheField name="FORMULA INDICADOR" numFmtId="165">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165">
      <sharedItems containsSemiMixedTypes="0" containsNonDate="0" containsDate="1" containsString="0" minDate="2020-07-03T00:00:00" maxDate="2021-01-07T00:00:00"/>
    </cacheField>
    <cacheField name="FECHA DE TERMINACIÓN" numFmtId="165">
      <sharedItems containsSemiMixedTypes="0" containsNonDate="0" containsDate="1" containsString="0" minDate="2021-06-22T00:00:00" maxDate="2022-01-01T00:00:00"/>
    </cacheField>
    <cacheField name="ESTADO ENTIDAD" numFmtId="0">
      <sharedItems/>
    </cacheField>
    <cacheField name="AIDITORÍA EN LA CUAL SE CERRO LA ACCIÓN" numFmtId="165">
      <sharedItems/>
    </cacheField>
    <cacheField name="DICTAMEN ACCIÓN CB" numFmtId="165">
      <sharedItems/>
    </cacheField>
    <cacheField name="Calificaciòn Eficacia" numFmtId="0">
      <sharedItems containsSemiMixedTypes="0" containsString="0" containsNumber="1" containsInteger="1" minValue="1" maxValue="1"/>
    </cacheField>
    <cacheField name="Calificaciòn Efectividad" numFmtId="0">
      <sharedItems containsSemiMixedTypes="0" containsString="0" containsNumber="1" minValue="0.8" maxValue="1"/>
    </cacheField>
    <cacheField name="SUBSECRETARIA " numFmtId="0">
      <sharedItems/>
    </cacheField>
    <cacheField name="DEPENDENCIA " numFmtId="0">
      <sharedItems/>
    </cacheField>
    <cacheField name="EFICACIA " numFmtId="0">
      <sharedItems containsSemiMixedTypes="0" containsString="0" containsNumber="1" containsInteger="1" minValue="100" maxValue="100"/>
    </cacheField>
    <cacheField name="EFECTIVIDAD" numFmtId="0">
      <sharedItems containsSemiMixedTypes="0" containsString="0" containsNumber="1" containsInteger="1" minValue="100" maxValue="100"/>
    </cacheField>
    <cacheField name="ESTADO Y EVALUACIÓN AUDITOR _x000a_(OCI - SDM)" numFmtId="0">
      <sharedItems/>
    </cacheField>
    <cacheField name="FECHA SEGUIMIENTO " numFmtId="165">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d v="2020-06-19T00:00:00"/>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d v="2020-07-07T00:00:00"/>
    <d v="2021-12-31T00:00:00"/>
    <s v="CERRADA"/>
    <s v="Auditoria regularidad No 097 de 2022"/>
    <s v="CUMPLIDA EFECTIVA"/>
    <n v="1"/>
    <n v="0.8"/>
    <s v="SUBSECRETARÍA DE GESTIÓN JURIDICA - OTIC"/>
    <s v="DIRECCIÓN DE CONTRATACIÓN  OFICINA DE TECNOLOGIAS DE LA INFORMACION Y LAS COMUNICACIONES"/>
    <n v="100"/>
    <n v="100"/>
    <s v="CERRADA"/>
    <d v="2022-01-07T00:00:00"/>
  </r>
  <r>
    <d v="2020-06-19T00:00:00"/>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d v="2020-07-03T00:00:00"/>
    <d v="2021-06-22T00:00:00"/>
    <s v="CERRADA"/>
    <s v="Auditoria regularidad No 097 de 2022"/>
    <s v="CUMPLIDA EFECTIVA"/>
    <n v="1"/>
    <n v="1"/>
    <s v="SUBSECRETARÍA DE GESTIÓN DE LA MOVILIDAD"/>
    <s v="SUBDIRECCIÓN DE SEÑALIZACIÓN"/>
    <n v="100"/>
    <n v="100"/>
    <s v="CERRADA"/>
    <d v="2021-07-08T00:00:00"/>
  </r>
  <r>
    <d v="2020-06-19T00:00:00"/>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s v="Auditoria regularidad No 097 de 2022"/>
    <s v="CUMPLIDA EFECTIVA"/>
    <n v="1"/>
    <n v="0.8"/>
    <s v="SUBSECRETARÍA DE GESTIÓN DE LA MOVILIDAD"/>
    <s v="SUBDIRECCIÓN DE SEÑALIZACIÓN"/>
    <n v="100"/>
    <n v="100"/>
    <s v="CERRADA"/>
    <d v="2020-12-09T00:00:00"/>
  </r>
  <r>
    <d v="2020-06-19T00:00:00"/>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s v="Auditoria regularidad No 097 de 2022"/>
    <s v="CUMPLIDA EFECTIVA"/>
    <n v="1"/>
    <n v="0.8"/>
    <s v="SUBSECRETARÍA DE GESTIÓN DE LA MOVILIDAD"/>
    <s v="SUBDIRECCIÓN DE SEÑALIZACIÓN"/>
    <n v="100"/>
    <n v="100"/>
    <s v="CERRADA"/>
    <d v="2021-07-02T00:00:00"/>
  </r>
  <r>
    <d v="2020-09-22T00:00:00"/>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s v="Auditoria regularidad No 097 de 2022"/>
    <s v="CUMPLIDA EFECTIVA"/>
    <n v="1"/>
    <n v="0.8"/>
    <s v="SUBSECRETARÍA DE SERVICIOS A LA CIUDADANÍA"/>
    <s v="SUBSECRETARÍA DE SERVICIOS A LA CIUDADANÍA"/>
    <n v="100"/>
    <n v="100"/>
    <s v="CERRADA"/>
    <d v="2021-10-06T00:00:00"/>
  </r>
  <r>
    <d v="2020-12-22T00:00:00"/>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s v="Auditoria regularidad No 097 de 2022"/>
    <s v="CUMPLIDA EFECTIVA"/>
    <n v="1"/>
    <n v="0.8"/>
    <s v="SUBSECRETARÍA DE SERVICIOS A LA CIUDADANÍA - SUBSECRETARÍA DE GESTIÓN CORPORATIVA "/>
    <s v="DIRECCIÓN DE ATENCIÓN AL CIUDADANO/ SUBDIRECCIÓN ADMINISTRATIVA"/>
    <n v="100"/>
    <n v="100"/>
    <s v="CERRADA"/>
    <d v="2021-07-07T00:00:00"/>
  </r>
  <r>
    <d v="2020-12-22T00:00:00"/>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s v="Auditoria regularidad No 097 de 2022"/>
    <s v="CUMPLIDA EFECTIVA"/>
    <n v="1"/>
    <n v="0.8"/>
    <s v="SUBSECRETARÍA DE SERVICIOS A LA CIUDADANÍA"/>
    <s v="DAC DIATT"/>
    <n v="100"/>
    <n v="100"/>
    <s v="CERRADA"/>
    <d v="2022-01-07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COMPONENTES Y FACTORES" cacheId="6" applyNumberFormats="0" applyBorderFormats="0" applyFontFormats="0" applyPatternFormats="0" applyAlignmentFormats="0" applyWidthHeightFormats="0" dataCaption="" updatedVersion="7" compact="0" compactData="0">
  <location ref="A3:D17" firstHeaderRow="1" firstDataRow="1" firstDataCol="3"/>
  <pivotFields count="35">
    <pivotField name="FECHA REPORTE DE LA INFORMACIÓN" compact="0" numFmtId="165"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axis="axisRow" compact="0" outline="0" multipleItemSelectionAllowed="1" showAll="0" sortType="ascending">
      <items count="12">
        <item x="7"/>
        <item x="8"/>
        <item x="9"/>
        <item x="0"/>
        <item x="1"/>
        <item x="2"/>
        <item x="3"/>
        <item x="4"/>
        <item x="5"/>
        <item x="10"/>
        <item x="6"/>
        <item t="default"/>
      </items>
    </pivotField>
    <pivotField name="CODIGO ACCION" dataField="1" compact="0" outline="0" multipleItemSelectionAllowed="1" showAll="0"/>
    <pivotField name="SECTORIAL QUE GENERO LA AUDITORÍA " compact="0" outline="0" multipleItemSelectionAllowed="1" showAll="0"/>
    <pivotField name="MODALIDAD" compact="0" outline="0" multipleItemSelectionAllowed="1" showAll="0"/>
    <pivotField name="COMPONENTE" axis="axisRow" compact="0" outline="0" multipleItemSelectionAllowed="1" showAll="0" sortType="ascending">
      <items count="2">
        <item x="0"/>
        <item t="default"/>
      </items>
    </pivotField>
    <pivotField name="FACTOR" axis="axisRow" compact="0" outline="0" multipleItemSelectionAllowed="1" showAll="0" sortType="ascending">
      <items count="2">
        <item x="0"/>
        <item t="default"/>
      </items>
    </pivotField>
    <pivotField name="DESCRIPCIÓN HALLAZGO" compact="0" outline="0" multipleItemSelectionAllowed="1" showAll="0"/>
    <pivotField name="ADMINISTRATIVA" compact="0" outline="0" multipleItemSelectionAllowed="1" showAll="0"/>
    <pivotField name="DISCIPLINARIA" compact="0" numFmtId="165"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numFmtId="165" outline="0" multipleItemSelectionAllowed="1" showAll="0"/>
    <pivotField name="FORMULA INDICADOR" compact="0" numFmtId="165" outline="0" multipleItemSelectionAllowed="1" showAll="0"/>
    <pivotField name="VALOR META" compact="0" outline="0" multipleItemSelectionAllowed="1" showAll="0"/>
    <pivotField name="AREA RESPONSABLE" compact="0" outline="0" multipleItemSelectionAllowed="1" showAll="0"/>
    <pivotField name="FECHA DE INICIO" compact="0" numFmtId="165" outline="0" multipleItemSelectionAllowed="1" showAll="0"/>
    <pivotField name="FECHA DE TERMINACIÓN" compact="0" numFmtId="165" outline="0" multipleItemSelectionAllowed="1" showAll="0"/>
    <pivotField name="ESTADO ENTIDAD" compact="0" outline="0" multipleItemSelectionAllowed="1" showAll="0"/>
    <pivotField name="AIDITORÍA EN LA CUAL SE CERRO LA ACCIÓN" compact="0" numFmtId="165" outline="0" multipleItemSelectionAllowed="1" showAll="0"/>
    <pivotField name="DICTAMEN ACCIÓN CB" compact="0" numFmtId="165" outline="0" multipleItemSelectionAllowed="1" showAll="0"/>
    <pivotField name="Calificaciòn Eficacia" compact="0" outline="0" multipleItemSelectionAllowed="1" showAll="0"/>
    <pivotField name="Calificaciòn Efectividad" compact="0" outline="0" multipleItemSelectionAllowed="1" showAll="0"/>
    <pivotField name="SUBSECRETARIA " compact="0" outline="0" multipleItemSelectionAllowed="1" showAll="0"/>
    <pivotField name="DEPENDENCIA " compact="0" outline="0" multipleItemSelectionAllowed="1" showAll="0"/>
    <pivotField name="EFICACIA " compact="0" outline="0" multipleItemSelectionAllowed="1" showAll="0"/>
    <pivotField name="EFECTIVIDAD" compact="0" outline="0" multipleItemSelectionAllowed="1" showAll="0"/>
    <pivotField name="ESTADO Y EVALUACIÓN AUDITOR _x000a_(OCI - SDM)" compact="0" outline="0" multipleItemSelectionAllowed="1" showAll="0"/>
    <pivotField name="FECHA SEGUIMIENTO " compact="0" numFmtId="165" outline="0" multipleItemSelectionAllowed="1" showAll="0"/>
  </pivotFields>
  <rowFields count="3">
    <field x="10"/>
    <field x="11"/>
    <field x="6"/>
  </rowFields>
  <rowItems count="14">
    <i>
      <x/>
      <x/>
      <x/>
    </i>
    <i r="2">
      <x v="1"/>
    </i>
    <i r="2">
      <x v="2"/>
    </i>
    <i r="2">
      <x v="3"/>
    </i>
    <i r="2">
      <x v="4"/>
    </i>
    <i r="2">
      <x v="5"/>
    </i>
    <i r="2">
      <x v="6"/>
    </i>
    <i r="2">
      <x v="7"/>
    </i>
    <i r="2">
      <x v="8"/>
    </i>
    <i r="2">
      <x v="9"/>
    </i>
    <i r="2">
      <x v="10"/>
    </i>
    <i t="default" r="1">
      <x/>
    </i>
    <i t="default">
      <x/>
    </i>
    <i t="grand">
      <x/>
    </i>
  </rowItems>
  <colItems count="1">
    <i/>
  </colItems>
  <dataFields count="1">
    <dataField name="Cuenta de CODIGO ACCION"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Inicio de vigencia" cacheId="0" applyNumberFormats="0" applyBorderFormats="0" applyFontFormats="0" applyPatternFormats="0" applyAlignmentFormats="0" applyWidthHeightFormats="0" dataCaption="" compact="0" compactData="0">
  <location ref="A2:C3" firstHeaderRow="0" firstDataRow="0" firstDataCol="0"/>
  <pivotFields count="35">
    <pivotField name="FECHA REPORTE DE LA INFORMACIÓN" compact="0" outline="0" multipleItemSelectionAllowed="1" showAll="0">
      <items count="1">
        <item t="default"/>
      </items>
    </pivotField>
    <pivotField name="SECTORIAL" compact="0" outline="0" multipleItemSelectionAllowed="1" showAll="0">
      <items count="1">
        <item t="default"/>
      </items>
    </pivotField>
    <pivotField name="NOMBRE DE LA ENTIDAD" compact="0" outline="0" multipleItemSelectionAllowed="1" showAll="0">
      <items count="1">
        <item t="default"/>
      </items>
    </pivotField>
    <pivotField name="CÓDIGO ENTIDAD" compact="0" outline="0" multipleItemSelectionAllowed="1" showAll="0">
      <items count="1">
        <item t="default"/>
      </items>
    </pivotField>
    <pivotField name="VIGENCIA DE LA AUDITORÍA O VISITA" axis="axisRow" compact="0" outline="0" multipleItemSelectionAllowed="1" showAll="0" sortType="ascending">
      <items count="1">
        <item t="default"/>
      </items>
    </pivotField>
    <pivotField name="CODIGO AUDITORÍA SEGÚN PAD DE LA VIGENCIA" compact="0" outline="0" multipleItemSelectionAllowed="1" showAll="0">
      <items count="1">
        <item t="default"/>
      </items>
    </pivotField>
    <pivotField name="No. HALLAZGO" axis="axisRow" compact="0" outline="0" multipleItemSelectionAllowed="1" showAll="0" sortType="ascending">
      <items count="1">
        <item t="default"/>
      </items>
    </pivotField>
    <pivotField name="CODIGO ACCION" dataField="1" compact="0" outline="0" multipleItemSelectionAllowed="1" showAll="0">
      <items count="1">
        <item t="default"/>
      </items>
    </pivotField>
    <pivotField name="SECTORIAL QUE GENERO LA AUDITORÍA " compact="0" outline="0" multipleItemSelectionAllowed="1" showAll="0">
      <items count="1">
        <item t="default"/>
      </items>
    </pivotField>
    <pivotField name="MODALIDAD" compact="0" outline="0" multipleItemSelectionAllowed="1" showAll="0">
      <items count="1">
        <item t="default"/>
      </items>
    </pivotField>
    <pivotField name="COMPONENTE" compact="0" outline="0" multipleItemSelectionAllowed="1" showAll="0">
      <items count="1">
        <item t="default"/>
      </items>
    </pivotField>
    <pivotField name="FACTOR" compact="0" outline="0" multipleItemSelectionAllowed="1" showAll="0">
      <items count="1">
        <item t="default"/>
      </items>
    </pivotField>
    <pivotField name="DESCRIPCIÓN HALLAZGO" compact="0" outline="0" multipleItemSelectionAllowed="1" showAll="0">
      <items count="1">
        <item t="default"/>
      </items>
    </pivotField>
    <pivotField name="ADMINISTRATIVA" compact="0" outline="0" multipleItemSelectionAllowed="1" showAll="0">
      <items count="1">
        <item t="default"/>
      </items>
    </pivotField>
    <pivotField name="DISCIPLINARIA" compact="0" outline="0" multipleItemSelectionAllowed="1" showAll="0">
      <items count="1">
        <item t="default"/>
      </items>
    </pivotField>
    <pivotField name="FISCAL" compact="0" outline="0" multipleItemSelectionAllowed="1" showAll="0">
      <items count="1">
        <item t="default"/>
      </items>
    </pivotField>
    <pivotField name="CAUSA HALLAZGO" compact="0" outline="0" multipleItemSelectionAllowed="1" showAll="0">
      <items count="1">
        <item t="default"/>
      </items>
    </pivotField>
    <pivotField name="DESCRIPCIÓN ACCIÓN" compact="0" outline="0" multipleItemSelectionAllowed="1" showAll="0">
      <items count="1">
        <item t="default"/>
      </items>
    </pivotField>
    <pivotField name="NOMBRE INDICADOR" compact="0" outline="0" multipleItemSelectionAllowed="1" showAll="0">
      <items count="1">
        <item t="default"/>
      </items>
    </pivotField>
    <pivotField name="FORMULA INDICADOR" compact="0" outline="0" multipleItemSelectionAllowed="1" showAll="0">
      <items count="1">
        <item t="default"/>
      </items>
    </pivotField>
    <pivotField name="VALOR META" compact="0" outline="0" multipleItemSelectionAllowed="1" showAll="0">
      <items count="1">
        <item t="default"/>
      </items>
    </pivotField>
    <pivotField name="AREA RESPONSABLE" compact="0" outline="0" multipleItemSelectionAllowed="1" showAll="0">
      <items count="1">
        <item t="default"/>
      </items>
    </pivotField>
    <pivotField name="FECHA DE INICIO" compact="0" outline="0" multipleItemSelectionAllowed="1" showAll="0">
      <items count="1">
        <item t="default"/>
      </items>
    </pivotField>
    <pivotField name="FECHA DE TERMINACIÓN" compact="0" outline="0" multipleItemSelectionAllowed="1" showAll="0">
      <items count="1">
        <item t="default"/>
      </items>
    </pivotField>
    <pivotField name="ESTADO ENTIDAD" compact="0" outline="0" multipleItemSelectionAllowed="1" showAll="0">
      <items count="1">
        <item t="default"/>
      </items>
    </pivotField>
    <pivotField name="AIDITORÍA EN LA CUAL SE CERRO LA ACCIÓN" compact="0" outline="0" multipleItemSelectionAllowed="1" showAll="0">
      <items count="1">
        <item t="default"/>
      </items>
    </pivotField>
    <pivotField name="DICTAMEN ACCIÓN CB" compact="0" outline="0" multipleItemSelectionAllowed="1" showAll="0">
      <items count="1">
        <item t="default"/>
      </items>
    </pivotField>
    <pivotField name="Calificaciòn Eficacia" compact="0" outline="0" multipleItemSelectionAllowed="1" showAll="0">
      <items count="1">
        <item t="default"/>
      </items>
    </pivotField>
    <pivotField name="Calificaciòn Efectividad" compact="0" outline="0" multipleItemSelectionAllowed="1" showAll="0">
      <items count="1">
        <item t="default"/>
      </items>
    </pivotField>
    <pivotField name="SUBSECRETARIA " compact="0" outline="0" multipleItemSelectionAllowed="1" showAll="0">
      <items count="1">
        <item t="default"/>
      </items>
    </pivotField>
    <pivotField name="DEPENDENCIA " compact="0" outline="0" multipleItemSelectionAllowed="1" showAll="0">
      <items count="1">
        <item t="default"/>
      </items>
    </pivotField>
    <pivotField name="EFICACIA " compact="0" outline="0" multipleItemSelectionAllowed="1" showAll="0">
      <items count="1">
        <item t="default"/>
      </items>
    </pivotField>
    <pivotField name="EFECTIVIDAD" compact="0" outline="0" multipleItemSelectionAllowed="1" showAll="0">
      <items count="1">
        <item t="default"/>
      </items>
    </pivotField>
    <pivotField name="ESTADO Y EVALUACIÓN AUDITOR _x000a_(OCI - SDM)" compact="0" outline="0" multipleItemSelectionAllowed="1" showAll="0">
      <items count="1">
        <item t="default"/>
      </items>
    </pivotField>
    <pivotField name="FECHA SEGUIMIENTO " compact="0" outline="0" multipleItemSelectionAllowed="1" showAll="0">
      <items count="1">
        <item t="default"/>
      </items>
    </pivotField>
  </pivotFields>
  <rowFields count="2">
    <field x="4"/>
    <field x="6"/>
  </rowFields>
  <dataFields count="1">
    <dataField name="# ACCIONES"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movilidadbogota.gov.co/web/sites/default/files/Paginas/07-12-2023/informe_proyecto_de_inversion_7573_apoyo_a_las_acciones_de_regulacion_y_control_de_transito_y_tra_1.pdf" TargetMode="External"/><Relationship Id="rId1" Type="http://schemas.openxmlformats.org/officeDocument/2006/relationships/hyperlink" Target="https://www.movilidadbogota.gov.co/intranet/sites/default/files/2023-04-14/pa05-pr19-md10_modelo_carta_de_presentacion_de_la_propuesta_v1.0_de_11-04-2023.docx"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1014"/>
  <sheetViews>
    <sheetView tabSelected="1" topLeftCell="AD2" zoomScale="115" zoomScaleNormal="115" workbookViewId="0">
      <selection activeCell="AD2" sqref="A2:XFD2"/>
    </sheetView>
  </sheetViews>
  <sheetFormatPr baseColWidth="10" defaultColWidth="14.42578125" defaultRowHeight="15" customHeight="1"/>
  <cols>
    <col min="1" max="2" width="16" customWidth="1"/>
    <col min="3" max="3" width="15.7109375" customWidth="1"/>
    <col min="4" max="4" width="6.140625" customWidth="1"/>
    <col min="5" max="5" width="8.42578125" customWidth="1"/>
    <col min="6" max="6" width="8.28515625" customWidth="1"/>
    <col min="7" max="7" width="13.42578125" customWidth="1"/>
    <col min="8" max="8" width="7.85546875" customWidth="1"/>
    <col min="9" max="9" width="16" customWidth="1"/>
    <col min="10" max="10" width="11.28515625" customWidth="1"/>
    <col min="11" max="11" width="9.7109375" customWidth="1"/>
    <col min="12" max="12" width="8.7109375" customWidth="1"/>
    <col min="13" max="13" width="34.140625" customWidth="1"/>
    <col min="14" max="17" width="16" customWidth="1"/>
    <col min="18" max="18" width="34.85546875" customWidth="1"/>
    <col min="19" max="20" width="16" customWidth="1"/>
    <col min="21" max="21" width="11.42578125" customWidth="1"/>
    <col min="22" max="22" width="16" customWidth="1"/>
    <col min="23" max="23" width="9.7109375" customWidth="1"/>
    <col min="24" max="24" width="13.85546875" customWidth="1"/>
    <col min="25" max="31" width="16" customWidth="1"/>
    <col min="32" max="32" width="8.42578125" customWidth="1"/>
    <col min="33" max="33" width="8.5703125" customWidth="1"/>
    <col min="34" max="34" width="15" customWidth="1"/>
    <col min="35" max="35" width="16.85546875" customWidth="1"/>
    <col min="36" max="36" width="18" customWidth="1"/>
    <col min="37" max="37" width="101.28515625" customWidth="1"/>
    <col min="38" max="45" width="16" customWidth="1"/>
  </cols>
  <sheetData>
    <row r="1" spans="1:45" ht="21" customHeight="1">
      <c r="A1" s="196" t="s">
        <v>0</v>
      </c>
      <c r="B1" s="197"/>
      <c r="C1" s="197"/>
      <c r="D1" s="197"/>
      <c r="E1" s="197"/>
      <c r="F1" s="197"/>
      <c r="G1" s="197"/>
      <c r="H1" s="197"/>
      <c r="I1" s="197"/>
      <c r="J1" s="197"/>
      <c r="K1" s="197"/>
      <c r="L1" s="197"/>
      <c r="M1" s="197"/>
      <c r="N1" s="1"/>
      <c r="O1" s="1"/>
      <c r="P1" s="1"/>
      <c r="Q1" s="2"/>
      <c r="R1" s="2"/>
      <c r="S1" s="2"/>
      <c r="T1" s="3"/>
      <c r="U1" s="4"/>
      <c r="V1" s="3"/>
      <c r="W1" s="5"/>
      <c r="X1" s="5"/>
      <c r="Y1" s="3"/>
      <c r="Z1" s="4"/>
      <c r="AA1" s="4"/>
      <c r="AB1" s="4"/>
      <c r="AC1" s="4"/>
      <c r="AD1" s="2"/>
      <c r="AE1" s="2"/>
      <c r="AF1" s="1"/>
      <c r="AG1" s="1"/>
      <c r="AH1" s="6"/>
      <c r="AI1" s="7"/>
      <c r="AJ1" s="8"/>
      <c r="AK1" s="2"/>
    </row>
    <row r="2" spans="1:45" ht="40.5" customHeight="1">
      <c r="A2" s="9" t="s">
        <v>1</v>
      </c>
      <c r="B2" s="10" t="s">
        <v>2</v>
      </c>
      <c r="C2" s="10" t="s">
        <v>3</v>
      </c>
      <c r="D2" s="10" t="s">
        <v>4</v>
      </c>
      <c r="E2" s="11" t="s">
        <v>5</v>
      </c>
      <c r="F2" s="12" t="s">
        <v>6</v>
      </c>
      <c r="G2" s="13" t="s">
        <v>7</v>
      </c>
      <c r="H2" s="14" t="s">
        <v>8</v>
      </c>
      <c r="I2" s="14" t="s">
        <v>9</v>
      </c>
      <c r="J2" s="14" t="s">
        <v>10</v>
      </c>
      <c r="K2" s="14" t="s">
        <v>11</v>
      </c>
      <c r="L2" s="14" t="s">
        <v>12</v>
      </c>
      <c r="M2" s="14" t="s">
        <v>13</v>
      </c>
      <c r="N2" s="14" t="s">
        <v>14</v>
      </c>
      <c r="O2" s="14" t="s">
        <v>15</v>
      </c>
      <c r="P2" s="14" t="s">
        <v>16</v>
      </c>
      <c r="Q2" s="14" t="s">
        <v>17</v>
      </c>
      <c r="R2" s="15" t="s">
        <v>18</v>
      </c>
      <c r="S2" s="15" t="s">
        <v>19</v>
      </c>
      <c r="T2" s="15" t="s">
        <v>20</v>
      </c>
      <c r="U2" s="14" t="s">
        <v>21</v>
      </c>
      <c r="V2" s="14" t="s">
        <v>22</v>
      </c>
      <c r="W2" s="14" t="s">
        <v>23</v>
      </c>
      <c r="X2" s="14" t="s">
        <v>24</v>
      </c>
      <c r="Y2" s="14" t="s">
        <v>25</v>
      </c>
      <c r="Z2" s="16" t="s">
        <v>26</v>
      </c>
      <c r="AA2" s="14" t="s">
        <v>27</v>
      </c>
      <c r="AB2" s="14" t="s">
        <v>28</v>
      </c>
      <c r="AC2" s="14" t="s">
        <v>29</v>
      </c>
      <c r="AD2" s="14" t="s">
        <v>30</v>
      </c>
      <c r="AE2" s="14" t="s">
        <v>31</v>
      </c>
      <c r="AF2" s="17" t="s">
        <v>32</v>
      </c>
      <c r="AG2" s="18" t="s">
        <v>33</v>
      </c>
      <c r="AH2" s="19" t="s">
        <v>34</v>
      </c>
      <c r="AI2" s="20" t="s">
        <v>35</v>
      </c>
      <c r="AJ2" s="21" t="s">
        <v>36</v>
      </c>
      <c r="AK2" s="22" t="s">
        <v>37</v>
      </c>
      <c r="AL2" s="23"/>
      <c r="AM2" s="23"/>
      <c r="AN2" s="23"/>
      <c r="AO2" s="23"/>
      <c r="AP2" s="23"/>
      <c r="AQ2" s="23"/>
      <c r="AR2" s="23"/>
      <c r="AS2" s="23"/>
    </row>
    <row r="3" spans="1:45" ht="21" customHeight="1">
      <c r="A3" s="24">
        <v>44001</v>
      </c>
      <c r="B3" s="25" t="s">
        <v>38</v>
      </c>
      <c r="C3" s="25" t="s">
        <v>39</v>
      </c>
      <c r="D3" s="25" t="s">
        <v>40</v>
      </c>
      <c r="E3" s="6">
        <v>2020</v>
      </c>
      <c r="F3" s="6">
        <v>107</v>
      </c>
      <c r="G3" s="26" t="s">
        <v>41</v>
      </c>
      <c r="H3" s="6">
        <v>2</v>
      </c>
      <c r="I3" s="25" t="s">
        <v>42</v>
      </c>
      <c r="J3" s="25" t="s">
        <v>43</v>
      </c>
      <c r="K3" s="25" t="s">
        <v>44</v>
      </c>
      <c r="L3" s="25" t="s">
        <v>45</v>
      </c>
      <c r="M3" s="25" t="s">
        <v>46</v>
      </c>
      <c r="N3" s="6" t="s">
        <v>47</v>
      </c>
      <c r="O3" s="27" t="s">
        <v>47</v>
      </c>
      <c r="P3" s="27"/>
      <c r="Q3" s="25" t="s">
        <v>48</v>
      </c>
      <c r="R3" s="25" t="s">
        <v>49</v>
      </c>
      <c r="S3" s="27" t="s">
        <v>50</v>
      </c>
      <c r="T3" s="27" t="s">
        <v>51</v>
      </c>
      <c r="U3" s="28">
        <v>1</v>
      </c>
      <c r="V3" s="25" t="s">
        <v>52</v>
      </c>
      <c r="W3" s="29">
        <v>44019</v>
      </c>
      <c r="X3" s="29">
        <v>44561</v>
      </c>
      <c r="Y3" s="6" t="s">
        <v>53</v>
      </c>
      <c r="Z3" s="27" t="s">
        <v>54</v>
      </c>
      <c r="AA3" s="27" t="s">
        <v>55</v>
      </c>
      <c r="AB3" s="30">
        <v>1</v>
      </c>
      <c r="AC3" s="6">
        <v>0.8</v>
      </c>
      <c r="AD3" s="25" t="s">
        <v>56</v>
      </c>
      <c r="AE3" s="25" t="s">
        <v>52</v>
      </c>
      <c r="AF3" s="6">
        <v>100</v>
      </c>
      <c r="AG3" s="6">
        <v>100</v>
      </c>
      <c r="AH3" s="31" t="s">
        <v>53</v>
      </c>
      <c r="AI3" s="32">
        <v>44568</v>
      </c>
      <c r="AJ3" s="31" t="s">
        <v>57</v>
      </c>
      <c r="AK3" s="25" t="s">
        <v>58</v>
      </c>
    </row>
    <row r="4" spans="1:45" ht="21" customHeight="1">
      <c r="A4" s="24">
        <v>44001</v>
      </c>
      <c r="B4" s="25" t="s">
        <v>38</v>
      </c>
      <c r="C4" s="25" t="s">
        <v>39</v>
      </c>
      <c r="D4" s="25" t="s">
        <v>40</v>
      </c>
      <c r="E4" s="6">
        <v>2020</v>
      </c>
      <c r="F4" s="6">
        <v>107</v>
      </c>
      <c r="G4" s="26" t="s">
        <v>59</v>
      </c>
      <c r="H4" s="6">
        <v>1</v>
      </c>
      <c r="I4" s="25" t="s">
        <v>42</v>
      </c>
      <c r="J4" s="25" t="s">
        <v>43</v>
      </c>
      <c r="K4" s="25" t="s">
        <v>44</v>
      </c>
      <c r="L4" s="25" t="s">
        <v>45</v>
      </c>
      <c r="M4" s="25" t="s">
        <v>60</v>
      </c>
      <c r="N4" s="6" t="s">
        <v>47</v>
      </c>
      <c r="O4" s="27" t="s">
        <v>47</v>
      </c>
      <c r="P4" s="27"/>
      <c r="Q4" s="25" t="s">
        <v>61</v>
      </c>
      <c r="R4" s="25" t="s">
        <v>62</v>
      </c>
      <c r="S4" s="27" t="s">
        <v>63</v>
      </c>
      <c r="T4" s="27" t="s">
        <v>64</v>
      </c>
      <c r="U4" s="28">
        <v>1</v>
      </c>
      <c r="V4" s="25" t="s">
        <v>65</v>
      </c>
      <c r="W4" s="29">
        <v>44015</v>
      </c>
      <c r="X4" s="29">
        <v>44369</v>
      </c>
      <c r="Y4" s="6" t="s">
        <v>53</v>
      </c>
      <c r="Z4" s="27" t="s">
        <v>54</v>
      </c>
      <c r="AA4" s="27" t="s">
        <v>55</v>
      </c>
      <c r="AB4" s="30">
        <v>1</v>
      </c>
      <c r="AC4" s="6">
        <v>1</v>
      </c>
      <c r="AD4" s="25" t="s">
        <v>66</v>
      </c>
      <c r="AE4" s="25" t="s">
        <v>65</v>
      </c>
      <c r="AF4" s="6">
        <v>100</v>
      </c>
      <c r="AG4" s="6">
        <v>100</v>
      </c>
      <c r="AH4" s="31" t="s">
        <v>53</v>
      </c>
      <c r="AI4" s="32">
        <v>44385</v>
      </c>
      <c r="AJ4" s="31" t="s">
        <v>67</v>
      </c>
      <c r="AK4" s="25" t="s">
        <v>68</v>
      </c>
    </row>
    <row r="5" spans="1:45" ht="21" customHeight="1">
      <c r="A5" s="24">
        <v>44001</v>
      </c>
      <c r="B5" s="25" t="s">
        <v>38</v>
      </c>
      <c r="C5" s="25" t="s">
        <v>39</v>
      </c>
      <c r="D5" s="25" t="s">
        <v>40</v>
      </c>
      <c r="E5" s="6">
        <v>2020</v>
      </c>
      <c r="F5" s="6">
        <v>107</v>
      </c>
      <c r="G5" s="26" t="s">
        <v>69</v>
      </c>
      <c r="H5" s="6">
        <v>1</v>
      </c>
      <c r="I5" s="25" t="s">
        <v>42</v>
      </c>
      <c r="J5" s="25" t="s">
        <v>43</v>
      </c>
      <c r="K5" s="25" t="s">
        <v>44</v>
      </c>
      <c r="L5" s="25" t="s">
        <v>45</v>
      </c>
      <c r="M5" s="25" t="s">
        <v>70</v>
      </c>
      <c r="N5" s="6" t="s">
        <v>47</v>
      </c>
      <c r="O5" s="27" t="s">
        <v>47</v>
      </c>
      <c r="P5" s="27"/>
      <c r="Q5" s="25" t="s">
        <v>71</v>
      </c>
      <c r="R5" s="25" t="s">
        <v>72</v>
      </c>
      <c r="S5" s="27" t="s">
        <v>73</v>
      </c>
      <c r="T5" s="27" t="s">
        <v>74</v>
      </c>
      <c r="U5" s="28">
        <v>1</v>
      </c>
      <c r="V5" s="25" t="s">
        <v>75</v>
      </c>
      <c r="W5" s="29">
        <v>44015</v>
      </c>
      <c r="X5" s="29">
        <v>44369</v>
      </c>
      <c r="Y5" s="6" t="s">
        <v>53</v>
      </c>
      <c r="Z5" s="27" t="s">
        <v>54</v>
      </c>
      <c r="AA5" s="27" t="s">
        <v>55</v>
      </c>
      <c r="AB5" s="30">
        <v>1</v>
      </c>
      <c r="AC5" s="6">
        <v>1</v>
      </c>
      <c r="AD5" s="25" t="s">
        <v>66</v>
      </c>
      <c r="AE5" s="25" t="s">
        <v>75</v>
      </c>
      <c r="AF5" s="6">
        <v>100</v>
      </c>
      <c r="AG5" s="6">
        <v>100</v>
      </c>
      <c r="AH5" s="31" t="s">
        <v>53</v>
      </c>
      <c r="AI5" s="32">
        <v>44379</v>
      </c>
      <c r="AJ5" s="31" t="s">
        <v>67</v>
      </c>
      <c r="AK5" s="25" t="s">
        <v>76</v>
      </c>
    </row>
    <row r="6" spans="1:45" ht="21" customHeight="1">
      <c r="A6" s="24">
        <v>44001</v>
      </c>
      <c r="B6" s="25" t="s">
        <v>38</v>
      </c>
      <c r="C6" s="25" t="s">
        <v>39</v>
      </c>
      <c r="D6" s="25" t="s">
        <v>40</v>
      </c>
      <c r="E6" s="6">
        <v>2020</v>
      </c>
      <c r="F6" s="6">
        <v>107</v>
      </c>
      <c r="G6" s="26" t="s">
        <v>69</v>
      </c>
      <c r="H6" s="6">
        <v>2</v>
      </c>
      <c r="I6" s="25" t="s">
        <v>42</v>
      </c>
      <c r="J6" s="25" t="s">
        <v>43</v>
      </c>
      <c r="K6" s="25" t="s">
        <v>44</v>
      </c>
      <c r="L6" s="25" t="s">
        <v>45</v>
      </c>
      <c r="M6" s="25" t="s">
        <v>70</v>
      </c>
      <c r="N6" s="6" t="s">
        <v>47</v>
      </c>
      <c r="O6" s="27" t="s">
        <v>47</v>
      </c>
      <c r="P6" s="27"/>
      <c r="Q6" s="25" t="s">
        <v>77</v>
      </c>
      <c r="R6" s="25" t="s">
        <v>78</v>
      </c>
      <c r="S6" s="27" t="s">
        <v>73</v>
      </c>
      <c r="T6" s="27" t="s">
        <v>74</v>
      </c>
      <c r="U6" s="28">
        <v>1</v>
      </c>
      <c r="V6" s="25" t="s">
        <v>75</v>
      </c>
      <c r="W6" s="29">
        <v>44015</v>
      </c>
      <c r="X6" s="29">
        <v>44369</v>
      </c>
      <c r="Y6" s="6" t="s">
        <v>53</v>
      </c>
      <c r="Z6" s="27" t="s">
        <v>54</v>
      </c>
      <c r="AA6" s="27" t="s">
        <v>55</v>
      </c>
      <c r="AB6" s="30">
        <v>1</v>
      </c>
      <c r="AC6" s="6">
        <v>1</v>
      </c>
      <c r="AD6" s="25" t="s">
        <v>66</v>
      </c>
      <c r="AE6" s="25" t="s">
        <v>75</v>
      </c>
      <c r="AF6" s="6">
        <v>100</v>
      </c>
      <c r="AG6" s="6">
        <v>100</v>
      </c>
      <c r="AH6" s="31" t="s">
        <v>53</v>
      </c>
      <c r="AI6" s="32">
        <v>44350</v>
      </c>
      <c r="AJ6" s="31" t="s">
        <v>67</v>
      </c>
      <c r="AK6" s="25" t="s">
        <v>79</v>
      </c>
    </row>
    <row r="7" spans="1:45" ht="21" customHeight="1">
      <c r="A7" s="24">
        <v>44001</v>
      </c>
      <c r="B7" s="25" t="s">
        <v>38</v>
      </c>
      <c r="C7" s="25" t="s">
        <v>39</v>
      </c>
      <c r="D7" s="25" t="s">
        <v>40</v>
      </c>
      <c r="E7" s="6">
        <v>2020</v>
      </c>
      <c r="F7" s="6">
        <v>107</v>
      </c>
      <c r="G7" s="26" t="s">
        <v>80</v>
      </c>
      <c r="H7" s="6">
        <v>1</v>
      </c>
      <c r="I7" s="25" t="s">
        <v>42</v>
      </c>
      <c r="J7" s="25" t="s">
        <v>43</v>
      </c>
      <c r="K7" s="25" t="s">
        <v>44</v>
      </c>
      <c r="L7" s="25" t="s">
        <v>45</v>
      </c>
      <c r="M7" s="25" t="s">
        <v>81</v>
      </c>
      <c r="N7" s="6" t="s">
        <v>47</v>
      </c>
      <c r="O7" s="27" t="s">
        <v>47</v>
      </c>
      <c r="P7" s="27" t="s">
        <v>47</v>
      </c>
      <c r="Q7" s="25" t="s">
        <v>82</v>
      </c>
      <c r="R7" s="25" t="s">
        <v>83</v>
      </c>
      <c r="S7" s="27" t="s">
        <v>84</v>
      </c>
      <c r="T7" s="27" t="s">
        <v>85</v>
      </c>
      <c r="U7" s="28">
        <v>1</v>
      </c>
      <c r="V7" s="25" t="s">
        <v>75</v>
      </c>
      <c r="W7" s="29">
        <v>44015</v>
      </c>
      <c r="X7" s="29">
        <v>44369</v>
      </c>
      <c r="Y7" s="6" t="s">
        <v>53</v>
      </c>
      <c r="Z7" s="27" t="s">
        <v>54</v>
      </c>
      <c r="AA7" s="27" t="s">
        <v>55</v>
      </c>
      <c r="AB7" s="30">
        <v>1</v>
      </c>
      <c r="AC7" s="6">
        <v>1</v>
      </c>
      <c r="AD7" s="25" t="s">
        <v>66</v>
      </c>
      <c r="AE7" s="25" t="s">
        <v>75</v>
      </c>
      <c r="AF7" s="6">
        <v>100</v>
      </c>
      <c r="AG7" s="6">
        <v>100</v>
      </c>
      <c r="AH7" s="31" t="s">
        <v>53</v>
      </c>
      <c r="AI7" s="32">
        <v>44379</v>
      </c>
      <c r="AJ7" s="31" t="s">
        <v>67</v>
      </c>
      <c r="AK7" s="25" t="s">
        <v>86</v>
      </c>
    </row>
    <row r="8" spans="1:45" ht="21" customHeight="1">
      <c r="A8" s="24">
        <v>44001</v>
      </c>
      <c r="B8" s="25" t="s">
        <v>38</v>
      </c>
      <c r="C8" s="25" t="s">
        <v>39</v>
      </c>
      <c r="D8" s="25" t="s">
        <v>40</v>
      </c>
      <c r="E8" s="6">
        <v>2020</v>
      </c>
      <c r="F8" s="6">
        <v>107</v>
      </c>
      <c r="G8" s="26" t="s">
        <v>87</v>
      </c>
      <c r="H8" s="6">
        <v>1</v>
      </c>
      <c r="I8" s="25" t="s">
        <v>42</v>
      </c>
      <c r="J8" s="25" t="s">
        <v>43</v>
      </c>
      <c r="K8" s="25" t="s">
        <v>44</v>
      </c>
      <c r="L8" s="25" t="s">
        <v>45</v>
      </c>
      <c r="M8" s="25" t="s">
        <v>88</v>
      </c>
      <c r="N8" s="6" t="s">
        <v>47</v>
      </c>
      <c r="O8" s="27" t="s">
        <v>47</v>
      </c>
      <c r="P8" s="27"/>
      <c r="Q8" s="25" t="s">
        <v>71</v>
      </c>
      <c r="R8" s="25" t="s">
        <v>78</v>
      </c>
      <c r="S8" s="27" t="s">
        <v>73</v>
      </c>
      <c r="T8" s="27" t="s">
        <v>74</v>
      </c>
      <c r="U8" s="28">
        <v>1</v>
      </c>
      <c r="V8" s="25" t="s">
        <v>75</v>
      </c>
      <c r="W8" s="29">
        <v>44015</v>
      </c>
      <c r="X8" s="29">
        <v>44369</v>
      </c>
      <c r="Y8" s="6" t="s">
        <v>53</v>
      </c>
      <c r="Z8" s="27" t="s">
        <v>54</v>
      </c>
      <c r="AA8" s="27" t="s">
        <v>55</v>
      </c>
      <c r="AB8" s="30">
        <v>1</v>
      </c>
      <c r="AC8" s="6">
        <v>1</v>
      </c>
      <c r="AD8" s="25" t="s">
        <v>66</v>
      </c>
      <c r="AE8" s="25" t="s">
        <v>75</v>
      </c>
      <c r="AF8" s="6">
        <v>100</v>
      </c>
      <c r="AG8" s="6">
        <v>100</v>
      </c>
      <c r="AH8" s="31" t="s">
        <v>53</v>
      </c>
      <c r="AI8" s="32">
        <v>44350</v>
      </c>
      <c r="AJ8" s="31" t="s">
        <v>67</v>
      </c>
      <c r="AK8" s="25" t="s">
        <v>89</v>
      </c>
    </row>
    <row r="9" spans="1:45" ht="21" customHeight="1">
      <c r="A9" s="24">
        <v>44001</v>
      </c>
      <c r="B9" s="25" t="s">
        <v>38</v>
      </c>
      <c r="C9" s="25" t="s">
        <v>39</v>
      </c>
      <c r="D9" s="25" t="s">
        <v>40</v>
      </c>
      <c r="E9" s="6">
        <v>2020</v>
      </c>
      <c r="F9" s="6">
        <v>107</v>
      </c>
      <c r="G9" s="26" t="s">
        <v>87</v>
      </c>
      <c r="H9" s="6">
        <v>2</v>
      </c>
      <c r="I9" s="25" t="s">
        <v>42</v>
      </c>
      <c r="J9" s="25" t="s">
        <v>43</v>
      </c>
      <c r="K9" s="25" t="s">
        <v>44</v>
      </c>
      <c r="L9" s="25" t="s">
        <v>45</v>
      </c>
      <c r="M9" s="25" t="s">
        <v>88</v>
      </c>
      <c r="N9" s="6" t="s">
        <v>47</v>
      </c>
      <c r="O9" s="27" t="s">
        <v>47</v>
      </c>
      <c r="P9" s="27"/>
      <c r="Q9" s="25" t="s">
        <v>90</v>
      </c>
      <c r="R9" s="25" t="s">
        <v>78</v>
      </c>
      <c r="S9" s="27" t="s">
        <v>73</v>
      </c>
      <c r="T9" s="27" t="s">
        <v>74</v>
      </c>
      <c r="U9" s="28">
        <v>1</v>
      </c>
      <c r="V9" s="25" t="s">
        <v>75</v>
      </c>
      <c r="W9" s="29">
        <v>44015</v>
      </c>
      <c r="X9" s="29">
        <v>44369</v>
      </c>
      <c r="Y9" s="6" t="s">
        <v>53</v>
      </c>
      <c r="Z9" s="27" t="s">
        <v>54</v>
      </c>
      <c r="AA9" s="27" t="s">
        <v>55</v>
      </c>
      <c r="AB9" s="30">
        <v>1</v>
      </c>
      <c r="AC9" s="6">
        <v>1</v>
      </c>
      <c r="AD9" s="25" t="s">
        <v>66</v>
      </c>
      <c r="AE9" s="25" t="s">
        <v>75</v>
      </c>
      <c r="AF9" s="6">
        <v>100</v>
      </c>
      <c r="AG9" s="6">
        <v>100</v>
      </c>
      <c r="AH9" s="31" t="s">
        <v>53</v>
      </c>
      <c r="AI9" s="32">
        <v>44350</v>
      </c>
      <c r="AJ9" s="31" t="s">
        <v>67</v>
      </c>
      <c r="AK9" s="25" t="s">
        <v>91</v>
      </c>
    </row>
    <row r="10" spans="1:45" ht="21" customHeight="1">
      <c r="A10" s="24">
        <v>44001</v>
      </c>
      <c r="B10" s="25" t="s">
        <v>38</v>
      </c>
      <c r="C10" s="25" t="s">
        <v>39</v>
      </c>
      <c r="D10" s="25" t="s">
        <v>40</v>
      </c>
      <c r="E10" s="6">
        <v>2020</v>
      </c>
      <c r="F10" s="6">
        <v>107</v>
      </c>
      <c r="G10" s="26" t="s">
        <v>92</v>
      </c>
      <c r="H10" s="6">
        <v>1</v>
      </c>
      <c r="I10" s="25" t="s">
        <v>42</v>
      </c>
      <c r="J10" s="25" t="s">
        <v>43</v>
      </c>
      <c r="K10" s="25" t="s">
        <v>44</v>
      </c>
      <c r="L10" s="25" t="s">
        <v>45</v>
      </c>
      <c r="M10" s="25" t="s">
        <v>93</v>
      </c>
      <c r="N10" s="6" t="s">
        <v>47</v>
      </c>
      <c r="O10" s="27" t="s">
        <v>47</v>
      </c>
      <c r="P10" s="27" t="s">
        <v>47</v>
      </c>
      <c r="Q10" s="25" t="s">
        <v>94</v>
      </c>
      <c r="R10" s="25" t="s">
        <v>95</v>
      </c>
      <c r="S10" s="27" t="s">
        <v>96</v>
      </c>
      <c r="T10" s="27" t="s">
        <v>97</v>
      </c>
      <c r="U10" s="28">
        <v>1</v>
      </c>
      <c r="V10" s="25" t="s">
        <v>65</v>
      </c>
      <c r="W10" s="29">
        <v>44015</v>
      </c>
      <c r="X10" s="29">
        <v>44369</v>
      </c>
      <c r="Y10" s="6" t="s">
        <v>53</v>
      </c>
      <c r="Z10" s="27" t="s">
        <v>54</v>
      </c>
      <c r="AA10" s="27" t="s">
        <v>55</v>
      </c>
      <c r="AB10" s="30">
        <v>1</v>
      </c>
      <c r="AC10" s="6">
        <v>0.8</v>
      </c>
      <c r="AD10" s="25" t="s">
        <v>66</v>
      </c>
      <c r="AE10" s="25" t="s">
        <v>65</v>
      </c>
      <c r="AF10" s="6">
        <v>100</v>
      </c>
      <c r="AG10" s="6">
        <v>100</v>
      </c>
      <c r="AH10" s="31" t="s">
        <v>53</v>
      </c>
      <c r="AI10" s="32">
        <v>44174</v>
      </c>
      <c r="AJ10" s="31" t="s">
        <v>67</v>
      </c>
      <c r="AK10" s="25" t="s">
        <v>98</v>
      </c>
    </row>
    <row r="11" spans="1:45" ht="21" customHeight="1">
      <c r="A11" s="24">
        <v>44001</v>
      </c>
      <c r="B11" s="25" t="s">
        <v>38</v>
      </c>
      <c r="C11" s="25" t="s">
        <v>39</v>
      </c>
      <c r="D11" s="25" t="s">
        <v>40</v>
      </c>
      <c r="E11" s="6">
        <v>2020</v>
      </c>
      <c r="F11" s="6">
        <v>107</v>
      </c>
      <c r="G11" s="26" t="s">
        <v>92</v>
      </c>
      <c r="H11" s="6">
        <v>2</v>
      </c>
      <c r="I11" s="25" t="s">
        <v>42</v>
      </c>
      <c r="J11" s="25" t="s">
        <v>43</v>
      </c>
      <c r="K11" s="25" t="s">
        <v>44</v>
      </c>
      <c r="L11" s="25" t="s">
        <v>45</v>
      </c>
      <c r="M11" s="25" t="s">
        <v>93</v>
      </c>
      <c r="N11" s="6" t="s">
        <v>47</v>
      </c>
      <c r="O11" s="27" t="s">
        <v>47</v>
      </c>
      <c r="P11" s="27" t="s">
        <v>47</v>
      </c>
      <c r="Q11" s="25" t="s">
        <v>99</v>
      </c>
      <c r="R11" s="25" t="s">
        <v>100</v>
      </c>
      <c r="S11" s="27" t="s">
        <v>101</v>
      </c>
      <c r="T11" s="27" t="s">
        <v>102</v>
      </c>
      <c r="U11" s="28">
        <v>1</v>
      </c>
      <c r="V11" s="25" t="s">
        <v>65</v>
      </c>
      <c r="W11" s="29">
        <v>44015</v>
      </c>
      <c r="X11" s="29">
        <v>44369</v>
      </c>
      <c r="Y11" s="6" t="s">
        <v>53</v>
      </c>
      <c r="Z11" s="27" t="s">
        <v>54</v>
      </c>
      <c r="AA11" s="27" t="s">
        <v>55</v>
      </c>
      <c r="AB11" s="30">
        <v>1</v>
      </c>
      <c r="AC11" s="6">
        <v>0.8</v>
      </c>
      <c r="AD11" s="25" t="s">
        <v>66</v>
      </c>
      <c r="AE11" s="25" t="s">
        <v>65</v>
      </c>
      <c r="AF11" s="6">
        <v>100</v>
      </c>
      <c r="AG11" s="6">
        <v>100</v>
      </c>
      <c r="AH11" s="31" t="s">
        <v>53</v>
      </c>
      <c r="AI11" s="32">
        <v>44379</v>
      </c>
      <c r="AJ11" s="31" t="s">
        <v>67</v>
      </c>
      <c r="AK11" s="25" t="s">
        <v>103</v>
      </c>
    </row>
    <row r="12" spans="1:45" ht="21" customHeight="1">
      <c r="A12" s="24">
        <v>44096</v>
      </c>
      <c r="B12" s="25" t="s">
        <v>38</v>
      </c>
      <c r="C12" s="25" t="s">
        <v>39</v>
      </c>
      <c r="D12" s="25" t="s">
        <v>40</v>
      </c>
      <c r="E12" s="6">
        <v>2020</v>
      </c>
      <c r="F12" s="6">
        <v>112</v>
      </c>
      <c r="G12" s="26" t="s">
        <v>104</v>
      </c>
      <c r="H12" s="6">
        <v>1</v>
      </c>
      <c r="I12" s="25" t="s">
        <v>42</v>
      </c>
      <c r="J12" s="25" t="s">
        <v>105</v>
      </c>
      <c r="K12" s="25" t="s">
        <v>44</v>
      </c>
      <c r="L12" s="25" t="s">
        <v>45</v>
      </c>
      <c r="M12" s="25" t="s">
        <v>106</v>
      </c>
      <c r="N12" s="6" t="s">
        <v>47</v>
      </c>
      <c r="O12" s="27" t="s">
        <v>47</v>
      </c>
      <c r="P12" s="27"/>
      <c r="Q12" s="25" t="s">
        <v>107</v>
      </c>
      <c r="R12" s="25" t="s">
        <v>108</v>
      </c>
      <c r="S12" s="27" t="s">
        <v>109</v>
      </c>
      <c r="T12" s="27" t="s">
        <v>110</v>
      </c>
      <c r="U12" s="28">
        <v>1</v>
      </c>
      <c r="V12" s="25" t="s">
        <v>111</v>
      </c>
      <c r="W12" s="29">
        <v>44111</v>
      </c>
      <c r="X12" s="29">
        <v>44461</v>
      </c>
      <c r="Y12" s="6" t="s">
        <v>53</v>
      </c>
      <c r="Z12" s="27" t="s">
        <v>54</v>
      </c>
      <c r="AA12" s="27" t="s">
        <v>55</v>
      </c>
      <c r="AB12" s="30">
        <v>1</v>
      </c>
      <c r="AC12" s="6">
        <v>0.8</v>
      </c>
      <c r="AD12" s="25" t="s">
        <v>111</v>
      </c>
      <c r="AE12" s="25" t="s">
        <v>111</v>
      </c>
      <c r="AF12" s="6">
        <v>100</v>
      </c>
      <c r="AG12" s="6">
        <v>100</v>
      </c>
      <c r="AH12" s="31" t="s">
        <v>53</v>
      </c>
      <c r="AI12" s="32">
        <v>44475</v>
      </c>
      <c r="AJ12" s="31" t="s">
        <v>112</v>
      </c>
      <c r="AK12" s="25" t="s">
        <v>113</v>
      </c>
    </row>
    <row r="13" spans="1:45" ht="21" customHeight="1">
      <c r="A13" s="24">
        <v>44187</v>
      </c>
      <c r="B13" s="25" t="s">
        <v>38</v>
      </c>
      <c r="C13" s="25" t="s">
        <v>39</v>
      </c>
      <c r="D13" s="25" t="s">
        <v>40</v>
      </c>
      <c r="E13" s="6">
        <v>2020</v>
      </c>
      <c r="F13" s="6">
        <v>117</v>
      </c>
      <c r="G13" s="26" t="s">
        <v>114</v>
      </c>
      <c r="H13" s="6">
        <v>1</v>
      </c>
      <c r="I13" s="25" t="s">
        <v>42</v>
      </c>
      <c r="J13" s="25" t="s">
        <v>105</v>
      </c>
      <c r="K13" s="25" t="s">
        <v>44</v>
      </c>
      <c r="L13" s="25" t="s">
        <v>45</v>
      </c>
      <c r="M13" s="25" t="s">
        <v>115</v>
      </c>
      <c r="N13" s="6" t="s">
        <v>47</v>
      </c>
      <c r="O13" s="27" t="s">
        <v>47</v>
      </c>
      <c r="P13" s="27"/>
      <c r="Q13" s="25" t="s">
        <v>116</v>
      </c>
      <c r="R13" s="25" t="s">
        <v>117</v>
      </c>
      <c r="S13" s="27" t="s">
        <v>118</v>
      </c>
      <c r="T13" s="27" t="s">
        <v>119</v>
      </c>
      <c r="U13" s="28">
        <v>2</v>
      </c>
      <c r="V13" s="25" t="s">
        <v>120</v>
      </c>
      <c r="W13" s="29">
        <v>44202</v>
      </c>
      <c r="X13" s="29">
        <v>44552</v>
      </c>
      <c r="Y13" s="6" t="s">
        <v>53</v>
      </c>
      <c r="Z13" s="27" t="s">
        <v>54</v>
      </c>
      <c r="AA13" s="27" t="s">
        <v>55</v>
      </c>
      <c r="AB13" s="30">
        <v>1</v>
      </c>
      <c r="AC13" s="6">
        <v>0.8</v>
      </c>
      <c r="AD13" s="25" t="s">
        <v>111</v>
      </c>
      <c r="AE13" s="25" t="s">
        <v>120</v>
      </c>
      <c r="AF13" s="6">
        <v>100</v>
      </c>
      <c r="AG13" s="6">
        <v>100</v>
      </c>
      <c r="AH13" s="31" t="s">
        <v>53</v>
      </c>
      <c r="AI13" s="32">
        <v>44508</v>
      </c>
      <c r="AJ13" s="31" t="s">
        <v>112</v>
      </c>
      <c r="AK13" s="25" t="s">
        <v>121</v>
      </c>
    </row>
    <row r="14" spans="1:45" ht="21" customHeight="1">
      <c r="A14" s="24">
        <v>44187</v>
      </c>
      <c r="B14" s="25" t="s">
        <v>38</v>
      </c>
      <c r="C14" s="25" t="s">
        <v>39</v>
      </c>
      <c r="D14" s="25" t="s">
        <v>40</v>
      </c>
      <c r="E14" s="6">
        <v>2020</v>
      </c>
      <c r="F14" s="6">
        <v>117</v>
      </c>
      <c r="G14" s="26" t="s">
        <v>114</v>
      </c>
      <c r="H14" s="6">
        <v>2</v>
      </c>
      <c r="I14" s="25" t="s">
        <v>42</v>
      </c>
      <c r="J14" s="25" t="s">
        <v>105</v>
      </c>
      <c r="K14" s="25" t="s">
        <v>44</v>
      </c>
      <c r="L14" s="25" t="s">
        <v>45</v>
      </c>
      <c r="M14" s="25" t="s">
        <v>115</v>
      </c>
      <c r="N14" s="6" t="s">
        <v>47</v>
      </c>
      <c r="O14" s="27" t="s">
        <v>47</v>
      </c>
      <c r="P14" s="27"/>
      <c r="Q14" s="25" t="s">
        <v>116</v>
      </c>
      <c r="R14" s="25" t="s">
        <v>122</v>
      </c>
      <c r="S14" s="27" t="s">
        <v>123</v>
      </c>
      <c r="T14" s="27" t="s">
        <v>124</v>
      </c>
      <c r="U14" s="28">
        <v>1</v>
      </c>
      <c r="V14" s="25" t="s">
        <v>120</v>
      </c>
      <c r="W14" s="29">
        <v>44202</v>
      </c>
      <c r="X14" s="29">
        <v>44552</v>
      </c>
      <c r="Y14" s="6" t="s">
        <v>53</v>
      </c>
      <c r="Z14" s="27" t="s">
        <v>54</v>
      </c>
      <c r="AA14" s="27" t="s">
        <v>55</v>
      </c>
      <c r="AB14" s="30">
        <v>1</v>
      </c>
      <c r="AC14" s="6">
        <v>0.8</v>
      </c>
      <c r="AD14" s="25" t="s">
        <v>111</v>
      </c>
      <c r="AE14" s="25" t="s">
        <v>120</v>
      </c>
      <c r="AF14" s="6">
        <v>100</v>
      </c>
      <c r="AG14" s="6">
        <v>100</v>
      </c>
      <c r="AH14" s="31" t="s">
        <v>53</v>
      </c>
      <c r="AI14" s="32">
        <v>44508</v>
      </c>
      <c r="AJ14" s="31" t="s">
        <v>112</v>
      </c>
      <c r="AK14" s="25" t="s">
        <v>125</v>
      </c>
    </row>
    <row r="15" spans="1:45" ht="21" customHeight="1">
      <c r="A15" s="24">
        <v>44187</v>
      </c>
      <c r="B15" s="25" t="s">
        <v>38</v>
      </c>
      <c r="C15" s="25" t="s">
        <v>39</v>
      </c>
      <c r="D15" s="25" t="s">
        <v>40</v>
      </c>
      <c r="E15" s="6">
        <v>2020</v>
      </c>
      <c r="F15" s="6">
        <v>117</v>
      </c>
      <c r="G15" s="26" t="s">
        <v>126</v>
      </c>
      <c r="H15" s="6">
        <v>1</v>
      </c>
      <c r="I15" s="25" t="s">
        <v>42</v>
      </c>
      <c r="J15" s="25" t="s">
        <v>105</v>
      </c>
      <c r="K15" s="25" t="s">
        <v>44</v>
      </c>
      <c r="L15" s="25" t="s">
        <v>45</v>
      </c>
      <c r="M15" s="25" t="s">
        <v>127</v>
      </c>
      <c r="N15" s="6" t="s">
        <v>47</v>
      </c>
      <c r="O15" s="27" t="s">
        <v>47</v>
      </c>
      <c r="P15" s="27"/>
      <c r="Q15" s="25" t="s">
        <v>128</v>
      </c>
      <c r="R15" s="25" t="s">
        <v>129</v>
      </c>
      <c r="S15" s="27" t="s">
        <v>130</v>
      </c>
      <c r="T15" s="27" t="s">
        <v>131</v>
      </c>
      <c r="U15" s="28">
        <v>1</v>
      </c>
      <c r="V15" s="25" t="s">
        <v>120</v>
      </c>
      <c r="W15" s="29">
        <v>44202</v>
      </c>
      <c r="X15" s="29">
        <v>44552</v>
      </c>
      <c r="Y15" s="6" t="s">
        <v>53</v>
      </c>
      <c r="Z15" s="27" t="s">
        <v>54</v>
      </c>
      <c r="AA15" s="27" t="s">
        <v>55</v>
      </c>
      <c r="AB15" s="30">
        <v>1</v>
      </c>
      <c r="AC15" s="6">
        <v>0.8</v>
      </c>
      <c r="AD15" s="25" t="s">
        <v>111</v>
      </c>
      <c r="AE15" s="25" t="s">
        <v>120</v>
      </c>
      <c r="AF15" s="6">
        <v>100</v>
      </c>
      <c r="AG15" s="6">
        <v>100</v>
      </c>
      <c r="AH15" s="31" t="s">
        <v>53</v>
      </c>
      <c r="AI15" s="32">
        <v>44508</v>
      </c>
      <c r="AJ15" s="31" t="s">
        <v>112</v>
      </c>
      <c r="AK15" s="25" t="s">
        <v>132</v>
      </c>
    </row>
    <row r="16" spans="1:45" ht="21" customHeight="1">
      <c r="A16" s="24">
        <v>44187</v>
      </c>
      <c r="B16" s="25" t="s">
        <v>38</v>
      </c>
      <c r="C16" s="25" t="s">
        <v>39</v>
      </c>
      <c r="D16" s="25" t="s">
        <v>40</v>
      </c>
      <c r="E16" s="6">
        <v>2020</v>
      </c>
      <c r="F16" s="6">
        <v>117</v>
      </c>
      <c r="G16" s="26" t="s">
        <v>133</v>
      </c>
      <c r="H16" s="6">
        <v>1</v>
      </c>
      <c r="I16" s="25" t="s">
        <v>42</v>
      </c>
      <c r="J16" s="25" t="s">
        <v>105</v>
      </c>
      <c r="K16" s="25" t="s">
        <v>44</v>
      </c>
      <c r="L16" s="25" t="s">
        <v>45</v>
      </c>
      <c r="M16" s="25" t="s">
        <v>134</v>
      </c>
      <c r="N16" s="6" t="s">
        <v>47</v>
      </c>
      <c r="O16" s="27"/>
      <c r="P16" s="27"/>
      <c r="Q16" s="25" t="s">
        <v>135</v>
      </c>
      <c r="R16" s="25" t="s">
        <v>136</v>
      </c>
      <c r="S16" s="27" t="s">
        <v>137</v>
      </c>
      <c r="T16" s="27" t="s">
        <v>138</v>
      </c>
      <c r="U16" s="28">
        <v>1</v>
      </c>
      <c r="V16" s="25" t="s">
        <v>139</v>
      </c>
      <c r="W16" s="29">
        <v>44202</v>
      </c>
      <c r="X16" s="29">
        <v>44552</v>
      </c>
      <c r="Y16" s="6" t="s">
        <v>53</v>
      </c>
      <c r="Z16" s="27" t="s">
        <v>54</v>
      </c>
      <c r="AA16" s="27" t="s">
        <v>55</v>
      </c>
      <c r="AB16" s="30">
        <v>1</v>
      </c>
      <c r="AC16" s="6">
        <v>0.8</v>
      </c>
      <c r="AD16" s="25" t="s">
        <v>140</v>
      </c>
      <c r="AE16" s="25" t="s">
        <v>141</v>
      </c>
      <c r="AF16" s="6">
        <v>100</v>
      </c>
      <c r="AG16" s="6">
        <v>100</v>
      </c>
      <c r="AH16" s="31" t="s">
        <v>53</v>
      </c>
      <c r="AI16" s="32">
        <v>44384</v>
      </c>
      <c r="AJ16" s="31" t="s">
        <v>112</v>
      </c>
      <c r="AK16" s="25" t="s">
        <v>142</v>
      </c>
    </row>
    <row r="17" spans="1:37" ht="21" customHeight="1">
      <c r="A17" s="24">
        <v>44187</v>
      </c>
      <c r="B17" s="25" t="s">
        <v>38</v>
      </c>
      <c r="C17" s="25" t="s">
        <v>39</v>
      </c>
      <c r="D17" s="25" t="s">
        <v>40</v>
      </c>
      <c r="E17" s="6">
        <v>2020</v>
      </c>
      <c r="F17" s="6">
        <v>117</v>
      </c>
      <c r="G17" s="26" t="s">
        <v>143</v>
      </c>
      <c r="H17" s="6">
        <v>1</v>
      </c>
      <c r="I17" s="25" t="s">
        <v>42</v>
      </c>
      <c r="J17" s="25" t="s">
        <v>105</v>
      </c>
      <c r="K17" s="25" t="s">
        <v>44</v>
      </c>
      <c r="L17" s="25" t="s">
        <v>45</v>
      </c>
      <c r="M17" s="25" t="s">
        <v>144</v>
      </c>
      <c r="N17" s="6" t="s">
        <v>47</v>
      </c>
      <c r="O17" s="27" t="s">
        <v>47</v>
      </c>
      <c r="P17" s="27"/>
      <c r="Q17" s="25" t="s">
        <v>145</v>
      </c>
      <c r="R17" s="25" t="s">
        <v>146</v>
      </c>
      <c r="S17" s="27" t="s">
        <v>147</v>
      </c>
      <c r="T17" s="27" t="s">
        <v>148</v>
      </c>
      <c r="U17" s="28">
        <v>1</v>
      </c>
      <c r="V17" s="25" t="s">
        <v>149</v>
      </c>
      <c r="W17" s="29">
        <v>44202</v>
      </c>
      <c r="X17" s="29">
        <v>44382</v>
      </c>
      <c r="Y17" s="6" t="s">
        <v>53</v>
      </c>
      <c r="Z17" s="27" t="s">
        <v>54</v>
      </c>
      <c r="AA17" s="27" t="s">
        <v>55</v>
      </c>
      <c r="AB17" s="30">
        <v>1</v>
      </c>
      <c r="AC17" s="6">
        <v>0.8</v>
      </c>
      <c r="AD17" s="25" t="s">
        <v>111</v>
      </c>
      <c r="AE17" s="25" t="s">
        <v>149</v>
      </c>
      <c r="AF17" s="6">
        <v>100</v>
      </c>
      <c r="AG17" s="6">
        <v>100</v>
      </c>
      <c r="AH17" s="31" t="s">
        <v>53</v>
      </c>
      <c r="AI17" s="32">
        <v>44384</v>
      </c>
      <c r="AJ17" s="31" t="s">
        <v>112</v>
      </c>
      <c r="AK17" s="25" t="s">
        <v>150</v>
      </c>
    </row>
    <row r="18" spans="1:37" ht="21" customHeight="1">
      <c r="A18" s="24">
        <v>44187</v>
      </c>
      <c r="B18" s="25" t="s">
        <v>38</v>
      </c>
      <c r="C18" s="25" t="s">
        <v>39</v>
      </c>
      <c r="D18" s="25" t="s">
        <v>40</v>
      </c>
      <c r="E18" s="6">
        <v>2020</v>
      </c>
      <c r="F18" s="6">
        <v>117</v>
      </c>
      <c r="G18" s="26" t="s">
        <v>143</v>
      </c>
      <c r="H18" s="6">
        <v>2</v>
      </c>
      <c r="I18" s="25" t="s">
        <v>42</v>
      </c>
      <c r="J18" s="25" t="s">
        <v>105</v>
      </c>
      <c r="K18" s="25" t="s">
        <v>44</v>
      </c>
      <c r="L18" s="25" t="s">
        <v>45</v>
      </c>
      <c r="M18" s="25" t="s">
        <v>144</v>
      </c>
      <c r="N18" s="6" t="s">
        <v>47</v>
      </c>
      <c r="O18" s="27" t="s">
        <v>47</v>
      </c>
      <c r="P18" s="27"/>
      <c r="Q18" s="25" t="s">
        <v>151</v>
      </c>
      <c r="R18" s="25" t="s">
        <v>152</v>
      </c>
      <c r="S18" s="27" t="s">
        <v>153</v>
      </c>
      <c r="T18" s="27" t="s">
        <v>154</v>
      </c>
      <c r="U18" s="28">
        <v>2</v>
      </c>
      <c r="V18" s="25" t="s">
        <v>149</v>
      </c>
      <c r="W18" s="29">
        <v>44202</v>
      </c>
      <c r="X18" s="29">
        <v>44382</v>
      </c>
      <c r="Y18" s="6" t="s">
        <v>53</v>
      </c>
      <c r="Z18" s="27" t="s">
        <v>54</v>
      </c>
      <c r="AA18" s="27" t="s">
        <v>55</v>
      </c>
      <c r="AB18" s="30">
        <v>1</v>
      </c>
      <c r="AC18" s="6">
        <v>0.8</v>
      </c>
      <c r="AD18" s="25" t="s">
        <v>111</v>
      </c>
      <c r="AE18" s="25" t="s">
        <v>149</v>
      </c>
      <c r="AF18" s="6">
        <v>100</v>
      </c>
      <c r="AG18" s="6">
        <v>100</v>
      </c>
      <c r="AH18" s="31" t="s">
        <v>53</v>
      </c>
      <c r="AI18" s="32">
        <v>44384</v>
      </c>
      <c r="AJ18" s="31" t="s">
        <v>112</v>
      </c>
      <c r="AK18" s="25" t="s">
        <v>155</v>
      </c>
    </row>
    <row r="19" spans="1:37" ht="21" customHeight="1">
      <c r="A19" s="24">
        <v>44187</v>
      </c>
      <c r="B19" s="25" t="s">
        <v>38</v>
      </c>
      <c r="C19" s="25" t="s">
        <v>39</v>
      </c>
      <c r="D19" s="25" t="s">
        <v>40</v>
      </c>
      <c r="E19" s="6">
        <v>2020</v>
      </c>
      <c r="F19" s="6">
        <v>117</v>
      </c>
      <c r="G19" s="26" t="s">
        <v>143</v>
      </c>
      <c r="H19" s="6">
        <v>3</v>
      </c>
      <c r="I19" s="25" t="s">
        <v>42</v>
      </c>
      <c r="J19" s="25" t="s">
        <v>105</v>
      </c>
      <c r="K19" s="25" t="s">
        <v>44</v>
      </c>
      <c r="L19" s="25" t="s">
        <v>45</v>
      </c>
      <c r="M19" s="25" t="s">
        <v>144</v>
      </c>
      <c r="N19" s="6" t="s">
        <v>47</v>
      </c>
      <c r="O19" s="27" t="s">
        <v>47</v>
      </c>
      <c r="P19" s="27"/>
      <c r="Q19" s="25" t="s">
        <v>151</v>
      </c>
      <c r="R19" s="25" t="s">
        <v>156</v>
      </c>
      <c r="S19" s="27" t="s">
        <v>157</v>
      </c>
      <c r="T19" s="27" t="s">
        <v>158</v>
      </c>
      <c r="U19" s="28">
        <v>6</v>
      </c>
      <c r="V19" s="25" t="s">
        <v>149</v>
      </c>
      <c r="W19" s="29">
        <v>44202</v>
      </c>
      <c r="X19" s="29">
        <v>44552</v>
      </c>
      <c r="Y19" s="6" t="s">
        <v>53</v>
      </c>
      <c r="Z19" s="27" t="s">
        <v>54</v>
      </c>
      <c r="AA19" s="27" t="s">
        <v>55</v>
      </c>
      <c r="AB19" s="30">
        <v>1</v>
      </c>
      <c r="AC19" s="6">
        <v>0.8</v>
      </c>
      <c r="AD19" s="25" t="s">
        <v>111</v>
      </c>
      <c r="AE19" s="25" t="s">
        <v>149</v>
      </c>
      <c r="AF19" s="6">
        <v>100</v>
      </c>
      <c r="AG19" s="6">
        <v>100</v>
      </c>
      <c r="AH19" s="31" t="s">
        <v>53</v>
      </c>
      <c r="AI19" s="32">
        <v>44568</v>
      </c>
      <c r="AJ19" s="31" t="s">
        <v>112</v>
      </c>
      <c r="AK19" s="25" t="s">
        <v>159</v>
      </c>
    </row>
    <row r="20" spans="1:37" ht="129" customHeight="1">
      <c r="A20" s="24">
        <v>44365</v>
      </c>
      <c r="B20" s="25" t="s">
        <v>38</v>
      </c>
      <c r="C20" s="25" t="s">
        <v>39</v>
      </c>
      <c r="D20" s="25" t="s">
        <v>40</v>
      </c>
      <c r="E20" s="6">
        <v>2021</v>
      </c>
      <c r="F20" s="6">
        <v>97</v>
      </c>
      <c r="G20" s="26" t="s">
        <v>41</v>
      </c>
      <c r="H20" s="6">
        <v>1</v>
      </c>
      <c r="I20" s="25" t="s">
        <v>42</v>
      </c>
      <c r="J20" s="25" t="s">
        <v>43</v>
      </c>
      <c r="K20" s="25" t="s">
        <v>44</v>
      </c>
      <c r="L20" s="25" t="s">
        <v>45</v>
      </c>
      <c r="M20" s="25" t="s">
        <v>160</v>
      </c>
      <c r="N20" s="6" t="s">
        <v>47</v>
      </c>
      <c r="O20" s="27" t="s">
        <v>47</v>
      </c>
      <c r="P20" s="27"/>
      <c r="Q20" s="25" t="s">
        <v>161</v>
      </c>
      <c r="R20" s="25" t="s">
        <v>162</v>
      </c>
      <c r="S20" s="27" t="s">
        <v>163</v>
      </c>
      <c r="T20" s="27" t="s">
        <v>164</v>
      </c>
      <c r="U20" s="28">
        <v>1</v>
      </c>
      <c r="V20" s="25" t="s">
        <v>65</v>
      </c>
      <c r="W20" s="29">
        <v>44378</v>
      </c>
      <c r="X20" s="29">
        <v>44561</v>
      </c>
      <c r="Y20" s="6" t="s">
        <v>53</v>
      </c>
      <c r="Z20" s="27" t="s">
        <v>54</v>
      </c>
      <c r="AA20" s="27" t="s">
        <v>55</v>
      </c>
      <c r="AB20" s="30">
        <v>1</v>
      </c>
      <c r="AC20" s="6">
        <v>0.8</v>
      </c>
      <c r="AD20" s="25" t="s">
        <v>66</v>
      </c>
      <c r="AE20" s="25" t="s">
        <v>65</v>
      </c>
      <c r="AF20" s="6">
        <v>100</v>
      </c>
      <c r="AG20" s="6">
        <v>100</v>
      </c>
      <c r="AH20" s="31" t="s">
        <v>53</v>
      </c>
      <c r="AI20" s="32">
        <v>44539</v>
      </c>
      <c r="AJ20" s="31" t="s">
        <v>67</v>
      </c>
      <c r="AK20" s="25" t="s">
        <v>165</v>
      </c>
    </row>
    <row r="21" spans="1:37" ht="72" customHeight="1">
      <c r="A21" s="24">
        <v>44365</v>
      </c>
      <c r="B21" s="25" t="s">
        <v>38</v>
      </c>
      <c r="C21" s="25" t="s">
        <v>39</v>
      </c>
      <c r="D21" s="25" t="s">
        <v>40</v>
      </c>
      <c r="E21" s="6">
        <v>2021</v>
      </c>
      <c r="F21" s="6">
        <v>97</v>
      </c>
      <c r="G21" s="26" t="s">
        <v>166</v>
      </c>
      <c r="H21" s="6">
        <v>1</v>
      </c>
      <c r="I21" s="25" t="s">
        <v>42</v>
      </c>
      <c r="J21" s="25" t="s">
        <v>43</v>
      </c>
      <c r="K21" s="25" t="s">
        <v>44</v>
      </c>
      <c r="L21" s="25" t="s">
        <v>45</v>
      </c>
      <c r="M21" s="25" t="s">
        <v>167</v>
      </c>
      <c r="N21" s="6" t="s">
        <v>47</v>
      </c>
      <c r="O21" s="27" t="s">
        <v>47</v>
      </c>
      <c r="P21" s="27"/>
      <c r="Q21" s="25" t="s">
        <v>168</v>
      </c>
      <c r="R21" s="25" t="s">
        <v>169</v>
      </c>
      <c r="S21" s="27" t="s">
        <v>163</v>
      </c>
      <c r="T21" s="27" t="s">
        <v>164</v>
      </c>
      <c r="U21" s="28">
        <v>1</v>
      </c>
      <c r="V21" s="25" t="s">
        <v>65</v>
      </c>
      <c r="W21" s="29">
        <v>44378</v>
      </c>
      <c r="X21" s="29">
        <v>44561</v>
      </c>
      <c r="Y21" s="6" t="s">
        <v>53</v>
      </c>
      <c r="Z21" s="27" t="s">
        <v>54</v>
      </c>
      <c r="AA21" s="27" t="s">
        <v>55</v>
      </c>
      <c r="AB21" s="30">
        <v>1</v>
      </c>
      <c r="AC21" s="6">
        <v>0.8</v>
      </c>
      <c r="AD21" s="25" t="s">
        <v>66</v>
      </c>
      <c r="AE21" s="25" t="s">
        <v>65</v>
      </c>
      <c r="AF21" s="6">
        <v>100</v>
      </c>
      <c r="AG21" s="6">
        <v>100</v>
      </c>
      <c r="AH21" s="31" t="s">
        <v>53</v>
      </c>
      <c r="AI21" s="32">
        <v>44539</v>
      </c>
      <c r="AJ21" s="31" t="s">
        <v>67</v>
      </c>
      <c r="AK21" s="25" t="s">
        <v>170</v>
      </c>
    </row>
    <row r="22" spans="1:37" ht="21" customHeight="1">
      <c r="A22" s="24">
        <v>44365</v>
      </c>
      <c r="B22" s="25" t="s">
        <v>38</v>
      </c>
      <c r="C22" s="25" t="s">
        <v>39</v>
      </c>
      <c r="D22" s="25" t="s">
        <v>40</v>
      </c>
      <c r="E22" s="6">
        <v>2021</v>
      </c>
      <c r="F22" s="6">
        <v>97</v>
      </c>
      <c r="G22" s="26" t="s">
        <v>171</v>
      </c>
      <c r="H22" s="6">
        <v>1</v>
      </c>
      <c r="I22" s="25" t="s">
        <v>42</v>
      </c>
      <c r="J22" s="25" t="s">
        <v>43</v>
      </c>
      <c r="K22" s="25" t="s">
        <v>44</v>
      </c>
      <c r="L22" s="25" t="s">
        <v>45</v>
      </c>
      <c r="M22" s="25" t="s">
        <v>172</v>
      </c>
      <c r="N22" s="6" t="s">
        <v>47</v>
      </c>
      <c r="O22" s="27" t="s">
        <v>47</v>
      </c>
      <c r="P22" s="27"/>
      <c r="Q22" s="25" t="s">
        <v>173</v>
      </c>
      <c r="R22" s="25" t="s">
        <v>174</v>
      </c>
      <c r="S22" s="27" t="s">
        <v>175</v>
      </c>
      <c r="T22" s="27" t="s">
        <v>176</v>
      </c>
      <c r="U22" s="28">
        <v>1</v>
      </c>
      <c r="V22" s="25" t="s">
        <v>177</v>
      </c>
      <c r="W22" s="29">
        <v>44378</v>
      </c>
      <c r="X22" s="29">
        <v>44561</v>
      </c>
      <c r="Y22" s="6" t="s">
        <v>53</v>
      </c>
      <c r="Z22" s="27" t="s">
        <v>54</v>
      </c>
      <c r="AA22" s="27" t="s">
        <v>55</v>
      </c>
      <c r="AB22" s="30">
        <v>1</v>
      </c>
      <c r="AC22" s="6">
        <v>1</v>
      </c>
      <c r="AD22" s="25" t="s">
        <v>66</v>
      </c>
      <c r="AE22" s="25" t="s">
        <v>65</v>
      </c>
      <c r="AF22" s="6">
        <v>100</v>
      </c>
      <c r="AG22" s="6">
        <v>100</v>
      </c>
      <c r="AH22" s="31" t="s">
        <v>53</v>
      </c>
      <c r="AI22" s="32">
        <v>44566</v>
      </c>
      <c r="AJ22" s="31" t="s">
        <v>67</v>
      </c>
      <c r="AK22" s="25" t="s">
        <v>178</v>
      </c>
    </row>
    <row r="23" spans="1:37" ht="21" customHeight="1">
      <c r="A23" s="24">
        <v>44365</v>
      </c>
      <c r="B23" s="25" t="s">
        <v>38</v>
      </c>
      <c r="C23" s="25" t="s">
        <v>39</v>
      </c>
      <c r="D23" s="25" t="s">
        <v>40</v>
      </c>
      <c r="E23" s="6">
        <v>2021</v>
      </c>
      <c r="F23" s="6">
        <v>97</v>
      </c>
      <c r="G23" s="26" t="s">
        <v>179</v>
      </c>
      <c r="H23" s="6">
        <v>1</v>
      </c>
      <c r="I23" s="25" t="s">
        <v>42</v>
      </c>
      <c r="J23" s="25" t="s">
        <v>43</v>
      </c>
      <c r="K23" s="25" t="s">
        <v>44</v>
      </c>
      <c r="L23" s="25" t="s">
        <v>45</v>
      </c>
      <c r="M23" s="25" t="s">
        <v>180</v>
      </c>
      <c r="N23" s="6" t="s">
        <v>47</v>
      </c>
      <c r="O23" s="27" t="s">
        <v>47</v>
      </c>
      <c r="P23" s="27"/>
      <c r="Q23" s="25" t="s">
        <v>181</v>
      </c>
      <c r="R23" s="25" t="s">
        <v>182</v>
      </c>
      <c r="S23" s="27" t="s">
        <v>183</v>
      </c>
      <c r="T23" s="27" t="s">
        <v>184</v>
      </c>
      <c r="U23" s="28">
        <v>1</v>
      </c>
      <c r="V23" s="25" t="s">
        <v>65</v>
      </c>
      <c r="W23" s="29">
        <v>44378</v>
      </c>
      <c r="X23" s="29">
        <v>44561</v>
      </c>
      <c r="Y23" s="6" t="s">
        <v>53</v>
      </c>
      <c r="Z23" s="27" t="s">
        <v>54</v>
      </c>
      <c r="AA23" s="27" t="s">
        <v>55</v>
      </c>
      <c r="AB23" s="30">
        <v>1</v>
      </c>
      <c r="AC23" s="6">
        <v>1</v>
      </c>
      <c r="AD23" s="25" t="s">
        <v>66</v>
      </c>
      <c r="AE23" s="25" t="s">
        <v>65</v>
      </c>
      <c r="AF23" s="6">
        <v>100</v>
      </c>
      <c r="AG23" s="6">
        <v>100</v>
      </c>
      <c r="AH23" s="31" t="s">
        <v>53</v>
      </c>
      <c r="AI23" s="32">
        <v>44539</v>
      </c>
      <c r="AJ23" s="31" t="s">
        <v>67</v>
      </c>
      <c r="AK23" s="25" t="s">
        <v>185</v>
      </c>
    </row>
    <row r="24" spans="1:37" ht="21" customHeight="1">
      <c r="A24" s="24">
        <v>44365</v>
      </c>
      <c r="B24" s="25" t="s">
        <v>38</v>
      </c>
      <c r="C24" s="25" t="s">
        <v>39</v>
      </c>
      <c r="D24" s="25" t="s">
        <v>40</v>
      </c>
      <c r="E24" s="6">
        <v>2021</v>
      </c>
      <c r="F24" s="6">
        <v>97</v>
      </c>
      <c r="G24" s="26" t="s">
        <v>59</v>
      </c>
      <c r="H24" s="6">
        <v>1</v>
      </c>
      <c r="I24" s="25" t="s">
        <v>42</v>
      </c>
      <c r="J24" s="25" t="s">
        <v>43</v>
      </c>
      <c r="K24" s="25" t="s">
        <v>44</v>
      </c>
      <c r="L24" s="25" t="s">
        <v>45</v>
      </c>
      <c r="M24" s="25" t="s">
        <v>186</v>
      </c>
      <c r="N24" s="6" t="s">
        <v>47</v>
      </c>
      <c r="O24" s="27" t="s">
        <v>47</v>
      </c>
      <c r="P24" s="27"/>
      <c r="Q24" s="25" t="s">
        <v>187</v>
      </c>
      <c r="R24" s="25" t="s">
        <v>188</v>
      </c>
      <c r="S24" s="27" t="s">
        <v>189</v>
      </c>
      <c r="T24" s="27" t="s">
        <v>190</v>
      </c>
      <c r="U24" s="28">
        <v>1</v>
      </c>
      <c r="V24" s="25" t="s">
        <v>191</v>
      </c>
      <c r="W24" s="29">
        <v>44409</v>
      </c>
      <c r="X24" s="29">
        <v>44439</v>
      </c>
      <c r="Y24" s="6" t="s">
        <v>53</v>
      </c>
      <c r="Z24" s="27" t="s">
        <v>54</v>
      </c>
      <c r="AA24" s="27" t="s">
        <v>55</v>
      </c>
      <c r="AB24" s="30">
        <v>1</v>
      </c>
      <c r="AC24" s="6">
        <v>1</v>
      </c>
      <c r="AD24" s="25" t="s">
        <v>192</v>
      </c>
      <c r="AE24" s="25" t="s">
        <v>191</v>
      </c>
      <c r="AF24" s="6">
        <v>100</v>
      </c>
      <c r="AG24" s="6">
        <v>100</v>
      </c>
      <c r="AH24" s="31" t="s">
        <v>53</v>
      </c>
      <c r="AI24" s="32">
        <v>44447</v>
      </c>
      <c r="AJ24" s="31" t="s">
        <v>193</v>
      </c>
      <c r="AK24" s="25" t="s">
        <v>194</v>
      </c>
    </row>
    <row r="25" spans="1:37" ht="21" customHeight="1">
      <c r="A25" s="24">
        <v>44365</v>
      </c>
      <c r="B25" s="25" t="s">
        <v>38</v>
      </c>
      <c r="C25" s="25" t="s">
        <v>39</v>
      </c>
      <c r="D25" s="25" t="s">
        <v>40</v>
      </c>
      <c r="E25" s="6">
        <v>2021</v>
      </c>
      <c r="F25" s="6">
        <v>97</v>
      </c>
      <c r="G25" s="26" t="s">
        <v>59</v>
      </c>
      <c r="H25" s="6">
        <v>2</v>
      </c>
      <c r="I25" s="25" t="s">
        <v>42</v>
      </c>
      <c r="J25" s="25" t="s">
        <v>43</v>
      </c>
      <c r="K25" s="25" t="s">
        <v>44</v>
      </c>
      <c r="L25" s="25" t="s">
        <v>45</v>
      </c>
      <c r="M25" s="25" t="s">
        <v>186</v>
      </c>
      <c r="N25" s="6" t="s">
        <v>47</v>
      </c>
      <c r="O25" s="27" t="s">
        <v>47</v>
      </c>
      <c r="P25" s="27"/>
      <c r="Q25" s="25" t="s">
        <v>187</v>
      </c>
      <c r="R25" s="25" t="s">
        <v>195</v>
      </c>
      <c r="S25" s="27" t="s">
        <v>196</v>
      </c>
      <c r="T25" s="27" t="s">
        <v>197</v>
      </c>
      <c r="U25" s="28">
        <v>10</v>
      </c>
      <c r="V25" s="25" t="s">
        <v>191</v>
      </c>
      <c r="W25" s="29">
        <v>44440</v>
      </c>
      <c r="X25" s="29">
        <v>44729</v>
      </c>
      <c r="Y25" s="6" t="s">
        <v>53</v>
      </c>
      <c r="Z25" s="27" t="s">
        <v>198</v>
      </c>
      <c r="AA25" s="27" t="s">
        <v>55</v>
      </c>
      <c r="AB25" s="30"/>
      <c r="AC25" s="6"/>
      <c r="AD25" s="25" t="s">
        <v>192</v>
      </c>
      <c r="AE25" s="25" t="s">
        <v>191</v>
      </c>
      <c r="AF25" s="6">
        <v>100</v>
      </c>
      <c r="AG25" s="6">
        <v>100</v>
      </c>
      <c r="AH25" s="31" t="s">
        <v>53</v>
      </c>
      <c r="AI25" s="32">
        <v>44753</v>
      </c>
      <c r="AJ25" s="31" t="s">
        <v>199</v>
      </c>
      <c r="AK25" s="25" t="s">
        <v>200</v>
      </c>
    </row>
    <row r="26" spans="1:37" ht="21" customHeight="1">
      <c r="A26" s="24">
        <v>44365</v>
      </c>
      <c r="B26" s="25" t="s">
        <v>38</v>
      </c>
      <c r="C26" s="25" t="s">
        <v>39</v>
      </c>
      <c r="D26" s="25" t="s">
        <v>40</v>
      </c>
      <c r="E26" s="6">
        <v>2021</v>
      </c>
      <c r="F26" s="6">
        <v>97</v>
      </c>
      <c r="G26" s="26" t="s">
        <v>59</v>
      </c>
      <c r="H26" s="6">
        <v>3</v>
      </c>
      <c r="I26" s="25" t="s">
        <v>42</v>
      </c>
      <c r="J26" s="25" t="s">
        <v>43</v>
      </c>
      <c r="K26" s="25" t="s">
        <v>44</v>
      </c>
      <c r="L26" s="25" t="s">
        <v>45</v>
      </c>
      <c r="M26" s="25" t="s">
        <v>186</v>
      </c>
      <c r="N26" s="6" t="s">
        <v>47</v>
      </c>
      <c r="O26" s="27" t="s">
        <v>47</v>
      </c>
      <c r="P26" s="27"/>
      <c r="Q26" s="25" t="s">
        <v>187</v>
      </c>
      <c r="R26" s="25" t="s">
        <v>201</v>
      </c>
      <c r="S26" s="27" t="s">
        <v>202</v>
      </c>
      <c r="T26" s="27" t="s">
        <v>203</v>
      </c>
      <c r="U26" s="28">
        <v>5</v>
      </c>
      <c r="V26" s="25" t="s">
        <v>191</v>
      </c>
      <c r="W26" s="29">
        <v>44440</v>
      </c>
      <c r="X26" s="29">
        <v>44729</v>
      </c>
      <c r="Y26" s="6" t="s">
        <v>53</v>
      </c>
      <c r="Z26" s="27" t="s">
        <v>198</v>
      </c>
      <c r="AA26" s="27" t="s">
        <v>55</v>
      </c>
      <c r="AB26" s="30"/>
      <c r="AC26" s="6"/>
      <c r="AD26" s="25" t="s">
        <v>192</v>
      </c>
      <c r="AE26" s="25" t="s">
        <v>191</v>
      </c>
      <c r="AF26" s="6">
        <v>100</v>
      </c>
      <c r="AG26" s="6">
        <v>100</v>
      </c>
      <c r="AH26" s="31" t="s">
        <v>53</v>
      </c>
      <c r="AI26" s="32">
        <v>44753</v>
      </c>
      <c r="AJ26" s="31" t="s">
        <v>199</v>
      </c>
      <c r="AK26" s="25" t="s">
        <v>204</v>
      </c>
    </row>
    <row r="27" spans="1:37" ht="21" customHeight="1">
      <c r="A27" s="24">
        <v>44365</v>
      </c>
      <c r="B27" s="25" t="s">
        <v>38</v>
      </c>
      <c r="C27" s="25" t="s">
        <v>39</v>
      </c>
      <c r="D27" s="25" t="s">
        <v>40</v>
      </c>
      <c r="E27" s="6">
        <v>2021</v>
      </c>
      <c r="F27" s="6">
        <v>97</v>
      </c>
      <c r="G27" s="26" t="s">
        <v>205</v>
      </c>
      <c r="H27" s="6">
        <v>1</v>
      </c>
      <c r="I27" s="25" t="s">
        <v>42</v>
      </c>
      <c r="J27" s="25" t="s">
        <v>43</v>
      </c>
      <c r="K27" s="25" t="s">
        <v>44</v>
      </c>
      <c r="L27" s="25" t="s">
        <v>45</v>
      </c>
      <c r="M27" s="25" t="s">
        <v>206</v>
      </c>
      <c r="N27" s="6" t="s">
        <v>47</v>
      </c>
      <c r="O27" s="27" t="s">
        <v>47</v>
      </c>
      <c r="P27" s="27"/>
      <c r="Q27" s="25" t="s">
        <v>187</v>
      </c>
      <c r="R27" s="25" t="s">
        <v>207</v>
      </c>
      <c r="S27" s="27" t="s">
        <v>208</v>
      </c>
      <c r="T27" s="27" t="s">
        <v>209</v>
      </c>
      <c r="U27" s="28">
        <v>1</v>
      </c>
      <c r="V27" s="25" t="s">
        <v>191</v>
      </c>
      <c r="W27" s="29">
        <v>44409</v>
      </c>
      <c r="X27" s="29">
        <v>44439</v>
      </c>
      <c r="Y27" s="6" t="s">
        <v>53</v>
      </c>
      <c r="Z27" s="27" t="s">
        <v>54</v>
      </c>
      <c r="AA27" s="27" t="s">
        <v>55</v>
      </c>
      <c r="AB27" s="30">
        <v>1</v>
      </c>
      <c r="AC27" s="6">
        <v>1</v>
      </c>
      <c r="AD27" s="25" t="s">
        <v>192</v>
      </c>
      <c r="AE27" s="25" t="s">
        <v>191</v>
      </c>
      <c r="AF27" s="6">
        <v>100</v>
      </c>
      <c r="AG27" s="6">
        <v>100</v>
      </c>
      <c r="AH27" s="31" t="s">
        <v>53</v>
      </c>
      <c r="AI27" s="32">
        <v>44447</v>
      </c>
      <c r="AJ27" s="31" t="s">
        <v>193</v>
      </c>
      <c r="AK27" s="25" t="s">
        <v>210</v>
      </c>
    </row>
    <row r="28" spans="1:37" ht="21" customHeight="1">
      <c r="A28" s="24">
        <v>44365</v>
      </c>
      <c r="B28" s="25" t="s">
        <v>38</v>
      </c>
      <c r="C28" s="25" t="s">
        <v>39</v>
      </c>
      <c r="D28" s="25" t="s">
        <v>40</v>
      </c>
      <c r="E28" s="6">
        <v>2021</v>
      </c>
      <c r="F28" s="6">
        <v>97</v>
      </c>
      <c r="G28" s="26" t="s">
        <v>205</v>
      </c>
      <c r="H28" s="6">
        <v>2</v>
      </c>
      <c r="I28" s="25" t="s">
        <v>42</v>
      </c>
      <c r="J28" s="25" t="s">
        <v>43</v>
      </c>
      <c r="K28" s="25" t="s">
        <v>44</v>
      </c>
      <c r="L28" s="25" t="s">
        <v>45</v>
      </c>
      <c r="M28" s="25" t="s">
        <v>206</v>
      </c>
      <c r="N28" s="6" t="s">
        <v>47</v>
      </c>
      <c r="O28" s="27" t="s">
        <v>47</v>
      </c>
      <c r="P28" s="27"/>
      <c r="Q28" s="25" t="s">
        <v>187</v>
      </c>
      <c r="R28" s="25" t="s">
        <v>188</v>
      </c>
      <c r="S28" s="27" t="s">
        <v>211</v>
      </c>
      <c r="T28" s="27" t="s">
        <v>190</v>
      </c>
      <c r="U28" s="28">
        <v>1</v>
      </c>
      <c r="V28" s="25" t="s">
        <v>191</v>
      </c>
      <c r="W28" s="29">
        <v>44409</v>
      </c>
      <c r="X28" s="29">
        <v>44439</v>
      </c>
      <c r="Y28" s="6" t="s">
        <v>53</v>
      </c>
      <c r="Z28" s="27" t="s">
        <v>54</v>
      </c>
      <c r="AA28" s="27" t="s">
        <v>55</v>
      </c>
      <c r="AB28" s="30">
        <v>1</v>
      </c>
      <c r="AC28" s="6">
        <v>0.8</v>
      </c>
      <c r="AD28" s="25" t="s">
        <v>192</v>
      </c>
      <c r="AE28" s="25" t="s">
        <v>191</v>
      </c>
      <c r="AF28" s="6">
        <v>100</v>
      </c>
      <c r="AG28" s="6">
        <v>100</v>
      </c>
      <c r="AH28" s="31" t="s">
        <v>53</v>
      </c>
      <c r="AI28" s="32">
        <v>44447</v>
      </c>
      <c r="AJ28" s="31" t="s">
        <v>193</v>
      </c>
      <c r="AK28" s="25" t="s">
        <v>194</v>
      </c>
    </row>
    <row r="29" spans="1:37" ht="21" customHeight="1">
      <c r="A29" s="24">
        <v>44365</v>
      </c>
      <c r="B29" s="25" t="s">
        <v>38</v>
      </c>
      <c r="C29" s="25" t="s">
        <v>39</v>
      </c>
      <c r="D29" s="25" t="s">
        <v>40</v>
      </c>
      <c r="E29" s="6">
        <v>2021</v>
      </c>
      <c r="F29" s="6">
        <v>97</v>
      </c>
      <c r="G29" s="26" t="s">
        <v>205</v>
      </c>
      <c r="H29" s="6">
        <v>3</v>
      </c>
      <c r="I29" s="25" t="s">
        <v>42</v>
      </c>
      <c r="J29" s="25" t="s">
        <v>43</v>
      </c>
      <c r="K29" s="25" t="s">
        <v>44</v>
      </c>
      <c r="L29" s="25" t="s">
        <v>45</v>
      </c>
      <c r="M29" s="25" t="s">
        <v>206</v>
      </c>
      <c r="N29" s="6" t="s">
        <v>47</v>
      </c>
      <c r="O29" s="27" t="s">
        <v>47</v>
      </c>
      <c r="P29" s="27"/>
      <c r="Q29" s="25" t="s">
        <v>187</v>
      </c>
      <c r="R29" s="25" t="s">
        <v>195</v>
      </c>
      <c r="S29" s="27" t="s">
        <v>212</v>
      </c>
      <c r="T29" s="27" t="s">
        <v>197</v>
      </c>
      <c r="U29" s="28">
        <v>10</v>
      </c>
      <c r="V29" s="25" t="s">
        <v>191</v>
      </c>
      <c r="W29" s="29">
        <v>44440</v>
      </c>
      <c r="X29" s="29">
        <v>44729</v>
      </c>
      <c r="Y29" s="6" t="s">
        <v>53</v>
      </c>
      <c r="Z29" s="27" t="s">
        <v>198</v>
      </c>
      <c r="AA29" s="27" t="s">
        <v>55</v>
      </c>
      <c r="AB29" s="30"/>
      <c r="AC29" s="6"/>
      <c r="AD29" s="25" t="s">
        <v>192</v>
      </c>
      <c r="AE29" s="25" t="s">
        <v>191</v>
      </c>
      <c r="AF29" s="6">
        <v>100</v>
      </c>
      <c r="AG29" s="6">
        <v>100</v>
      </c>
      <c r="AH29" s="31" t="s">
        <v>53</v>
      </c>
      <c r="AI29" s="32">
        <v>44753</v>
      </c>
      <c r="AJ29" s="31" t="s">
        <v>199</v>
      </c>
      <c r="AK29" s="25" t="s">
        <v>200</v>
      </c>
    </row>
    <row r="30" spans="1:37" ht="21" customHeight="1">
      <c r="A30" s="24">
        <v>44365</v>
      </c>
      <c r="B30" s="25" t="s">
        <v>38</v>
      </c>
      <c r="C30" s="25" t="s">
        <v>39</v>
      </c>
      <c r="D30" s="25" t="s">
        <v>40</v>
      </c>
      <c r="E30" s="6">
        <v>2021</v>
      </c>
      <c r="F30" s="6">
        <v>97</v>
      </c>
      <c r="G30" s="26" t="s">
        <v>205</v>
      </c>
      <c r="H30" s="6">
        <v>4</v>
      </c>
      <c r="I30" s="25" t="s">
        <v>42</v>
      </c>
      <c r="J30" s="25" t="s">
        <v>43</v>
      </c>
      <c r="K30" s="25" t="s">
        <v>44</v>
      </c>
      <c r="L30" s="25" t="s">
        <v>45</v>
      </c>
      <c r="M30" s="25" t="s">
        <v>206</v>
      </c>
      <c r="N30" s="6" t="s">
        <v>47</v>
      </c>
      <c r="O30" s="27" t="s">
        <v>47</v>
      </c>
      <c r="P30" s="27"/>
      <c r="Q30" s="25" t="s">
        <v>187</v>
      </c>
      <c r="R30" s="25" t="s">
        <v>201</v>
      </c>
      <c r="S30" s="27" t="s">
        <v>213</v>
      </c>
      <c r="T30" s="27" t="s">
        <v>203</v>
      </c>
      <c r="U30" s="28">
        <v>5</v>
      </c>
      <c r="V30" s="25" t="s">
        <v>191</v>
      </c>
      <c r="W30" s="29">
        <v>44440</v>
      </c>
      <c r="X30" s="29">
        <v>44729</v>
      </c>
      <c r="Y30" s="6" t="s">
        <v>53</v>
      </c>
      <c r="Z30" s="27" t="s">
        <v>198</v>
      </c>
      <c r="AA30" s="27" t="s">
        <v>55</v>
      </c>
      <c r="AB30" s="30"/>
      <c r="AC30" s="6"/>
      <c r="AD30" s="25" t="s">
        <v>192</v>
      </c>
      <c r="AE30" s="25" t="s">
        <v>191</v>
      </c>
      <c r="AF30" s="6">
        <v>100</v>
      </c>
      <c r="AG30" s="6">
        <v>100</v>
      </c>
      <c r="AH30" s="31" t="s">
        <v>53</v>
      </c>
      <c r="AI30" s="32">
        <v>44753</v>
      </c>
      <c r="AJ30" s="31" t="s">
        <v>199</v>
      </c>
      <c r="AK30" s="25" t="s">
        <v>214</v>
      </c>
    </row>
    <row r="31" spans="1:37" ht="21" customHeight="1">
      <c r="A31" s="24">
        <v>44365</v>
      </c>
      <c r="B31" s="25" t="s">
        <v>38</v>
      </c>
      <c r="C31" s="25" t="s">
        <v>39</v>
      </c>
      <c r="D31" s="25" t="s">
        <v>40</v>
      </c>
      <c r="E31" s="6">
        <v>2021</v>
      </c>
      <c r="F31" s="6">
        <v>97</v>
      </c>
      <c r="G31" s="26" t="s">
        <v>215</v>
      </c>
      <c r="H31" s="6">
        <v>1</v>
      </c>
      <c r="I31" s="25" t="s">
        <v>42</v>
      </c>
      <c r="J31" s="25" t="s">
        <v>43</v>
      </c>
      <c r="K31" s="25" t="s">
        <v>44</v>
      </c>
      <c r="L31" s="25" t="s">
        <v>45</v>
      </c>
      <c r="M31" s="25" t="s">
        <v>216</v>
      </c>
      <c r="N31" s="6" t="s">
        <v>47</v>
      </c>
      <c r="O31" s="27" t="s">
        <v>47</v>
      </c>
      <c r="P31" s="27"/>
      <c r="Q31" s="25" t="s">
        <v>217</v>
      </c>
      <c r="R31" s="25" t="s">
        <v>218</v>
      </c>
      <c r="S31" s="27" t="s">
        <v>219</v>
      </c>
      <c r="T31" s="27" t="s">
        <v>220</v>
      </c>
      <c r="U31" s="28">
        <v>0.3</v>
      </c>
      <c r="V31" s="25" t="s">
        <v>65</v>
      </c>
      <c r="W31" s="29">
        <v>44378</v>
      </c>
      <c r="X31" s="29">
        <v>44711</v>
      </c>
      <c r="Y31" s="6" t="s">
        <v>53</v>
      </c>
      <c r="Z31" s="27" t="s">
        <v>198</v>
      </c>
      <c r="AA31" s="27" t="s">
        <v>55</v>
      </c>
      <c r="AB31" s="30"/>
      <c r="AC31" s="6"/>
      <c r="AD31" s="25" t="s">
        <v>66</v>
      </c>
      <c r="AE31" s="25" t="s">
        <v>65</v>
      </c>
      <c r="AF31" s="6">
        <v>100</v>
      </c>
      <c r="AG31" s="6">
        <v>100</v>
      </c>
      <c r="AH31" s="31" t="s">
        <v>53</v>
      </c>
      <c r="AI31" s="32">
        <v>44720</v>
      </c>
      <c r="AJ31" s="31" t="s">
        <v>221</v>
      </c>
      <c r="AK31" s="25" t="s">
        <v>222</v>
      </c>
    </row>
    <row r="32" spans="1:37" ht="21" customHeight="1">
      <c r="A32" s="24">
        <v>44365</v>
      </c>
      <c r="B32" s="25" t="s">
        <v>38</v>
      </c>
      <c r="C32" s="25" t="s">
        <v>39</v>
      </c>
      <c r="D32" s="25" t="s">
        <v>40</v>
      </c>
      <c r="E32" s="6">
        <v>2021</v>
      </c>
      <c r="F32" s="6">
        <v>97</v>
      </c>
      <c r="G32" s="26" t="s">
        <v>215</v>
      </c>
      <c r="H32" s="6">
        <v>2</v>
      </c>
      <c r="I32" s="25" t="s">
        <v>42</v>
      </c>
      <c r="J32" s="25" t="s">
        <v>43</v>
      </c>
      <c r="K32" s="25" t="s">
        <v>44</v>
      </c>
      <c r="L32" s="25" t="s">
        <v>45</v>
      </c>
      <c r="M32" s="25" t="s">
        <v>216</v>
      </c>
      <c r="N32" s="6" t="s">
        <v>47</v>
      </c>
      <c r="O32" s="27" t="s">
        <v>47</v>
      </c>
      <c r="P32" s="27"/>
      <c r="Q32" s="25" t="s">
        <v>217</v>
      </c>
      <c r="R32" s="25" t="s">
        <v>223</v>
      </c>
      <c r="S32" s="27" t="s">
        <v>224</v>
      </c>
      <c r="T32" s="27" t="s">
        <v>225</v>
      </c>
      <c r="U32" s="28">
        <v>1</v>
      </c>
      <c r="V32" s="25" t="s">
        <v>65</v>
      </c>
      <c r="W32" s="29">
        <v>44378</v>
      </c>
      <c r="X32" s="29">
        <v>44711</v>
      </c>
      <c r="Y32" s="6" t="s">
        <v>53</v>
      </c>
      <c r="Z32" s="27" t="s">
        <v>198</v>
      </c>
      <c r="AA32" s="27" t="s">
        <v>55</v>
      </c>
      <c r="AB32" s="30"/>
      <c r="AC32" s="6"/>
      <c r="AD32" s="25" t="s">
        <v>66</v>
      </c>
      <c r="AE32" s="25" t="s">
        <v>65</v>
      </c>
      <c r="AF32" s="6">
        <v>100</v>
      </c>
      <c r="AG32" s="6">
        <v>100</v>
      </c>
      <c r="AH32" s="31" t="s">
        <v>53</v>
      </c>
      <c r="AI32" s="32">
        <v>44720</v>
      </c>
      <c r="AJ32" s="31" t="s">
        <v>221</v>
      </c>
      <c r="AK32" s="25" t="s">
        <v>226</v>
      </c>
    </row>
    <row r="33" spans="1:37" ht="21" customHeight="1">
      <c r="A33" s="24">
        <v>44365</v>
      </c>
      <c r="B33" s="25" t="s">
        <v>38</v>
      </c>
      <c r="C33" s="25" t="s">
        <v>39</v>
      </c>
      <c r="D33" s="25" t="s">
        <v>40</v>
      </c>
      <c r="E33" s="6">
        <v>2021</v>
      </c>
      <c r="F33" s="6">
        <v>97</v>
      </c>
      <c r="G33" s="26" t="s">
        <v>215</v>
      </c>
      <c r="H33" s="6">
        <v>3</v>
      </c>
      <c r="I33" s="25" t="s">
        <v>42</v>
      </c>
      <c r="J33" s="25" t="s">
        <v>43</v>
      </c>
      <c r="K33" s="25" t="s">
        <v>44</v>
      </c>
      <c r="L33" s="25" t="s">
        <v>45</v>
      </c>
      <c r="M33" s="25" t="s">
        <v>216</v>
      </c>
      <c r="N33" s="6" t="s">
        <v>47</v>
      </c>
      <c r="O33" s="27" t="s">
        <v>47</v>
      </c>
      <c r="P33" s="27"/>
      <c r="Q33" s="25" t="s">
        <v>217</v>
      </c>
      <c r="R33" s="25" t="s">
        <v>227</v>
      </c>
      <c r="S33" s="27" t="s">
        <v>228</v>
      </c>
      <c r="T33" s="27" t="s">
        <v>229</v>
      </c>
      <c r="U33" s="28">
        <v>1</v>
      </c>
      <c r="V33" s="25" t="s">
        <v>65</v>
      </c>
      <c r="W33" s="29">
        <v>44378</v>
      </c>
      <c r="X33" s="29">
        <v>44711</v>
      </c>
      <c r="Y33" s="6" t="s">
        <v>53</v>
      </c>
      <c r="Z33" s="27" t="s">
        <v>198</v>
      </c>
      <c r="AA33" s="27" t="s">
        <v>55</v>
      </c>
      <c r="AB33" s="30"/>
      <c r="AC33" s="6"/>
      <c r="AD33" s="25" t="s">
        <v>66</v>
      </c>
      <c r="AE33" s="25" t="s">
        <v>65</v>
      </c>
      <c r="AF33" s="6">
        <v>100</v>
      </c>
      <c r="AG33" s="6">
        <v>100</v>
      </c>
      <c r="AH33" s="31" t="s">
        <v>53</v>
      </c>
      <c r="AI33" s="32">
        <v>44720</v>
      </c>
      <c r="AJ33" s="31" t="s">
        <v>221</v>
      </c>
      <c r="AK33" s="25" t="s">
        <v>230</v>
      </c>
    </row>
    <row r="34" spans="1:37" ht="21" customHeight="1">
      <c r="A34" s="24">
        <v>44365</v>
      </c>
      <c r="B34" s="25" t="s">
        <v>38</v>
      </c>
      <c r="C34" s="25" t="s">
        <v>39</v>
      </c>
      <c r="D34" s="25" t="s">
        <v>40</v>
      </c>
      <c r="E34" s="6">
        <v>2021</v>
      </c>
      <c r="F34" s="6">
        <v>97</v>
      </c>
      <c r="G34" s="26" t="s">
        <v>231</v>
      </c>
      <c r="H34" s="6">
        <v>1</v>
      </c>
      <c r="I34" s="25" t="s">
        <v>42</v>
      </c>
      <c r="J34" s="25" t="s">
        <v>43</v>
      </c>
      <c r="K34" s="25" t="s">
        <v>44</v>
      </c>
      <c r="L34" s="25" t="s">
        <v>45</v>
      </c>
      <c r="M34" s="25" t="s">
        <v>232</v>
      </c>
      <c r="N34" s="6" t="s">
        <v>47</v>
      </c>
      <c r="O34" s="27" t="s">
        <v>47</v>
      </c>
      <c r="P34" s="27"/>
      <c r="Q34" s="25" t="s">
        <v>233</v>
      </c>
      <c r="R34" s="25" t="s">
        <v>234</v>
      </c>
      <c r="S34" s="27" t="s">
        <v>235</v>
      </c>
      <c r="T34" s="27" t="s">
        <v>236</v>
      </c>
      <c r="U34" s="28">
        <v>1</v>
      </c>
      <c r="V34" s="25" t="s">
        <v>237</v>
      </c>
      <c r="W34" s="29">
        <v>44378</v>
      </c>
      <c r="X34" s="29">
        <v>44711</v>
      </c>
      <c r="Y34" s="6" t="s">
        <v>53</v>
      </c>
      <c r="Z34" s="27" t="s">
        <v>198</v>
      </c>
      <c r="AA34" s="27" t="s">
        <v>55</v>
      </c>
      <c r="AB34" s="30"/>
      <c r="AC34" s="6"/>
      <c r="AD34" s="25" t="s">
        <v>66</v>
      </c>
      <c r="AE34" s="25" t="s">
        <v>237</v>
      </c>
      <c r="AF34" s="6">
        <v>100</v>
      </c>
      <c r="AG34" s="6">
        <v>100</v>
      </c>
      <c r="AH34" s="31" t="s">
        <v>53</v>
      </c>
      <c r="AI34" s="32">
        <v>44596</v>
      </c>
      <c r="AJ34" s="31" t="s">
        <v>67</v>
      </c>
      <c r="AK34" s="25" t="s">
        <v>238</v>
      </c>
    </row>
    <row r="35" spans="1:37" ht="21" customHeight="1">
      <c r="A35" s="24">
        <v>44365</v>
      </c>
      <c r="B35" s="25" t="s">
        <v>38</v>
      </c>
      <c r="C35" s="25" t="s">
        <v>39</v>
      </c>
      <c r="D35" s="25" t="s">
        <v>40</v>
      </c>
      <c r="E35" s="6">
        <v>2021</v>
      </c>
      <c r="F35" s="6">
        <v>97</v>
      </c>
      <c r="G35" s="26" t="s">
        <v>231</v>
      </c>
      <c r="H35" s="6">
        <v>2</v>
      </c>
      <c r="I35" s="25" t="s">
        <v>42</v>
      </c>
      <c r="J35" s="25" t="s">
        <v>43</v>
      </c>
      <c r="K35" s="25" t="s">
        <v>44</v>
      </c>
      <c r="L35" s="25" t="s">
        <v>45</v>
      </c>
      <c r="M35" s="25" t="s">
        <v>232</v>
      </c>
      <c r="N35" s="6" t="s">
        <v>47</v>
      </c>
      <c r="O35" s="27" t="s">
        <v>47</v>
      </c>
      <c r="P35" s="27"/>
      <c r="Q35" s="25" t="s">
        <v>233</v>
      </c>
      <c r="R35" s="25" t="s">
        <v>239</v>
      </c>
      <c r="S35" s="27" t="s">
        <v>240</v>
      </c>
      <c r="T35" s="27" t="s">
        <v>241</v>
      </c>
      <c r="U35" s="28">
        <v>0.1</v>
      </c>
      <c r="V35" s="25" t="s">
        <v>237</v>
      </c>
      <c r="W35" s="29">
        <v>44470</v>
      </c>
      <c r="X35" s="29">
        <v>44711</v>
      </c>
      <c r="Y35" s="6" t="s">
        <v>53</v>
      </c>
      <c r="Z35" s="27" t="s">
        <v>198</v>
      </c>
      <c r="AA35" s="27" t="s">
        <v>55</v>
      </c>
      <c r="AB35" s="30"/>
      <c r="AC35" s="6"/>
      <c r="AD35" s="25" t="s">
        <v>66</v>
      </c>
      <c r="AE35" s="25" t="s">
        <v>237</v>
      </c>
      <c r="AF35" s="6">
        <v>100</v>
      </c>
      <c r="AG35" s="6">
        <v>100</v>
      </c>
      <c r="AH35" s="31" t="s">
        <v>53</v>
      </c>
      <c r="AI35" s="32">
        <v>44720</v>
      </c>
      <c r="AJ35" s="31" t="s">
        <v>221</v>
      </c>
      <c r="AK35" s="25" t="s">
        <v>242</v>
      </c>
    </row>
    <row r="36" spans="1:37" ht="99.75" customHeight="1">
      <c r="A36" s="24">
        <v>44365</v>
      </c>
      <c r="B36" s="25" t="s">
        <v>38</v>
      </c>
      <c r="C36" s="25" t="s">
        <v>39</v>
      </c>
      <c r="D36" s="25" t="s">
        <v>40</v>
      </c>
      <c r="E36" s="6">
        <v>2021</v>
      </c>
      <c r="F36" s="6">
        <v>97</v>
      </c>
      <c r="G36" s="26" t="s">
        <v>243</v>
      </c>
      <c r="H36" s="6">
        <v>1</v>
      </c>
      <c r="I36" s="25" t="s">
        <v>42</v>
      </c>
      <c r="J36" s="25" t="s">
        <v>43</v>
      </c>
      <c r="K36" s="25" t="s">
        <v>44</v>
      </c>
      <c r="L36" s="25" t="s">
        <v>45</v>
      </c>
      <c r="M36" s="25" t="s">
        <v>244</v>
      </c>
      <c r="N36" s="6" t="s">
        <v>47</v>
      </c>
      <c r="O36" s="27" t="s">
        <v>47</v>
      </c>
      <c r="P36" s="27"/>
      <c r="Q36" s="25" t="s">
        <v>245</v>
      </c>
      <c r="R36" s="25" t="s">
        <v>246</v>
      </c>
      <c r="S36" s="27" t="s">
        <v>247</v>
      </c>
      <c r="T36" s="27" t="s">
        <v>248</v>
      </c>
      <c r="U36" s="28">
        <v>1</v>
      </c>
      <c r="V36" s="25" t="s">
        <v>237</v>
      </c>
      <c r="W36" s="29">
        <v>44378</v>
      </c>
      <c r="X36" s="29">
        <v>44561</v>
      </c>
      <c r="Y36" s="6" t="s">
        <v>53</v>
      </c>
      <c r="Z36" s="27" t="s">
        <v>54</v>
      </c>
      <c r="AA36" s="27" t="s">
        <v>55</v>
      </c>
      <c r="AB36" s="30">
        <v>1</v>
      </c>
      <c r="AC36" s="6">
        <v>0.8</v>
      </c>
      <c r="AD36" s="25" t="s">
        <v>66</v>
      </c>
      <c r="AE36" s="25" t="s">
        <v>237</v>
      </c>
      <c r="AF36" s="6">
        <v>100</v>
      </c>
      <c r="AG36" s="6">
        <v>100</v>
      </c>
      <c r="AH36" s="31" t="s">
        <v>53</v>
      </c>
      <c r="AI36" s="32">
        <v>44567</v>
      </c>
      <c r="AJ36" s="31" t="s">
        <v>67</v>
      </c>
      <c r="AK36" s="25" t="s">
        <v>249</v>
      </c>
    </row>
    <row r="37" spans="1:37" ht="21" customHeight="1">
      <c r="A37" s="24">
        <v>44365</v>
      </c>
      <c r="B37" s="25" t="s">
        <v>38</v>
      </c>
      <c r="C37" s="25" t="s">
        <v>39</v>
      </c>
      <c r="D37" s="25" t="s">
        <v>40</v>
      </c>
      <c r="E37" s="6">
        <v>2021</v>
      </c>
      <c r="F37" s="6">
        <v>97</v>
      </c>
      <c r="G37" s="26" t="s">
        <v>250</v>
      </c>
      <c r="H37" s="6">
        <v>1</v>
      </c>
      <c r="I37" s="25" t="s">
        <v>42</v>
      </c>
      <c r="J37" s="25" t="s">
        <v>43</v>
      </c>
      <c r="K37" s="25" t="s">
        <v>251</v>
      </c>
      <c r="L37" s="25" t="s">
        <v>252</v>
      </c>
      <c r="M37" s="25" t="s">
        <v>253</v>
      </c>
      <c r="N37" s="6" t="s">
        <v>47</v>
      </c>
      <c r="O37" s="27"/>
      <c r="P37" s="27"/>
      <c r="Q37" s="25" t="s">
        <v>254</v>
      </c>
      <c r="R37" s="25" t="s">
        <v>255</v>
      </c>
      <c r="S37" s="27" t="s">
        <v>256</v>
      </c>
      <c r="T37" s="27" t="s">
        <v>257</v>
      </c>
      <c r="U37" s="28">
        <v>1</v>
      </c>
      <c r="V37" s="25" t="s">
        <v>66</v>
      </c>
      <c r="W37" s="29">
        <v>44378</v>
      </c>
      <c r="X37" s="29">
        <v>44561</v>
      </c>
      <c r="Y37" s="6" t="s">
        <v>53</v>
      </c>
      <c r="Z37" s="27" t="s">
        <v>54</v>
      </c>
      <c r="AA37" s="27" t="s">
        <v>55</v>
      </c>
      <c r="AB37" s="30">
        <v>1</v>
      </c>
      <c r="AC37" s="6">
        <v>0.8</v>
      </c>
      <c r="AD37" s="25" t="s">
        <v>66</v>
      </c>
      <c r="AE37" s="25" t="s">
        <v>66</v>
      </c>
      <c r="AF37" s="6">
        <v>100</v>
      </c>
      <c r="AG37" s="6">
        <v>100</v>
      </c>
      <c r="AH37" s="31" t="s">
        <v>53</v>
      </c>
      <c r="AI37" s="32">
        <v>44564</v>
      </c>
      <c r="AJ37" s="31" t="s">
        <v>67</v>
      </c>
      <c r="AK37" s="25" t="s">
        <v>258</v>
      </c>
    </row>
    <row r="38" spans="1:37" ht="21" customHeight="1">
      <c r="A38" s="24">
        <v>44365</v>
      </c>
      <c r="B38" s="25" t="s">
        <v>38</v>
      </c>
      <c r="C38" s="25" t="s">
        <v>39</v>
      </c>
      <c r="D38" s="25" t="s">
        <v>40</v>
      </c>
      <c r="E38" s="6">
        <v>2021</v>
      </c>
      <c r="F38" s="6">
        <v>97</v>
      </c>
      <c r="G38" s="26" t="s">
        <v>250</v>
      </c>
      <c r="H38" s="6">
        <v>2</v>
      </c>
      <c r="I38" s="25" t="s">
        <v>42</v>
      </c>
      <c r="J38" s="25" t="s">
        <v>43</v>
      </c>
      <c r="K38" s="25" t="s">
        <v>251</v>
      </c>
      <c r="L38" s="25" t="s">
        <v>252</v>
      </c>
      <c r="M38" s="25" t="s">
        <v>253</v>
      </c>
      <c r="N38" s="6" t="s">
        <v>47</v>
      </c>
      <c r="O38" s="27"/>
      <c r="P38" s="27"/>
      <c r="Q38" s="25" t="s">
        <v>254</v>
      </c>
      <c r="R38" s="25" t="s">
        <v>259</v>
      </c>
      <c r="S38" s="27" t="s">
        <v>260</v>
      </c>
      <c r="T38" s="27" t="s">
        <v>261</v>
      </c>
      <c r="U38" s="28">
        <v>1</v>
      </c>
      <c r="V38" s="25" t="s">
        <v>262</v>
      </c>
      <c r="W38" s="29">
        <v>44392</v>
      </c>
      <c r="X38" s="29">
        <v>44469</v>
      </c>
      <c r="Y38" s="6" t="s">
        <v>53</v>
      </c>
      <c r="Z38" s="27" t="s">
        <v>54</v>
      </c>
      <c r="AA38" s="27" t="s">
        <v>55</v>
      </c>
      <c r="AB38" s="30">
        <v>1</v>
      </c>
      <c r="AC38" s="6">
        <v>0.8</v>
      </c>
      <c r="AD38" s="25" t="s">
        <v>262</v>
      </c>
      <c r="AE38" s="25" t="s">
        <v>262</v>
      </c>
      <c r="AF38" s="6">
        <v>100</v>
      </c>
      <c r="AG38" s="6">
        <v>100</v>
      </c>
      <c r="AH38" s="31" t="s">
        <v>53</v>
      </c>
      <c r="AI38" s="32">
        <v>44539</v>
      </c>
      <c r="AJ38" s="31" t="s">
        <v>263</v>
      </c>
      <c r="AK38" s="25" t="s">
        <v>264</v>
      </c>
    </row>
    <row r="39" spans="1:37" ht="21" customHeight="1">
      <c r="A39" s="24">
        <v>44365</v>
      </c>
      <c r="B39" s="25" t="s">
        <v>38</v>
      </c>
      <c r="C39" s="25" t="s">
        <v>39</v>
      </c>
      <c r="D39" s="25" t="s">
        <v>40</v>
      </c>
      <c r="E39" s="6">
        <v>2021</v>
      </c>
      <c r="F39" s="6">
        <v>97</v>
      </c>
      <c r="G39" s="26" t="s">
        <v>250</v>
      </c>
      <c r="H39" s="6">
        <v>3</v>
      </c>
      <c r="I39" s="25" t="s">
        <v>42</v>
      </c>
      <c r="J39" s="25" t="s">
        <v>43</v>
      </c>
      <c r="K39" s="25" t="s">
        <v>251</v>
      </c>
      <c r="L39" s="25" t="s">
        <v>252</v>
      </c>
      <c r="M39" s="25" t="s">
        <v>253</v>
      </c>
      <c r="N39" s="6" t="s">
        <v>47</v>
      </c>
      <c r="O39" s="27"/>
      <c r="P39" s="27"/>
      <c r="Q39" s="25" t="s">
        <v>254</v>
      </c>
      <c r="R39" s="25" t="s">
        <v>265</v>
      </c>
      <c r="S39" s="27" t="s">
        <v>266</v>
      </c>
      <c r="T39" s="27" t="s">
        <v>267</v>
      </c>
      <c r="U39" s="28">
        <v>1</v>
      </c>
      <c r="V39" s="25" t="s">
        <v>268</v>
      </c>
      <c r="W39" s="29">
        <v>44593</v>
      </c>
      <c r="X39" s="29">
        <v>44650</v>
      </c>
      <c r="Y39" s="6" t="s">
        <v>53</v>
      </c>
      <c r="Z39" s="27" t="s">
        <v>269</v>
      </c>
      <c r="AA39" s="27" t="s">
        <v>55</v>
      </c>
      <c r="AB39" s="30"/>
      <c r="AC39" s="6"/>
      <c r="AD39" s="25" t="s">
        <v>270</v>
      </c>
      <c r="AE39" s="25" t="s">
        <v>271</v>
      </c>
      <c r="AF39" s="6">
        <v>100</v>
      </c>
      <c r="AG39" s="6">
        <v>100</v>
      </c>
      <c r="AH39" s="31" t="s">
        <v>53</v>
      </c>
      <c r="AI39" s="32">
        <v>44637</v>
      </c>
      <c r="AJ39" s="31" t="s">
        <v>263</v>
      </c>
      <c r="AK39" s="25" t="s">
        <v>272</v>
      </c>
    </row>
    <row r="40" spans="1:37" ht="21" customHeight="1">
      <c r="A40" s="24">
        <v>44365</v>
      </c>
      <c r="B40" s="25" t="s">
        <v>38</v>
      </c>
      <c r="C40" s="25" t="s">
        <v>39</v>
      </c>
      <c r="D40" s="25" t="s">
        <v>40</v>
      </c>
      <c r="E40" s="6">
        <v>2021</v>
      </c>
      <c r="F40" s="6">
        <v>97</v>
      </c>
      <c r="G40" s="26" t="s">
        <v>273</v>
      </c>
      <c r="H40" s="6">
        <v>1</v>
      </c>
      <c r="I40" s="25" t="s">
        <v>42</v>
      </c>
      <c r="J40" s="25" t="s">
        <v>43</v>
      </c>
      <c r="K40" s="25" t="s">
        <v>251</v>
      </c>
      <c r="L40" s="25" t="s">
        <v>252</v>
      </c>
      <c r="M40" s="25" t="s">
        <v>274</v>
      </c>
      <c r="N40" s="6" t="s">
        <v>47</v>
      </c>
      <c r="O40" s="27"/>
      <c r="P40" s="27"/>
      <c r="Q40" s="25" t="s">
        <v>254</v>
      </c>
      <c r="R40" s="25" t="s">
        <v>275</v>
      </c>
      <c r="S40" s="27" t="s">
        <v>256</v>
      </c>
      <c r="T40" s="27" t="s">
        <v>276</v>
      </c>
      <c r="U40" s="28">
        <v>1</v>
      </c>
      <c r="V40" s="25" t="s">
        <v>277</v>
      </c>
      <c r="W40" s="29">
        <v>44378</v>
      </c>
      <c r="X40" s="29">
        <v>44561</v>
      </c>
      <c r="Y40" s="6" t="s">
        <v>53</v>
      </c>
      <c r="Z40" s="27" t="s">
        <v>54</v>
      </c>
      <c r="AA40" s="27" t="s">
        <v>55</v>
      </c>
      <c r="AB40" s="30">
        <v>1</v>
      </c>
      <c r="AC40" s="6">
        <v>0.8</v>
      </c>
      <c r="AD40" s="25" t="s">
        <v>278</v>
      </c>
      <c r="AE40" s="25" t="s">
        <v>277</v>
      </c>
      <c r="AF40" s="6">
        <v>100</v>
      </c>
      <c r="AG40" s="6">
        <v>100</v>
      </c>
      <c r="AH40" s="31" t="s">
        <v>279</v>
      </c>
      <c r="AI40" s="32">
        <v>44572</v>
      </c>
      <c r="AJ40" s="31" t="s">
        <v>280</v>
      </c>
      <c r="AK40" s="25" t="s">
        <v>281</v>
      </c>
    </row>
    <row r="41" spans="1:37" ht="21" customHeight="1">
      <c r="A41" s="24">
        <v>44365</v>
      </c>
      <c r="B41" s="25" t="s">
        <v>38</v>
      </c>
      <c r="C41" s="25" t="s">
        <v>39</v>
      </c>
      <c r="D41" s="25" t="s">
        <v>40</v>
      </c>
      <c r="E41" s="6">
        <v>2021</v>
      </c>
      <c r="F41" s="6">
        <v>97</v>
      </c>
      <c r="G41" s="26" t="s">
        <v>273</v>
      </c>
      <c r="H41" s="6">
        <v>2</v>
      </c>
      <c r="I41" s="25" t="s">
        <v>42</v>
      </c>
      <c r="J41" s="25" t="s">
        <v>43</v>
      </c>
      <c r="K41" s="25" t="s">
        <v>251</v>
      </c>
      <c r="L41" s="25" t="s">
        <v>252</v>
      </c>
      <c r="M41" s="25" t="s">
        <v>274</v>
      </c>
      <c r="N41" s="6" t="s">
        <v>47</v>
      </c>
      <c r="O41" s="27"/>
      <c r="P41" s="27"/>
      <c r="Q41" s="25" t="s">
        <v>254</v>
      </c>
      <c r="R41" s="25" t="s">
        <v>259</v>
      </c>
      <c r="S41" s="27" t="s">
        <v>260</v>
      </c>
      <c r="T41" s="27" t="s">
        <v>261</v>
      </c>
      <c r="U41" s="28">
        <v>1</v>
      </c>
      <c r="V41" s="25" t="s">
        <v>262</v>
      </c>
      <c r="W41" s="29">
        <v>44392</v>
      </c>
      <c r="X41" s="29">
        <v>44469</v>
      </c>
      <c r="Y41" s="6" t="s">
        <v>53</v>
      </c>
      <c r="Z41" s="27" t="s">
        <v>54</v>
      </c>
      <c r="AA41" s="27" t="s">
        <v>55</v>
      </c>
      <c r="AB41" s="30">
        <v>1</v>
      </c>
      <c r="AC41" s="6">
        <v>0.8</v>
      </c>
      <c r="AD41" s="25" t="s">
        <v>262</v>
      </c>
      <c r="AE41" s="25" t="s">
        <v>262</v>
      </c>
      <c r="AF41" s="6">
        <v>100</v>
      </c>
      <c r="AG41" s="6">
        <v>100</v>
      </c>
      <c r="AH41" s="31" t="s">
        <v>53</v>
      </c>
      <c r="AI41" s="32">
        <v>44539</v>
      </c>
      <c r="AJ41" s="31" t="s">
        <v>263</v>
      </c>
      <c r="AK41" s="25" t="s">
        <v>282</v>
      </c>
    </row>
    <row r="42" spans="1:37" ht="21" customHeight="1">
      <c r="A42" s="24">
        <v>44365</v>
      </c>
      <c r="B42" s="25" t="s">
        <v>38</v>
      </c>
      <c r="C42" s="25" t="s">
        <v>39</v>
      </c>
      <c r="D42" s="25" t="s">
        <v>40</v>
      </c>
      <c r="E42" s="6">
        <v>2021</v>
      </c>
      <c r="F42" s="6">
        <v>97</v>
      </c>
      <c r="G42" s="26" t="s">
        <v>273</v>
      </c>
      <c r="H42" s="6">
        <v>3</v>
      </c>
      <c r="I42" s="25" t="s">
        <v>42</v>
      </c>
      <c r="J42" s="25" t="s">
        <v>43</v>
      </c>
      <c r="K42" s="25" t="s">
        <v>251</v>
      </c>
      <c r="L42" s="25" t="s">
        <v>252</v>
      </c>
      <c r="M42" s="25" t="s">
        <v>274</v>
      </c>
      <c r="N42" s="6" t="s">
        <v>47</v>
      </c>
      <c r="O42" s="27"/>
      <c r="P42" s="27"/>
      <c r="Q42" s="25" t="s">
        <v>254</v>
      </c>
      <c r="R42" s="25" t="s">
        <v>265</v>
      </c>
      <c r="S42" s="27" t="s">
        <v>266</v>
      </c>
      <c r="T42" s="27" t="s">
        <v>267</v>
      </c>
      <c r="U42" s="28">
        <v>1</v>
      </c>
      <c r="V42" s="25" t="s">
        <v>268</v>
      </c>
      <c r="W42" s="29">
        <v>44593</v>
      </c>
      <c r="X42" s="29">
        <v>44650</v>
      </c>
      <c r="Y42" s="6" t="s">
        <v>53</v>
      </c>
      <c r="Z42" s="27" t="s">
        <v>269</v>
      </c>
      <c r="AA42" s="27" t="s">
        <v>55</v>
      </c>
      <c r="AB42" s="30"/>
      <c r="AC42" s="6"/>
      <c r="AD42" s="25" t="s">
        <v>270</v>
      </c>
      <c r="AE42" s="25" t="s">
        <v>271</v>
      </c>
      <c r="AF42" s="6">
        <v>100</v>
      </c>
      <c r="AG42" s="6">
        <v>100</v>
      </c>
      <c r="AH42" s="31" t="s">
        <v>53</v>
      </c>
      <c r="AI42" s="32">
        <v>44637</v>
      </c>
      <c r="AJ42" s="31" t="s">
        <v>263</v>
      </c>
      <c r="AK42" s="25" t="s">
        <v>283</v>
      </c>
    </row>
    <row r="43" spans="1:37" ht="21" customHeight="1">
      <c r="A43" s="24">
        <v>44365</v>
      </c>
      <c r="B43" s="25" t="s">
        <v>38</v>
      </c>
      <c r="C43" s="25" t="s">
        <v>39</v>
      </c>
      <c r="D43" s="25" t="s">
        <v>40</v>
      </c>
      <c r="E43" s="6">
        <v>2021</v>
      </c>
      <c r="F43" s="6">
        <v>97</v>
      </c>
      <c r="G43" s="26" t="s">
        <v>284</v>
      </c>
      <c r="H43" s="6">
        <v>1</v>
      </c>
      <c r="I43" s="25" t="s">
        <v>42</v>
      </c>
      <c r="J43" s="25" t="s">
        <v>43</v>
      </c>
      <c r="K43" s="25" t="s">
        <v>251</v>
      </c>
      <c r="L43" s="25" t="s">
        <v>252</v>
      </c>
      <c r="M43" s="25" t="s">
        <v>285</v>
      </c>
      <c r="N43" s="6" t="s">
        <v>47</v>
      </c>
      <c r="O43" s="27"/>
      <c r="P43" s="27"/>
      <c r="Q43" s="25" t="s">
        <v>286</v>
      </c>
      <c r="R43" s="25" t="s">
        <v>287</v>
      </c>
      <c r="S43" s="27" t="s">
        <v>288</v>
      </c>
      <c r="T43" s="27" t="s">
        <v>289</v>
      </c>
      <c r="U43" s="28">
        <v>0.8</v>
      </c>
      <c r="V43" s="25" t="s">
        <v>66</v>
      </c>
      <c r="W43" s="29">
        <v>44378</v>
      </c>
      <c r="X43" s="29">
        <v>44561</v>
      </c>
      <c r="Y43" s="6" t="s">
        <v>53</v>
      </c>
      <c r="Z43" s="27" t="s">
        <v>54</v>
      </c>
      <c r="AA43" s="27" t="s">
        <v>55</v>
      </c>
      <c r="AB43" s="30">
        <v>1</v>
      </c>
      <c r="AC43" s="6">
        <v>0.8</v>
      </c>
      <c r="AD43" s="25" t="s">
        <v>66</v>
      </c>
      <c r="AE43" s="25" t="s">
        <v>66</v>
      </c>
      <c r="AF43" s="6">
        <v>100</v>
      </c>
      <c r="AG43" s="6">
        <v>100</v>
      </c>
      <c r="AH43" s="31" t="s">
        <v>53</v>
      </c>
      <c r="AI43" s="32">
        <v>44566</v>
      </c>
      <c r="AJ43" s="31" t="s">
        <v>67</v>
      </c>
      <c r="AK43" s="25" t="s">
        <v>290</v>
      </c>
    </row>
    <row r="44" spans="1:37" ht="21" customHeight="1">
      <c r="A44" s="24">
        <v>44365</v>
      </c>
      <c r="B44" s="25" t="s">
        <v>38</v>
      </c>
      <c r="C44" s="25" t="s">
        <v>39</v>
      </c>
      <c r="D44" s="25" t="s">
        <v>40</v>
      </c>
      <c r="E44" s="6">
        <v>2021</v>
      </c>
      <c r="F44" s="6">
        <v>97</v>
      </c>
      <c r="G44" s="26" t="s">
        <v>291</v>
      </c>
      <c r="H44" s="6">
        <v>1</v>
      </c>
      <c r="I44" s="25" t="s">
        <v>42</v>
      </c>
      <c r="J44" s="25" t="s">
        <v>43</v>
      </c>
      <c r="K44" s="25" t="s">
        <v>251</v>
      </c>
      <c r="L44" s="25" t="s">
        <v>252</v>
      </c>
      <c r="M44" s="25" t="s">
        <v>292</v>
      </c>
      <c r="N44" s="6" t="s">
        <v>47</v>
      </c>
      <c r="O44" s="27" t="s">
        <v>47</v>
      </c>
      <c r="P44" s="27"/>
      <c r="Q44" s="25" t="s">
        <v>293</v>
      </c>
      <c r="R44" s="25" t="s">
        <v>294</v>
      </c>
      <c r="S44" s="27" t="s">
        <v>295</v>
      </c>
      <c r="T44" s="27" t="s">
        <v>296</v>
      </c>
      <c r="U44" s="28">
        <v>1</v>
      </c>
      <c r="V44" s="25" t="s">
        <v>297</v>
      </c>
      <c r="W44" s="29">
        <v>44470</v>
      </c>
      <c r="X44" s="29">
        <v>44561</v>
      </c>
      <c r="Y44" s="6" t="s">
        <v>53</v>
      </c>
      <c r="Z44" s="27" t="s">
        <v>54</v>
      </c>
      <c r="AA44" s="27" t="s">
        <v>55</v>
      </c>
      <c r="AB44" s="30">
        <v>1</v>
      </c>
      <c r="AC44" s="6">
        <v>0.8</v>
      </c>
      <c r="AD44" s="25" t="s">
        <v>66</v>
      </c>
      <c r="AE44" s="25" t="s">
        <v>66</v>
      </c>
      <c r="AF44" s="6">
        <v>100</v>
      </c>
      <c r="AG44" s="6">
        <v>100</v>
      </c>
      <c r="AH44" s="31" t="s">
        <v>53</v>
      </c>
      <c r="AI44" s="32">
        <v>44564</v>
      </c>
      <c r="AJ44" s="31" t="s">
        <v>67</v>
      </c>
      <c r="AK44" s="25" t="s">
        <v>298</v>
      </c>
    </row>
    <row r="45" spans="1:37" ht="21" customHeight="1">
      <c r="A45" s="24">
        <v>44365</v>
      </c>
      <c r="B45" s="25" t="s">
        <v>38</v>
      </c>
      <c r="C45" s="25" t="s">
        <v>39</v>
      </c>
      <c r="D45" s="25" t="s">
        <v>40</v>
      </c>
      <c r="E45" s="6">
        <v>2021</v>
      </c>
      <c r="F45" s="6">
        <v>97</v>
      </c>
      <c r="G45" s="26" t="s">
        <v>299</v>
      </c>
      <c r="H45" s="6">
        <v>1</v>
      </c>
      <c r="I45" s="25" t="s">
        <v>42</v>
      </c>
      <c r="J45" s="25" t="s">
        <v>43</v>
      </c>
      <c r="K45" s="25" t="s">
        <v>300</v>
      </c>
      <c r="L45" s="25" t="s">
        <v>301</v>
      </c>
      <c r="M45" s="25" t="s">
        <v>302</v>
      </c>
      <c r="N45" s="6" t="s">
        <v>47</v>
      </c>
      <c r="O45" s="27" t="s">
        <v>47</v>
      </c>
      <c r="P45" s="27"/>
      <c r="Q45" s="25" t="s">
        <v>303</v>
      </c>
      <c r="R45" s="25" t="s">
        <v>304</v>
      </c>
      <c r="S45" s="27" t="s">
        <v>305</v>
      </c>
      <c r="T45" s="27" t="s">
        <v>306</v>
      </c>
      <c r="U45" s="28">
        <v>12</v>
      </c>
      <c r="V45" s="25" t="s">
        <v>307</v>
      </c>
      <c r="W45" s="29">
        <v>44378</v>
      </c>
      <c r="X45" s="29">
        <v>44729</v>
      </c>
      <c r="Y45" s="6" t="s">
        <v>53</v>
      </c>
      <c r="Z45" s="27" t="s">
        <v>269</v>
      </c>
      <c r="AA45" s="27" t="s">
        <v>55</v>
      </c>
      <c r="AB45" s="30"/>
      <c r="AC45" s="6"/>
      <c r="AD45" s="25" t="s">
        <v>307</v>
      </c>
      <c r="AE45" s="25" t="s">
        <v>307</v>
      </c>
      <c r="AF45" s="6">
        <v>100</v>
      </c>
      <c r="AG45" s="6">
        <v>100</v>
      </c>
      <c r="AH45" s="31" t="s">
        <v>279</v>
      </c>
      <c r="AI45" s="32">
        <v>44753</v>
      </c>
      <c r="AJ45" s="31" t="s">
        <v>280</v>
      </c>
      <c r="AK45" s="25" t="s">
        <v>308</v>
      </c>
    </row>
    <row r="46" spans="1:37" ht="21" customHeight="1">
      <c r="A46" s="24">
        <v>44365</v>
      </c>
      <c r="B46" s="25" t="s">
        <v>38</v>
      </c>
      <c r="C46" s="25" t="s">
        <v>39</v>
      </c>
      <c r="D46" s="25" t="s">
        <v>40</v>
      </c>
      <c r="E46" s="6">
        <v>2021</v>
      </c>
      <c r="F46" s="6">
        <v>97</v>
      </c>
      <c r="G46" s="26" t="s">
        <v>309</v>
      </c>
      <c r="H46" s="6">
        <v>1</v>
      </c>
      <c r="I46" s="25" t="s">
        <v>42</v>
      </c>
      <c r="J46" s="25" t="s">
        <v>43</v>
      </c>
      <c r="K46" s="25" t="s">
        <v>300</v>
      </c>
      <c r="L46" s="25" t="s">
        <v>301</v>
      </c>
      <c r="M46" s="25" t="s">
        <v>310</v>
      </c>
      <c r="N46" s="6" t="s">
        <v>47</v>
      </c>
      <c r="O46" s="27" t="s">
        <v>47</v>
      </c>
      <c r="P46" s="27"/>
      <c r="Q46" s="25" t="s">
        <v>311</v>
      </c>
      <c r="R46" s="25" t="s">
        <v>312</v>
      </c>
      <c r="S46" s="27" t="s">
        <v>313</v>
      </c>
      <c r="T46" s="27" t="s">
        <v>314</v>
      </c>
      <c r="U46" s="28">
        <v>1</v>
      </c>
      <c r="V46" s="25" t="s">
        <v>315</v>
      </c>
      <c r="W46" s="29">
        <v>44378</v>
      </c>
      <c r="X46" s="29">
        <v>44561</v>
      </c>
      <c r="Y46" s="6" t="s">
        <v>53</v>
      </c>
      <c r="Z46" s="27" t="s">
        <v>54</v>
      </c>
      <c r="AA46" s="27" t="s">
        <v>316</v>
      </c>
      <c r="AB46" s="30">
        <v>1</v>
      </c>
      <c r="AC46" s="6">
        <v>0.5</v>
      </c>
      <c r="AD46" s="25" t="s">
        <v>192</v>
      </c>
      <c r="AE46" s="25" t="s">
        <v>315</v>
      </c>
      <c r="AF46" s="6">
        <v>100</v>
      </c>
      <c r="AG46" s="6">
        <v>100</v>
      </c>
      <c r="AH46" s="31" t="s">
        <v>53</v>
      </c>
      <c r="AI46" s="32">
        <v>44567</v>
      </c>
      <c r="AJ46" s="31" t="s">
        <v>193</v>
      </c>
      <c r="AK46" s="25" t="s">
        <v>317</v>
      </c>
    </row>
    <row r="47" spans="1:37" ht="21" customHeight="1">
      <c r="A47" s="24">
        <v>44365</v>
      </c>
      <c r="B47" s="25" t="s">
        <v>38</v>
      </c>
      <c r="C47" s="25" t="s">
        <v>39</v>
      </c>
      <c r="D47" s="25" t="s">
        <v>40</v>
      </c>
      <c r="E47" s="6">
        <v>2021</v>
      </c>
      <c r="F47" s="6">
        <v>97</v>
      </c>
      <c r="G47" s="26" t="s">
        <v>309</v>
      </c>
      <c r="H47" s="6">
        <v>2</v>
      </c>
      <c r="I47" s="25" t="s">
        <v>42</v>
      </c>
      <c r="J47" s="25" t="s">
        <v>43</v>
      </c>
      <c r="K47" s="25" t="s">
        <v>300</v>
      </c>
      <c r="L47" s="25" t="s">
        <v>301</v>
      </c>
      <c r="M47" s="25" t="s">
        <v>310</v>
      </c>
      <c r="N47" s="6" t="s">
        <v>47</v>
      </c>
      <c r="O47" s="27" t="s">
        <v>47</v>
      </c>
      <c r="P47" s="27"/>
      <c r="Q47" s="25" t="s">
        <v>311</v>
      </c>
      <c r="R47" s="25" t="s">
        <v>318</v>
      </c>
      <c r="S47" s="27" t="s">
        <v>319</v>
      </c>
      <c r="T47" s="27" t="s">
        <v>320</v>
      </c>
      <c r="U47" s="28">
        <v>1</v>
      </c>
      <c r="V47" s="25" t="s">
        <v>315</v>
      </c>
      <c r="W47" s="29">
        <v>44378</v>
      </c>
      <c r="X47" s="29">
        <v>44561</v>
      </c>
      <c r="Y47" s="6" t="s">
        <v>53</v>
      </c>
      <c r="Z47" s="27" t="s">
        <v>54</v>
      </c>
      <c r="AA47" s="27" t="s">
        <v>316</v>
      </c>
      <c r="AB47" s="30">
        <v>1</v>
      </c>
      <c r="AC47" s="6">
        <v>0.5</v>
      </c>
      <c r="AD47" s="25" t="s">
        <v>192</v>
      </c>
      <c r="AE47" s="25" t="s">
        <v>315</v>
      </c>
      <c r="AF47" s="6">
        <v>100</v>
      </c>
      <c r="AG47" s="6">
        <v>100</v>
      </c>
      <c r="AH47" s="31" t="s">
        <v>53</v>
      </c>
      <c r="AI47" s="32">
        <v>44567</v>
      </c>
      <c r="AJ47" s="31" t="s">
        <v>193</v>
      </c>
      <c r="AK47" s="25" t="s">
        <v>321</v>
      </c>
    </row>
    <row r="48" spans="1:37" ht="21" customHeight="1">
      <c r="A48" s="24">
        <v>44365</v>
      </c>
      <c r="B48" s="25" t="s">
        <v>38</v>
      </c>
      <c r="C48" s="25" t="s">
        <v>39</v>
      </c>
      <c r="D48" s="25" t="s">
        <v>40</v>
      </c>
      <c r="E48" s="6">
        <v>2021</v>
      </c>
      <c r="F48" s="6">
        <v>97</v>
      </c>
      <c r="G48" s="26" t="s">
        <v>322</v>
      </c>
      <c r="H48" s="6">
        <v>1</v>
      </c>
      <c r="I48" s="25" t="s">
        <v>42</v>
      </c>
      <c r="J48" s="25" t="s">
        <v>43</v>
      </c>
      <c r="K48" s="25" t="s">
        <v>300</v>
      </c>
      <c r="L48" s="25" t="s">
        <v>301</v>
      </c>
      <c r="M48" s="25" t="s">
        <v>323</v>
      </c>
      <c r="N48" s="6" t="s">
        <v>47</v>
      </c>
      <c r="O48" s="27"/>
      <c r="P48" s="27"/>
      <c r="Q48" s="25" t="s">
        <v>324</v>
      </c>
      <c r="R48" s="25" t="s">
        <v>325</v>
      </c>
      <c r="S48" s="27" t="s">
        <v>326</v>
      </c>
      <c r="T48" s="27" t="s">
        <v>306</v>
      </c>
      <c r="U48" s="28">
        <v>2</v>
      </c>
      <c r="V48" s="25" t="s">
        <v>327</v>
      </c>
      <c r="W48" s="29">
        <v>44378</v>
      </c>
      <c r="X48" s="29">
        <v>44561</v>
      </c>
      <c r="Y48" s="6" t="s">
        <v>53</v>
      </c>
      <c r="Z48" s="27" t="s">
        <v>54</v>
      </c>
      <c r="AA48" s="27" t="s">
        <v>55</v>
      </c>
      <c r="AB48" s="30">
        <v>1</v>
      </c>
      <c r="AC48" s="6">
        <v>0.8</v>
      </c>
      <c r="AD48" s="25" t="s">
        <v>192</v>
      </c>
      <c r="AE48" s="25" t="s">
        <v>327</v>
      </c>
      <c r="AF48" s="6">
        <v>100</v>
      </c>
      <c r="AG48" s="6">
        <v>100</v>
      </c>
      <c r="AH48" s="31" t="s">
        <v>53</v>
      </c>
      <c r="AI48" s="32">
        <v>44567</v>
      </c>
      <c r="AJ48" s="31" t="s">
        <v>193</v>
      </c>
      <c r="AK48" s="25" t="s">
        <v>328</v>
      </c>
    </row>
    <row r="49" spans="1:37" ht="21" customHeight="1">
      <c r="A49" s="24">
        <v>44365</v>
      </c>
      <c r="B49" s="25" t="s">
        <v>38</v>
      </c>
      <c r="C49" s="25" t="s">
        <v>39</v>
      </c>
      <c r="D49" s="25" t="s">
        <v>40</v>
      </c>
      <c r="E49" s="6">
        <v>2021</v>
      </c>
      <c r="F49" s="6">
        <v>97</v>
      </c>
      <c r="G49" s="26" t="s">
        <v>322</v>
      </c>
      <c r="H49" s="6">
        <v>2</v>
      </c>
      <c r="I49" s="25" t="s">
        <v>42</v>
      </c>
      <c r="J49" s="25" t="s">
        <v>43</v>
      </c>
      <c r="K49" s="25" t="s">
        <v>300</v>
      </c>
      <c r="L49" s="25" t="s">
        <v>301</v>
      </c>
      <c r="M49" s="25" t="s">
        <v>323</v>
      </c>
      <c r="N49" s="6" t="s">
        <v>47</v>
      </c>
      <c r="O49" s="27"/>
      <c r="P49" s="27"/>
      <c r="Q49" s="25" t="s">
        <v>329</v>
      </c>
      <c r="R49" s="25" t="s">
        <v>330</v>
      </c>
      <c r="S49" s="27" t="s">
        <v>326</v>
      </c>
      <c r="T49" s="27" t="s">
        <v>306</v>
      </c>
      <c r="U49" s="28">
        <v>4</v>
      </c>
      <c r="V49" s="25" t="s">
        <v>331</v>
      </c>
      <c r="W49" s="29">
        <v>44378</v>
      </c>
      <c r="X49" s="29">
        <v>44729</v>
      </c>
      <c r="Y49" s="6" t="s">
        <v>53</v>
      </c>
      <c r="Z49" s="27" t="s">
        <v>269</v>
      </c>
      <c r="AA49" s="27" t="s">
        <v>55</v>
      </c>
      <c r="AB49" s="30"/>
      <c r="AC49" s="6"/>
      <c r="AD49" s="25" t="s">
        <v>307</v>
      </c>
      <c r="AE49" s="25" t="s">
        <v>332</v>
      </c>
      <c r="AF49" s="6">
        <v>100</v>
      </c>
      <c r="AG49" s="6">
        <v>100</v>
      </c>
      <c r="AH49" s="31" t="s">
        <v>279</v>
      </c>
      <c r="AI49" s="32">
        <v>44753</v>
      </c>
      <c r="AJ49" s="31" t="s">
        <v>280</v>
      </c>
      <c r="AK49" s="25" t="s">
        <v>333</v>
      </c>
    </row>
    <row r="50" spans="1:37" ht="21" customHeight="1">
      <c r="A50" s="24">
        <v>44365</v>
      </c>
      <c r="B50" s="25" t="s">
        <v>38</v>
      </c>
      <c r="C50" s="25" t="s">
        <v>39</v>
      </c>
      <c r="D50" s="25" t="s">
        <v>40</v>
      </c>
      <c r="E50" s="6">
        <v>2021</v>
      </c>
      <c r="F50" s="6">
        <v>97</v>
      </c>
      <c r="G50" s="26" t="s">
        <v>334</v>
      </c>
      <c r="H50" s="6">
        <v>1</v>
      </c>
      <c r="I50" s="25" t="s">
        <v>42</v>
      </c>
      <c r="J50" s="25" t="s">
        <v>43</v>
      </c>
      <c r="K50" s="25" t="s">
        <v>300</v>
      </c>
      <c r="L50" s="25" t="s">
        <v>301</v>
      </c>
      <c r="M50" s="25" t="s">
        <v>335</v>
      </c>
      <c r="N50" s="6" t="s">
        <v>47</v>
      </c>
      <c r="O50" s="27"/>
      <c r="P50" s="27"/>
      <c r="Q50" s="25" t="s">
        <v>336</v>
      </c>
      <c r="R50" s="25" t="s">
        <v>337</v>
      </c>
      <c r="S50" s="27" t="s">
        <v>338</v>
      </c>
      <c r="T50" s="27" t="s">
        <v>339</v>
      </c>
      <c r="U50" s="28">
        <v>1</v>
      </c>
      <c r="V50" s="25" t="s">
        <v>340</v>
      </c>
      <c r="W50" s="29">
        <v>44378</v>
      </c>
      <c r="X50" s="29">
        <v>44729</v>
      </c>
      <c r="Y50" s="6" t="s">
        <v>53</v>
      </c>
      <c r="Z50" s="27" t="s">
        <v>269</v>
      </c>
      <c r="AA50" s="27" t="s">
        <v>55</v>
      </c>
      <c r="AB50" s="30"/>
      <c r="AC50" s="6"/>
      <c r="AD50" s="25" t="s">
        <v>341</v>
      </c>
      <c r="AE50" s="25" t="s">
        <v>340</v>
      </c>
      <c r="AF50" s="6">
        <v>100</v>
      </c>
      <c r="AG50" s="6">
        <v>100</v>
      </c>
      <c r="AH50" s="31" t="s">
        <v>279</v>
      </c>
      <c r="AI50" s="32">
        <v>44753</v>
      </c>
      <c r="AJ50" s="31" t="s">
        <v>280</v>
      </c>
      <c r="AK50" s="25" t="s">
        <v>342</v>
      </c>
    </row>
    <row r="51" spans="1:37" ht="21" customHeight="1">
      <c r="A51" s="24">
        <v>44365</v>
      </c>
      <c r="B51" s="25" t="s">
        <v>38</v>
      </c>
      <c r="C51" s="25" t="s">
        <v>39</v>
      </c>
      <c r="D51" s="25" t="s">
        <v>40</v>
      </c>
      <c r="E51" s="6">
        <v>2021</v>
      </c>
      <c r="F51" s="6">
        <v>97</v>
      </c>
      <c r="G51" s="26" t="s">
        <v>343</v>
      </c>
      <c r="H51" s="6">
        <v>1</v>
      </c>
      <c r="I51" s="25" t="s">
        <v>42</v>
      </c>
      <c r="J51" s="25" t="s">
        <v>43</v>
      </c>
      <c r="K51" s="25" t="s">
        <v>300</v>
      </c>
      <c r="L51" s="25" t="s">
        <v>301</v>
      </c>
      <c r="M51" s="25" t="s">
        <v>344</v>
      </c>
      <c r="N51" s="6" t="s">
        <v>47</v>
      </c>
      <c r="O51" s="27" t="s">
        <v>47</v>
      </c>
      <c r="P51" s="27"/>
      <c r="Q51" s="25" t="s">
        <v>345</v>
      </c>
      <c r="R51" s="25" t="s">
        <v>346</v>
      </c>
      <c r="S51" s="27" t="s">
        <v>347</v>
      </c>
      <c r="T51" s="27" t="s">
        <v>348</v>
      </c>
      <c r="U51" s="28">
        <v>1</v>
      </c>
      <c r="V51" s="25" t="s">
        <v>315</v>
      </c>
      <c r="W51" s="29">
        <v>44378</v>
      </c>
      <c r="X51" s="29">
        <v>44729</v>
      </c>
      <c r="Y51" s="6" t="s">
        <v>53</v>
      </c>
      <c r="Z51" s="27" t="s">
        <v>269</v>
      </c>
      <c r="AA51" s="27" t="s">
        <v>55</v>
      </c>
      <c r="AB51" s="30"/>
      <c r="AC51" s="6"/>
      <c r="AD51" s="25" t="s">
        <v>192</v>
      </c>
      <c r="AE51" s="25" t="s">
        <v>315</v>
      </c>
      <c r="AF51" s="6">
        <v>100</v>
      </c>
      <c r="AG51" s="6">
        <v>100</v>
      </c>
      <c r="AH51" s="31" t="s">
        <v>53</v>
      </c>
      <c r="AI51" s="32">
        <v>44750</v>
      </c>
      <c r="AJ51" s="31" t="s">
        <v>349</v>
      </c>
      <c r="AK51" s="25" t="s">
        <v>350</v>
      </c>
    </row>
    <row r="52" spans="1:37" ht="21" customHeight="1">
      <c r="A52" s="24">
        <v>44365</v>
      </c>
      <c r="B52" s="25" t="s">
        <v>38</v>
      </c>
      <c r="C52" s="25" t="s">
        <v>39</v>
      </c>
      <c r="D52" s="25" t="s">
        <v>40</v>
      </c>
      <c r="E52" s="6">
        <v>2021</v>
      </c>
      <c r="F52" s="6">
        <v>97</v>
      </c>
      <c r="G52" s="26" t="s">
        <v>351</v>
      </c>
      <c r="H52" s="6">
        <v>1</v>
      </c>
      <c r="I52" s="25" t="s">
        <v>42</v>
      </c>
      <c r="J52" s="25" t="s">
        <v>43</v>
      </c>
      <c r="K52" s="25" t="s">
        <v>300</v>
      </c>
      <c r="L52" s="25" t="s">
        <v>301</v>
      </c>
      <c r="M52" s="25" t="s">
        <v>352</v>
      </c>
      <c r="N52" s="6" t="s">
        <v>47</v>
      </c>
      <c r="O52" s="27"/>
      <c r="P52" s="27"/>
      <c r="Q52" s="25" t="s">
        <v>353</v>
      </c>
      <c r="R52" s="25" t="s">
        <v>354</v>
      </c>
      <c r="S52" s="27" t="s">
        <v>355</v>
      </c>
      <c r="T52" s="27" t="s">
        <v>356</v>
      </c>
      <c r="U52" s="28">
        <v>1</v>
      </c>
      <c r="V52" s="25" t="s">
        <v>315</v>
      </c>
      <c r="W52" s="29">
        <v>44378</v>
      </c>
      <c r="X52" s="29">
        <v>44561</v>
      </c>
      <c r="Y52" s="6" t="s">
        <v>53</v>
      </c>
      <c r="Z52" s="27" t="s">
        <v>54</v>
      </c>
      <c r="AA52" s="27" t="s">
        <v>55</v>
      </c>
      <c r="AB52" s="30">
        <v>1</v>
      </c>
      <c r="AC52" s="6">
        <v>0.8</v>
      </c>
      <c r="AD52" s="25" t="s">
        <v>192</v>
      </c>
      <c r="AE52" s="25" t="s">
        <v>315</v>
      </c>
      <c r="AF52" s="6">
        <v>100</v>
      </c>
      <c r="AG52" s="6">
        <v>100</v>
      </c>
      <c r="AH52" s="31" t="s">
        <v>53</v>
      </c>
      <c r="AI52" s="32">
        <v>44567</v>
      </c>
      <c r="AJ52" s="31" t="s">
        <v>193</v>
      </c>
      <c r="AK52" s="25" t="s">
        <v>357</v>
      </c>
    </row>
    <row r="53" spans="1:37" ht="21" customHeight="1">
      <c r="A53" s="24">
        <v>44365</v>
      </c>
      <c r="B53" s="25" t="s">
        <v>38</v>
      </c>
      <c r="C53" s="25" t="s">
        <v>39</v>
      </c>
      <c r="D53" s="25" t="s">
        <v>40</v>
      </c>
      <c r="E53" s="6">
        <v>2021</v>
      </c>
      <c r="F53" s="6">
        <v>97</v>
      </c>
      <c r="G53" s="26" t="s">
        <v>358</v>
      </c>
      <c r="H53" s="6">
        <v>1</v>
      </c>
      <c r="I53" s="25" t="s">
        <v>42</v>
      </c>
      <c r="J53" s="25" t="s">
        <v>43</v>
      </c>
      <c r="K53" s="25" t="s">
        <v>300</v>
      </c>
      <c r="L53" s="25" t="s">
        <v>301</v>
      </c>
      <c r="M53" s="25" t="s">
        <v>359</v>
      </c>
      <c r="N53" s="6" t="s">
        <v>47</v>
      </c>
      <c r="O53" s="27"/>
      <c r="P53" s="27"/>
      <c r="Q53" s="25" t="s">
        <v>360</v>
      </c>
      <c r="R53" s="25" t="s">
        <v>361</v>
      </c>
      <c r="S53" s="27" t="s">
        <v>362</v>
      </c>
      <c r="T53" s="27" t="s">
        <v>363</v>
      </c>
      <c r="U53" s="28">
        <v>1</v>
      </c>
      <c r="V53" s="25" t="s">
        <v>315</v>
      </c>
      <c r="W53" s="29">
        <v>44378</v>
      </c>
      <c r="X53" s="29">
        <v>44561</v>
      </c>
      <c r="Y53" s="6" t="s">
        <v>53</v>
      </c>
      <c r="Z53" s="27" t="s">
        <v>54</v>
      </c>
      <c r="AA53" s="27" t="s">
        <v>55</v>
      </c>
      <c r="AB53" s="30">
        <v>1</v>
      </c>
      <c r="AC53" s="6">
        <v>0.8</v>
      </c>
      <c r="AD53" s="25" t="s">
        <v>192</v>
      </c>
      <c r="AE53" s="25" t="s">
        <v>315</v>
      </c>
      <c r="AF53" s="6">
        <v>100</v>
      </c>
      <c r="AG53" s="6">
        <v>100</v>
      </c>
      <c r="AH53" s="31" t="s">
        <v>53</v>
      </c>
      <c r="AI53" s="32">
        <v>44567</v>
      </c>
      <c r="AJ53" s="31" t="s">
        <v>193</v>
      </c>
      <c r="AK53" s="25" t="s">
        <v>364</v>
      </c>
    </row>
    <row r="54" spans="1:37" ht="21" customHeight="1">
      <c r="A54" s="24">
        <v>44365</v>
      </c>
      <c r="B54" s="25" t="s">
        <v>38</v>
      </c>
      <c r="C54" s="25" t="s">
        <v>39</v>
      </c>
      <c r="D54" s="25" t="s">
        <v>40</v>
      </c>
      <c r="E54" s="6">
        <v>2021</v>
      </c>
      <c r="F54" s="6">
        <v>97</v>
      </c>
      <c r="G54" s="26" t="s">
        <v>365</v>
      </c>
      <c r="H54" s="6">
        <v>1</v>
      </c>
      <c r="I54" s="25" t="s">
        <v>42</v>
      </c>
      <c r="J54" s="25" t="s">
        <v>43</v>
      </c>
      <c r="K54" s="25" t="s">
        <v>300</v>
      </c>
      <c r="L54" s="25" t="s">
        <v>301</v>
      </c>
      <c r="M54" s="25" t="s">
        <v>366</v>
      </c>
      <c r="N54" s="6" t="s">
        <v>47</v>
      </c>
      <c r="O54" s="27"/>
      <c r="P54" s="27"/>
      <c r="Q54" s="25" t="s">
        <v>367</v>
      </c>
      <c r="R54" s="25" t="s">
        <v>368</v>
      </c>
      <c r="S54" s="27" t="s">
        <v>369</v>
      </c>
      <c r="T54" s="27" t="s">
        <v>370</v>
      </c>
      <c r="U54" s="28">
        <v>1</v>
      </c>
      <c r="V54" s="25" t="s">
        <v>315</v>
      </c>
      <c r="W54" s="29">
        <v>44378</v>
      </c>
      <c r="X54" s="29">
        <v>44561</v>
      </c>
      <c r="Y54" s="6" t="s">
        <v>53</v>
      </c>
      <c r="Z54" s="27" t="s">
        <v>54</v>
      </c>
      <c r="AA54" s="27" t="s">
        <v>55</v>
      </c>
      <c r="AB54" s="30">
        <v>1</v>
      </c>
      <c r="AC54" s="6">
        <v>0.8</v>
      </c>
      <c r="AD54" s="25" t="s">
        <v>192</v>
      </c>
      <c r="AE54" s="25" t="s">
        <v>315</v>
      </c>
      <c r="AF54" s="6">
        <v>100</v>
      </c>
      <c r="AG54" s="6">
        <v>100</v>
      </c>
      <c r="AH54" s="31" t="s">
        <v>53</v>
      </c>
      <c r="AI54" s="32">
        <v>44567</v>
      </c>
      <c r="AJ54" s="31" t="s">
        <v>193</v>
      </c>
      <c r="AK54" s="25" t="s">
        <v>371</v>
      </c>
    </row>
    <row r="55" spans="1:37" ht="21" customHeight="1">
      <c r="A55" s="24">
        <v>44365</v>
      </c>
      <c r="B55" s="25" t="s">
        <v>38</v>
      </c>
      <c r="C55" s="25" t="s">
        <v>39</v>
      </c>
      <c r="D55" s="25" t="s">
        <v>40</v>
      </c>
      <c r="E55" s="6">
        <v>2021</v>
      </c>
      <c r="F55" s="6">
        <v>97</v>
      </c>
      <c r="G55" s="26" t="s">
        <v>372</v>
      </c>
      <c r="H55" s="6">
        <v>1</v>
      </c>
      <c r="I55" s="25" t="s">
        <v>42</v>
      </c>
      <c r="J55" s="25" t="s">
        <v>43</v>
      </c>
      <c r="K55" s="25" t="s">
        <v>300</v>
      </c>
      <c r="L55" s="25" t="s">
        <v>373</v>
      </c>
      <c r="M55" s="25" t="s">
        <v>374</v>
      </c>
      <c r="N55" s="6" t="s">
        <v>47</v>
      </c>
      <c r="O55" s="27"/>
      <c r="P55" s="27"/>
      <c r="Q55" s="25" t="s">
        <v>375</v>
      </c>
      <c r="R55" s="25" t="s">
        <v>376</v>
      </c>
      <c r="S55" s="27" t="s">
        <v>377</v>
      </c>
      <c r="T55" s="27" t="s">
        <v>378</v>
      </c>
      <c r="U55" s="28">
        <v>6</v>
      </c>
      <c r="V55" s="25" t="s">
        <v>315</v>
      </c>
      <c r="W55" s="29">
        <v>44378</v>
      </c>
      <c r="X55" s="29">
        <v>44561</v>
      </c>
      <c r="Y55" s="6" t="s">
        <v>53</v>
      </c>
      <c r="Z55" s="27" t="s">
        <v>54</v>
      </c>
      <c r="AA55" s="27" t="s">
        <v>55</v>
      </c>
      <c r="AB55" s="30">
        <v>1</v>
      </c>
      <c r="AC55" s="6">
        <v>0.8</v>
      </c>
      <c r="AD55" s="25" t="s">
        <v>192</v>
      </c>
      <c r="AE55" s="25" t="s">
        <v>315</v>
      </c>
      <c r="AF55" s="6">
        <v>100</v>
      </c>
      <c r="AG55" s="6">
        <v>100</v>
      </c>
      <c r="AH55" s="31" t="s">
        <v>53</v>
      </c>
      <c r="AI55" s="32">
        <v>44567</v>
      </c>
      <c r="AJ55" s="31" t="s">
        <v>193</v>
      </c>
      <c r="AK55" s="25" t="s">
        <v>379</v>
      </c>
    </row>
    <row r="56" spans="1:37" ht="21" customHeight="1">
      <c r="A56" s="24">
        <v>44365</v>
      </c>
      <c r="B56" s="25" t="s">
        <v>38</v>
      </c>
      <c r="C56" s="25" t="s">
        <v>39</v>
      </c>
      <c r="D56" s="25" t="s">
        <v>40</v>
      </c>
      <c r="E56" s="6">
        <v>2021</v>
      </c>
      <c r="F56" s="6">
        <v>97</v>
      </c>
      <c r="G56" s="26" t="s">
        <v>372</v>
      </c>
      <c r="H56" s="6">
        <v>2</v>
      </c>
      <c r="I56" s="25" t="s">
        <v>42</v>
      </c>
      <c r="J56" s="25" t="s">
        <v>43</v>
      </c>
      <c r="K56" s="25" t="s">
        <v>300</v>
      </c>
      <c r="L56" s="25" t="s">
        <v>373</v>
      </c>
      <c r="M56" s="25" t="s">
        <v>374</v>
      </c>
      <c r="N56" s="6" t="s">
        <v>47</v>
      </c>
      <c r="O56" s="27"/>
      <c r="P56" s="27"/>
      <c r="Q56" s="25" t="s">
        <v>375</v>
      </c>
      <c r="R56" s="25" t="s">
        <v>380</v>
      </c>
      <c r="S56" s="27" t="s">
        <v>381</v>
      </c>
      <c r="T56" s="27" t="s">
        <v>382</v>
      </c>
      <c r="U56" s="28">
        <v>1</v>
      </c>
      <c r="V56" s="25" t="s">
        <v>383</v>
      </c>
      <c r="W56" s="29">
        <v>44378</v>
      </c>
      <c r="X56" s="29">
        <v>44561</v>
      </c>
      <c r="Y56" s="6" t="s">
        <v>53</v>
      </c>
      <c r="Z56" s="27" t="s">
        <v>54</v>
      </c>
      <c r="AA56" s="27" t="s">
        <v>55</v>
      </c>
      <c r="AB56" s="30">
        <v>1</v>
      </c>
      <c r="AC56" s="6">
        <v>0.8</v>
      </c>
      <c r="AD56" s="25" t="s">
        <v>383</v>
      </c>
      <c r="AE56" s="25" t="s">
        <v>383</v>
      </c>
      <c r="AF56" s="6">
        <v>100</v>
      </c>
      <c r="AG56" s="6">
        <v>100</v>
      </c>
      <c r="AH56" s="31" t="s">
        <v>53</v>
      </c>
      <c r="AI56" s="32">
        <v>44207</v>
      </c>
      <c r="AJ56" s="31" t="s">
        <v>193</v>
      </c>
      <c r="AK56" s="25" t="s">
        <v>384</v>
      </c>
    </row>
    <row r="57" spans="1:37" ht="21" customHeight="1">
      <c r="A57" s="24">
        <v>44365</v>
      </c>
      <c r="B57" s="25" t="s">
        <v>38</v>
      </c>
      <c r="C57" s="25" t="s">
        <v>39</v>
      </c>
      <c r="D57" s="25" t="s">
        <v>40</v>
      </c>
      <c r="E57" s="6">
        <v>2021</v>
      </c>
      <c r="F57" s="6">
        <v>97</v>
      </c>
      <c r="G57" s="26" t="s">
        <v>372</v>
      </c>
      <c r="H57" s="6">
        <v>3</v>
      </c>
      <c r="I57" s="25" t="s">
        <v>42</v>
      </c>
      <c r="J57" s="25" t="s">
        <v>43</v>
      </c>
      <c r="K57" s="25" t="s">
        <v>300</v>
      </c>
      <c r="L57" s="25" t="s">
        <v>373</v>
      </c>
      <c r="M57" s="25" t="s">
        <v>374</v>
      </c>
      <c r="N57" s="6" t="s">
        <v>47</v>
      </c>
      <c r="O57" s="27"/>
      <c r="P57" s="27"/>
      <c r="Q57" s="25" t="s">
        <v>375</v>
      </c>
      <c r="R57" s="25" t="s">
        <v>385</v>
      </c>
      <c r="S57" s="27" t="s">
        <v>305</v>
      </c>
      <c r="T57" s="27" t="s">
        <v>306</v>
      </c>
      <c r="U57" s="28">
        <v>3</v>
      </c>
      <c r="V57" s="25" t="s">
        <v>386</v>
      </c>
      <c r="W57" s="29">
        <v>44378</v>
      </c>
      <c r="X57" s="29">
        <v>44561</v>
      </c>
      <c r="Y57" s="6" t="s">
        <v>53</v>
      </c>
      <c r="Z57" s="27" t="s">
        <v>54</v>
      </c>
      <c r="AA57" s="27" t="s">
        <v>55</v>
      </c>
      <c r="AB57" s="30">
        <v>1</v>
      </c>
      <c r="AC57" s="6">
        <v>0.8</v>
      </c>
      <c r="AD57" s="25" t="s">
        <v>387</v>
      </c>
      <c r="AE57" s="25" t="s">
        <v>386</v>
      </c>
      <c r="AF57" s="6">
        <v>100</v>
      </c>
      <c r="AG57" s="6">
        <v>100</v>
      </c>
      <c r="AH57" s="31" t="s">
        <v>53</v>
      </c>
      <c r="AI57" s="32">
        <v>44568</v>
      </c>
      <c r="AJ57" s="31" t="s">
        <v>57</v>
      </c>
      <c r="AK57" s="25" t="s">
        <v>388</v>
      </c>
    </row>
    <row r="58" spans="1:37" ht="21" customHeight="1">
      <c r="A58" s="24">
        <v>44365</v>
      </c>
      <c r="B58" s="25" t="s">
        <v>38</v>
      </c>
      <c r="C58" s="25" t="s">
        <v>39</v>
      </c>
      <c r="D58" s="25" t="s">
        <v>40</v>
      </c>
      <c r="E58" s="6">
        <v>2021</v>
      </c>
      <c r="F58" s="6">
        <v>97</v>
      </c>
      <c r="G58" s="26" t="s">
        <v>372</v>
      </c>
      <c r="H58" s="6">
        <v>4</v>
      </c>
      <c r="I58" s="25" t="s">
        <v>42</v>
      </c>
      <c r="J58" s="25" t="s">
        <v>43</v>
      </c>
      <c r="K58" s="25" t="s">
        <v>300</v>
      </c>
      <c r="L58" s="25" t="s">
        <v>373</v>
      </c>
      <c r="M58" s="25" t="s">
        <v>374</v>
      </c>
      <c r="N58" s="6" t="s">
        <v>47</v>
      </c>
      <c r="O58" s="27"/>
      <c r="P58" s="27"/>
      <c r="Q58" s="25" t="s">
        <v>375</v>
      </c>
      <c r="R58" s="25" t="s">
        <v>389</v>
      </c>
      <c r="S58" s="27" t="s">
        <v>390</v>
      </c>
      <c r="T58" s="27" t="s">
        <v>391</v>
      </c>
      <c r="U58" s="28">
        <v>1</v>
      </c>
      <c r="V58" s="25" t="s">
        <v>315</v>
      </c>
      <c r="W58" s="29">
        <v>44378</v>
      </c>
      <c r="X58" s="29">
        <v>44561</v>
      </c>
      <c r="Y58" s="6" t="s">
        <v>53</v>
      </c>
      <c r="Z58" s="27" t="s">
        <v>54</v>
      </c>
      <c r="AA58" s="27" t="s">
        <v>55</v>
      </c>
      <c r="AB58" s="30">
        <v>1</v>
      </c>
      <c r="AC58" s="6">
        <v>0.8</v>
      </c>
      <c r="AD58" s="25" t="s">
        <v>192</v>
      </c>
      <c r="AE58" s="25" t="s">
        <v>315</v>
      </c>
      <c r="AF58" s="6">
        <v>100</v>
      </c>
      <c r="AG58" s="6">
        <v>100</v>
      </c>
      <c r="AH58" s="31" t="s">
        <v>53</v>
      </c>
      <c r="AI58" s="32">
        <v>44567</v>
      </c>
      <c r="AJ58" s="31" t="s">
        <v>193</v>
      </c>
      <c r="AK58" s="25" t="s">
        <v>392</v>
      </c>
    </row>
    <row r="59" spans="1:37" ht="21" customHeight="1">
      <c r="A59" s="24">
        <v>44460</v>
      </c>
      <c r="B59" s="25" t="s">
        <v>38</v>
      </c>
      <c r="C59" s="25" t="s">
        <v>39</v>
      </c>
      <c r="D59" s="25" t="s">
        <v>40</v>
      </c>
      <c r="E59" s="6">
        <v>2021</v>
      </c>
      <c r="F59" s="6">
        <v>102</v>
      </c>
      <c r="G59" s="26" t="s">
        <v>393</v>
      </c>
      <c r="H59" s="6">
        <v>1</v>
      </c>
      <c r="I59" s="25" t="s">
        <v>42</v>
      </c>
      <c r="J59" s="25" t="s">
        <v>105</v>
      </c>
      <c r="K59" s="25" t="s">
        <v>44</v>
      </c>
      <c r="L59" s="25" t="s">
        <v>45</v>
      </c>
      <c r="M59" s="25" t="s">
        <v>394</v>
      </c>
      <c r="N59" s="6" t="s">
        <v>47</v>
      </c>
      <c r="O59" s="27" t="s">
        <v>47</v>
      </c>
      <c r="P59" s="27"/>
      <c r="Q59" s="25" t="s">
        <v>395</v>
      </c>
      <c r="R59" s="25" t="s">
        <v>396</v>
      </c>
      <c r="S59" s="27" t="s">
        <v>397</v>
      </c>
      <c r="T59" s="27" t="s">
        <v>398</v>
      </c>
      <c r="U59" s="28">
        <v>1</v>
      </c>
      <c r="V59" s="25" t="s">
        <v>237</v>
      </c>
      <c r="W59" s="29">
        <v>44470</v>
      </c>
      <c r="X59" s="29">
        <v>44530</v>
      </c>
      <c r="Y59" s="6" t="s">
        <v>53</v>
      </c>
      <c r="Z59" s="27" t="s">
        <v>54</v>
      </c>
      <c r="AA59" s="27" t="s">
        <v>55</v>
      </c>
      <c r="AB59" s="30">
        <v>1</v>
      </c>
      <c r="AC59" s="6">
        <v>0.8</v>
      </c>
      <c r="AD59" s="25" t="s">
        <v>66</v>
      </c>
      <c r="AE59" s="25" t="s">
        <v>237</v>
      </c>
      <c r="AF59" s="6">
        <v>100</v>
      </c>
      <c r="AG59" s="6">
        <v>100</v>
      </c>
      <c r="AH59" s="31" t="s">
        <v>53</v>
      </c>
      <c r="AI59" s="32">
        <v>44539</v>
      </c>
      <c r="AJ59" s="31" t="s">
        <v>67</v>
      </c>
      <c r="AK59" s="25" t="s">
        <v>399</v>
      </c>
    </row>
    <row r="60" spans="1:37" ht="21" customHeight="1">
      <c r="A60" s="24">
        <v>44460</v>
      </c>
      <c r="B60" s="25" t="s">
        <v>38</v>
      </c>
      <c r="C60" s="25" t="s">
        <v>39</v>
      </c>
      <c r="D60" s="25" t="s">
        <v>40</v>
      </c>
      <c r="E60" s="6">
        <v>2021</v>
      </c>
      <c r="F60" s="6">
        <v>102</v>
      </c>
      <c r="G60" s="26" t="s">
        <v>393</v>
      </c>
      <c r="H60" s="6">
        <v>2</v>
      </c>
      <c r="I60" s="25" t="s">
        <v>42</v>
      </c>
      <c r="J60" s="25" t="s">
        <v>105</v>
      </c>
      <c r="K60" s="25" t="s">
        <v>44</v>
      </c>
      <c r="L60" s="25" t="s">
        <v>45</v>
      </c>
      <c r="M60" s="25" t="s">
        <v>394</v>
      </c>
      <c r="N60" s="6" t="s">
        <v>47</v>
      </c>
      <c r="O60" s="27" t="s">
        <v>47</v>
      </c>
      <c r="P60" s="27"/>
      <c r="Q60" s="25" t="s">
        <v>395</v>
      </c>
      <c r="R60" s="25" t="s">
        <v>400</v>
      </c>
      <c r="S60" s="27" t="s">
        <v>401</v>
      </c>
      <c r="T60" s="27" t="s">
        <v>402</v>
      </c>
      <c r="U60" s="6">
        <v>2</v>
      </c>
      <c r="V60" s="25" t="s">
        <v>237</v>
      </c>
      <c r="W60" s="29">
        <v>44470</v>
      </c>
      <c r="X60" s="29">
        <v>44651</v>
      </c>
      <c r="Y60" s="6" t="s">
        <v>53</v>
      </c>
      <c r="Z60" s="27" t="s">
        <v>403</v>
      </c>
      <c r="AA60" s="27" t="s">
        <v>55</v>
      </c>
      <c r="AB60" s="30"/>
      <c r="AC60" s="6" t="s">
        <v>404</v>
      </c>
      <c r="AD60" s="25" t="s">
        <v>66</v>
      </c>
      <c r="AE60" s="25" t="s">
        <v>237</v>
      </c>
      <c r="AF60" s="6">
        <v>100</v>
      </c>
      <c r="AG60" s="6">
        <v>100</v>
      </c>
      <c r="AH60" s="31" t="s">
        <v>53</v>
      </c>
      <c r="AI60" s="32">
        <v>44564</v>
      </c>
      <c r="AJ60" s="31" t="s">
        <v>67</v>
      </c>
      <c r="AK60" s="25" t="s">
        <v>405</v>
      </c>
    </row>
    <row r="61" spans="1:37" ht="21" customHeight="1">
      <c r="A61" s="24">
        <v>44460</v>
      </c>
      <c r="B61" s="25" t="s">
        <v>38</v>
      </c>
      <c r="C61" s="25" t="s">
        <v>39</v>
      </c>
      <c r="D61" s="25" t="s">
        <v>40</v>
      </c>
      <c r="E61" s="6">
        <v>2021</v>
      </c>
      <c r="F61" s="6">
        <v>102</v>
      </c>
      <c r="G61" s="26" t="s">
        <v>406</v>
      </c>
      <c r="H61" s="6">
        <v>1</v>
      </c>
      <c r="I61" s="25" t="s">
        <v>42</v>
      </c>
      <c r="J61" s="25" t="s">
        <v>105</v>
      </c>
      <c r="K61" s="25" t="s">
        <v>44</v>
      </c>
      <c r="L61" s="25" t="s">
        <v>45</v>
      </c>
      <c r="M61" s="25" t="s">
        <v>407</v>
      </c>
      <c r="N61" s="6" t="s">
        <v>47</v>
      </c>
      <c r="O61" s="27" t="s">
        <v>47</v>
      </c>
      <c r="P61" s="27"/>
      <c r="Q61" s="25" t="s">
        <v>408</v>
      </c>
      <c r="R61" s="25" t="s">
        <v>409</v>
      </c>
      <c r="S61" s="27" t="s">
        <v>410</v>
      </c>
      <c r="T61" s="27" t="s">
        <v>411</v>
      </c>
      <c r="U61" s="6">
        <v>1</v>
      </c>
      <c r="V61" s="25" t="s">
        <v>412</v>
      </c>
      <c r="W61" s="29">
        <v>44470</v>
      </c>
      <c r="X61" s="29">
        <v>44651</v>
      </c>
      <c r="Y61" s="6" t="s">
        <v>53</v>
      </c>
      <c r="Z61" s="27" t="s">
        <v>403</v>
      </c>
      <c r="AA61" s="27" t="s">
        <v>55</v>
      </c>
      <c r="AB61" s="30"/>
      <c r="AC61" s="6"/>
      <c r="AD61" s="25" t="s">
        <v>413</v>
      </c>
      <c r="AE61" s="25" t="s">
        <v>412</v>
      </c>
      <c r="AF61" s="6">
        <v>100</v>
      </c>
      <c r="AG61" s="6">
        <v>100</v>
      </c>
      <c r="AH61" s="31" t="s">
        <v>53</v>
      </c>
      <c r="AI61" s="32">
        <v>44659</v>
      </c>
      <c r="AJ61" s="31" t="s">
        <v>57</v>
      </c>
      <c r="AK61" s="25" t="s">
        <v>414</v>
      </c>
    </row>
    <row r="62" spans="1:37" ht="21" customHeight="1">
      <c r="A62" s="24">
        <v>44460</v>
      </c>
      <c r="B62" s="25" t="s">
        <v>38</v>
      </c>
      <c r="C62" s="25" t="s">
        <v>39</v>
      </c>
      <c r="D62" s="25" t="s">
        <v>40</v>
      </c>
      <c r="E62" s="6">
        <v>2021</v>
      </c>
      <c r="F62" s="6">
        <v>102</v>
      </c>
      <c r="G62" s="26" t="s">
        <v>406</v>
      </c>
      <c r="H62" s="6">
        <v>2</v>
      </c>
      <c r="I62" s="25" t="s">
        <v>42</v>
      </c>
      <c r="J62" s="25" t="s">
        <v>105</v>
      </c>
      <c r="K62" s="25" t="s">
        <v>44</v>
      </c>
      <c r="L62" s="25" t="s">
        <v>45</v>
      </c>
      <c r="M62" s="25" t="s">
        <v>407</v>
      </c>
      <c r="N62" s="6" t="s">
        <v>47</v>
      </c>
      <c r="O62" s="27" t="s">
        <v>47</v>
      </c>
      <c r="P62" s="27"/>
      <c r="Q62" s="25" t="s">
        <v>415</v>
      </c>
      <c r="R62" s="25" t="s">
        <v>416</v>
      </c>
      <c r="S62" s="27" t="s">
        <v>417</v>
      </c>
      <c r="T62" s="27" t="s">
        <v>418</v>
      </c>
      <c r="U62" s="6">
        <v>1</v>
      </c>
      <c r="V62" s="25" t="s">
        <v>412</v>
      </c>
      <c r="W62" s="29">
        <v>44470</v>
      </c>
      <c r="X62" s="29">
        <v>44641</v>
      </c>
      <c r="Y62" s="6" t="s">
        <v>53</v>
      </c>
      <c r="Z62" s="27" t="s">
        <v>403</v>
      </c>
      <c r="AA62" s="27" t="s">
        <v>55</v>
      </c>
      <c r="AB62" s="30"/>
      <c r="AC62" s="6"/>
      <c r="AD62" s="25" t="s">
        <v>413</v>
      </c>
      <c r="AE62" s="25" t="s">
        <v>412</v>
      </c>
      <c r="AF62" s="6">
        <v>100</v>
      </c>
      <c r="AG62" s="6">
        <v>100</v>
      </c>
      <c r="AH62" s="31" t="s">
        <v>53</v>
      </c>
      <c r="AI62" s="32">
        <v>44659</v>
      </c>
      <c r="AJ62" s="31" t="s">
        <v>57</v>
      </c>
      <c r="AK62" s="25" t="s">
        <v>419</v>
      </c>
    </row>
    <row r="63" spans="1:37" ht="21" customHeight="1">
      <c r="A63" s="24">
        <v>44460</v>
      </c>
      <c r="B63" s="25" t="s">
        <v>38</v>
      </c>
      <c r="C63" s="25" t="s">
        <v>39</v>
      </c>
      <c r="D63" s="25" t="s">
        <v>40</v>
      </c>
      <c r="E63" s="6">
        <v>2021</v>
      </c>
      <c r="F63" s="6">
        <v>102</v>
      </c>
      <c r="G63" s="26" t="s">
        <v>358</v>
      </c>
      <c r="H63" s="6">
        <v>1</v>
      </c>
      <c r="I63" s="25" t="s">
        <v>42</v>
      </c>
      <c r="J63" s="25" t="s">
        <v>105</v>
      </c>
      <c r="K63" s="25" t="s">
        <v>44</v>
      </c>
      <c r="L63" s="25" t="s">
        <v>45</v>
      </c>
      <c r="M63" s="25" t="s">
        <v>420</v>
      </c>
      <c r="N63" s="6" t="s">
        <v>47</v>
      </c>
      <c r="O63" s="27"/>
      <c r="P63" s="27"/>
      <c r="Q63" s="25" t="s">
        <v>421</v>
      </c>
      <c r="R63" s="25" t="s">
        <v>422</v>
      </c>
      <c r="S63" s="27" t="s">
        <v>423</v>
      </c>
      <c r="T63" s="27" t="s">
        <v>424</v>
      </c>
      <c r="U63" s="6">
        <v>3</v>
      </c>
      <c r="V63" s="25" t="s">
        <v>425</v>
      </c>
      <c r="W63" s="29">
        <v>44470</v>
      </c>
      <c r="X63" s="29">
        <v>44561</v>
      </c>
      <c r="Y63" s="6" t="s">
        <v>53</v>
      </c>
      <c r="Z63" s="27" t="s">
        <v>54</v>
      </c>
      <c r="AA63" s="27" t="s">
        <v>55</v>
      </c>
      <c r="AB63" s="30">
        <v>1</v>
      </c>
      <c r="AC63" s="6">
        <v>0.8</v>
      </c>
      <c r="AD63" s="25" t="s">
        <v>66</v>
      </c>
      <c r="AE63" s="25" t="s">
        <v>425</v>
      </c>
      <c r="AF63" s="6">
        <v>100</v>
      </c>
      <c r="AG63" s="6">
        <v>100</v>
      </c>
      <c r="AH63" s="31" t="s">
        <v>53</v>
      </c>
      <c r="AI63" s="32">
        <v>44564</v>
      </c>
      <c r="AJ63" s="31" t="s">
        <v>67</v>
      </c>
      <c r="AK63" s="25" t="s">
        <v>426</v>
      </c>
    </row>
    <row r="64" spans="1:37" ht="21" customHeight="1">
      <c r="A64" s="24">
        <v>44460</v>
      </c>
      <c r="B64" s="25" t="s">
        <v>38</v>
      </c>
      <c r="C64" s="25" t="s">
        <v>39</v>
      </c>
      <c r="D64" s="25" t="s">
        <v>40</v>
      </c>
      <c r="E64" s="6">
        <v>2021</v>
      </c>
      <c r="F64" s="6">
        <v>102</v>
      </c>
      <c r="G64" s="26" t="s">
        <v>358</v>
      </c>
      <c r="H64" s="6">
        <v>2</v>
      </c>
      <c r="I64" s="25" t="s">
        <v>42</v>
      </c>
      <c r="J64" s="25" t="s">
        <v>105</v>
      </c>
      <c r="K64" s="25" t="s">
        <v>44</v>
      </c>
      <c r="L64" s="25" t="s">
        <v>45</v>
      </c>
      <c r="M64" s="25" t="s">
        <v>420</v>
      </c>
      <c r="N64" s="6" t="s">
        <v>47</v>
      </c>
      <c r="O64" s="27"/>
      <c r="P64" s="27"/>
      <c r="Q64" s="25" t="s">
        <v>421</v>
      </c>
      <c r="R64" s="25" t="s">
        <v>427</v>
      </c>
      <c r="S64" s="27" t="s">
        <v>428</v>
      </c>
      <c r="T64" s="27" t="s">
        <v>428</v>
      </c>
      <c r="U64" s="6">
        <v>3</v>
      </c>
      <c r="V64" s="25" t="s">
        <v>191</v>
      </c>
      <c r="W64" s="29">
        <v>44470</v>
      </c>
      <c r="X64" s="29">
        <v>44561</v>
      </c>
      <c r="Y64" s="6" t="s">
        <v>53</v>
      </c>
      <c r="Z64" s="27" t="s">
        <v>54</v>
      </c>
      <c r="AA64" s="27" t="s">
        <v>55</v>
      </c>
      <c r="AB64" s="30">
        <v>1</v>
      </c>
      <c r="AC64" s="6">
        <v>0.8</v>
      </c>
      <c r="AD64" s="25" t="s">
        <v>192</v>
      </c>
      <c r="AE64" s="25" t="s">
        <v>191</v>
      </c>
      <c r="AF64" s="6">
        <v>100</v>
      </c>
      <c r="AG64" s="6">
        <v>100</v>
      </c>
      <c r="AH64" s="31" t="s">
        <v>53</v>
      </c>
      <c r="AI64" s="32">
        <v>44567</v>
      </c>
      <c r="AJ64" s="31" t="s">
        <v>193</v>
      </c>
      <c r="AK64" s="25" t="s">
        <v>429</v>
      </c>
    </row>
    <row r="65" spans="1:37" ht="21" customHeight="1">
      <c r="A65" s="24">
        <v>44460</v>
      </c>
      <c r="B65" s="25" t="s">
        <v>38</v>
      </c>
      <c r="C65" s="25" t="s">
        <v>39</v>
      </c>
      <c r="D65" s="25" t="s">
        <v>40</v>
      </c>
      <c r="E65" s="6">
        <v>2021</v>
      </c>
      <c r="F65" s="6">
        <v>102</v>
      </c>
      <c r="G65" s="26" t="s">
        <v>365</v>
      </c>
      <c r="H65" s="6">
        <v>1</v>
      </c>
      <c r="I65" s="25" t="s">
        <v>42</v>
      </c>
      <c r="J65" s="25" t="s">
        <v>105</v>
      </c>
      <c r="K65" s="25" t="s">
        <v>44</v>
      </c>
      <c r="L65" s="25" t="s">
        <v>45</v>
      </c>
      <c r="M65" s="25" t="s">
        <v>430</v>
      </c>
      <c r="N65" s="6" t="s">
        <v>47</v>
      </c>
      <c r="O65" s="27" t="s">
        <v>47</v>
      </c>
      <c r="P65" s="27"/>
      <c r="Q65" s="25" t="s">
        <v>431</v>
      </c>
      <c r="R65" s="25" t="s">
        <v>432</v>
      </c>
      <c r="S65" s="27" t="s">
        <v>433</v>
      </c>
      <c r="T65" s="27" t="s">
        <v>433</v>
      </c>
      <c r="U65" s="6">
        <v>6</v>
      </c>
      <c r="V65" s="25" t="s">
        <v>191</v>
      </c>
      <c r="W65" s="29">
        <v>44470</v>
      </c>
      <c r="X65" s="29">
        <v>44681</v>
      </c>
      <c r="Y65" s="6" t="s">
        <v>53</v>
      </c>
      <c r="Z65" s="27" t="s">
        <v>198</v>
      </c>
      <c r="AA65" s="27" t="s">
        <v>55</v>
      </c>
      <c r="AB65" s="30"/>
      <c r="AC65" s="6"/>
      <c r="AD65" s="25" t="s">
        <v>192</v>
      </c>
      <c r="AE65" s="25" t="s">
        <v>191</v>
      </c>
      <c r="AF65" s="6">
        <v>100</v>
      </c>
      <c r="AG65" s="6">
        <v>100</v>
      </c>
      <c r="AH65" s="31" t="s">
        <v>53</v>
      </c>
      <c r="AI65" s="32">
        <v>44567</v>
      </c>
      <c r="AJ65" s="31" t="s">
        <v>193</v>
      </c>
      <c r="AK65" s="25" t="s">
        <v>434</v>
      </c>
    </row>
    <row r="66" spans="1:37" ht="21" customHeight="1">
      <c r="A66" s="24">
        <v>44460</v>
      </c>
      <c r="B66" s="25" t="s">
        <v>38</v>
      </c>
      <c r="C66" s="25" t="s">
        <v>39</v>
      </c>
      <c r="D66" s="25" t="s">
        <v>40</v>
      </c>
      <c r="E66" s="6">
        <v>2021</v>
      </c>
      <c r="F66" s="6">
        <v>102</v>
      </c>
      <c r="G66" s="26" t="s">
        <v>365</v>
      </c>
      <c r="H66" s="6">
        <v>2</v>
      </c>
      <c r="I66" s="25" t="s">
        <v>42</v>
      </c>
      <c r="J66" s="25" t="s">
        <v>105</v>
      </c>
      <c r="K66" s="25" t="s">
        <v>44</v>
      </c>
      <c r="L66" s="25" t="s">
        <v>45</v>
      </c>
      <c r="M66" s="25" t="s">
        <v>430</v>
      </c>
      <c r="N66" s="6" t="s">
        <v>47</v>
      </c>
      <c r="O66" s="27" t="s">
        <v>47</v>
      </c>
      <c r="P66" s="27"/>
      <c r="Q66" s="25" t="s">
        <v>435</v>
      </c>
      <c r="R66" s="25" t="s">
        <v>436</v>
      </c>
      <c r="S66" s="27" t="s">
        <v>437</v>
      </c>
      <c r="T66" s="27" t="s">
        <v>437</v>
      </c>
      <c r="U66" s="6">
        <v>1</v>
      </c>
      <c r="V66" s="25" t="s">
        <v>191</v>
      </c>
      <c r="W66" s="29">
        <v>44470</v>
      </c>
      <c r="X66" s="29">
        <v>44561</v>
      </c>
      <c r="Y66" s="6" t="s">
        <v>53</v>
      </c>
      <c r="Z66" s="27" t="s">
        <v>54</v>
      </c>
      <c r="AA66" s="27" t="s">
        <v>55</v>
      </c>
      <c r="AB66" s="30">
        <v>1</v>
      </c>
      <c r="AC66" s="6">
        <v>0.8</v>
      </c>
      <c r="AD66" s="25" t="s">
        <v>192</v>
      </c>
      <c r="AE66" s="25" t="s">
        <v>191</v>
      </c>
      <c r="AF66" s="6">
        <v>100</v>
      </c>
      <c r="AG66" s="6">
        <v>100</v>
      </c>
      <c r="AH66" s="31" t="s">
        <v>53</v>
      </c>
      <c r="AI66" s="32">
        <v>44567</v>
      </c>
      <c r="AJ66" s="31" t="s">
        <v>193</v>
      </c>
      <c r="AK66" s="25" t="s">
        <v>438</v>
      </c>
    </row>
    <row r="67" spans="1:37" ht="21" customHeight="1">
      <c r="A67" s="24">
        <v>44474</v>
      </c>
      <c r="B67" s="25" t="s">
        <v>38</v>
      </c>
      <c r="C67" s="25" t="s">
        <v>39</v>
      </c>
      <c r="D67" s="25" t="s">
        <v>40</v>
      </c>
      <c r="E67" s="6">
        <v>2021</v>
      </c>
      <c r="F67" s="6">
        <v>509</v>
      </c>
      <c r="G67" s="26" t="s">
        <v>439</v>
      </c>
      <c r="H67" s="6">
        <v>1</v>
      </c>
      <c r="I67" s="25" t="s">
        <v>42</v>
      </c>
      <c r="J67" s="25" t="s">
        <v>440</v>
      </c>
      <c r="K67" s="25" t="s">
        <v>300</v>
      </c>
      <c r="L67" s="25" t="s">
        <v>441</v>
      </c>
      <c r="M67" s="25" t="s">
        <v>442</v>
      </c>
      <c r="N67" s="6" t="s">
        <v>47</v>
      </c>
      <c r="O67" s="27" t="s">
        <v>47</v>
      </c>
      <c r="P67" s="27" t="s">
        <v>47</v>
      </c>
      <c r="Q67" s="25" t="s">
        <v>443</v>
      </c>
      <c r="R67" s="25" t="s">
        <v>444</v>
      </c>
      <c r="S67" s="27" t="s">
        <v>445</v>
      </c>
      <c r="T67" s="27" t="s">
        <v>446</v>
      </c>
      <c r="U67" s="6">
        <v>1</v>
      </c>
      <c r="V67" s="25" t="s">
        <v>447</v>
      </c>
      <c r="W67" s="29">
        <v>44484</v>
      </c>
      <c r="X67" s="29">
        <v>44650</v>
      </c>
      <c r="Y67" s="6" t="s">
        <v>53</v>
      </c>
      <c r="Z67" s="27" t="s">
        <v>269</v>
      </c>
      <c r="AA67" s="27" t="s">
        <v>55</v>
      </c>
      <c r="AB67" s="30"/>
      <c r="AC67" s="6"/>
      <c r="AD67" s="25" t="s">
        <v>448</v>
      </c>
      <c r="AE67" s="25" t="s">
        <v>449</v>
      </c>
      <c r="AF67" s="6">
        <v>100</v>
      </c>
      <c r="AG67" s="6">
        <v>100</v>
      </c>
      <c r="AH67" s="31" t="s">
        <v>53</v>
      </c>
      <c r="AI67" s="32">
        <v>44650</v>
      </c>
      <c r="AJ67" s="31" t="s">
        <v>67</v>
      </c>
      <c r="AK67" s="25" t="s">
        <v>450</v>
      </c>
    </row>
    <row r="68" spans="1:37" ht="21" customHeight="1">
      <c r="A68" s="24">
        <v>44474</v>
      </c>
      <c r="B68" s="25" t="s">
        <v>38</v>
      </c>
      <c r="C68" s="25" t="s">
        <v>39</v>
      </c>
      <c r="D68" s="25" t="s">
        <v>40</v>
      </c>
      <c r="E68" s="6">
        <v>2021</v>
      </c>
      <c r="F68" s="6">
        <v>509</v>
      </c>
      <c r="G68" s="26" t="s">
        <v>439</v>
      </c>
      <c r="H68" s="6">
        <v>2</v>
      </c>
      <c r="I68" s="25" t="s">
        <v>42</v>
      </c>
      <c r="J68" s="25" t="s">
        <v>440</v>
      </c>
      <c r="K68" s="25" t="s">
        <v>300</v>
      </c>
      <c r="L68" s="25" t="s">
        <v>441</v>
      </c>
      <c r="M68" s="25" t="s">
        <v>442</v>
      </c>
      <c r="N68" s="6" t="s">
        <v>47</v>
      </c>
      <c r="O68" s="27" t="s">
        <v>47</v>
      </c>
      <c r="P68" s="27" t="s">
        <v>47</v>
      </c>
      <c r="Q68" s="25" t="s">
        <v>443</v>
      </c>
      <c r="R68" s="25" t="s">
        <v>451</v>
      </c>
      <c r="S68" s="27" t="s">
        <v>452</v>
      </c>
      <c r="T68" s="27" t="s">
        <v>453</v>
      </c>
      <c r="U68" s="6">
        <v>1</v>
      </c>
      <c r="V68" s="25" t="s">
        <v>447</v>
      </c>
      <c r="W68" s="29">
        <v>44484</v>
      </c>
      <c r="X68" s="29">
        <v>44650</v>
      </c>
      <c r="Y68" s="6" t="s">
        <v>53</v>
      </c>
      <c r="Z68" s="27" t="s">
        <v>269</v>
      </c>
      <c r="AA68" s="27" t="s">
        <v>55</v>
      </c>
      <c r="AB68" s="30"/>
      <c r="AC68" s="6"/>
      <c r="AD68" s="25" t="s">
        <v>448</v>
      </c>
      <c r="AE68" s="25" t="s">
        <v>448</v>
      </c>
      <c r="AF68" s="6">
        <v>100</v>
      </c>
      <c r="AG68" s="6">
        <v>100</v>
      </c>
      <c r="AH68" s="31" t="s">
        <v>53</v>
      </c>
      <c r="AI68" s="32">
        <v>44650</v>
      </c>
      <c r="AJ68" s="31" t="s">
        <v>67</v>
      </c>
      <c r="AK68" s="25" t="s">
        <v>454</v>
      </c>
    </row>
    <row r="69" spans="1:37" ht="21" customHeight="1">
      <c r="A69" s="24">
        <v>44474</v>
      </c>
      <c r="B69" s="25" t="s">
        <v>38</v>
      </c>
      <c r="C69" s="25" t="s">
        <v>39</v>
      </c>
      <c r="D69" s="25" t="s">
        <v>40</v>
      </c>
      <c r="E69" s="6">
        <v>2021</v>
      </c>
      <c r="F69" s="6">
        <v>509</v>
      </c>
      <c r="G69" s="26" t="s">
        <v>455</v>
      </c>
      <c r="H69" s="6">
        <v>1</v>
      </c>
      <c r="I69" s="25" t="s">
        <v>42</v>
      </c>
      <c r="J69" s="25" t="s">
        <v>440</v>
      </c>
      <c r="K69" s="25" t="s">
        <v>300</v>
      </c>
      <c r="L69" s="25" t="s">
        <v>441</v>
      </c>
      <c r="M69" s="25" t="s">
        <v>456</v>
      </c>
      <c r="N69" s="6" t="s">
        <v>47</v>
      </c>
      <c r="O69" s="27" t="s">
        <v>47</v>
      </c>
      <c r="P69" s="27" t="s">
        <v>47</v>
      </c>
      <c r="Q69" s="25" t="s">
        <v>457</v>
      </c>
      <c r="R69" s="25" t="s">
        <v>458</v>
      </c>
      <c r="S69" s="27" t="s">
        <v>459</v>
      </c>
      <c r="T69" s="27" t="s">
        <v>453</v>
      </c>
      <c r="U69" s="6">
        <v>1</v>
      </c>
      <c r="V69" s="25" t="s">
        <v>460</v>
      </c>
      <c r="W69" s="29">
        <v>44484</v>
      </c>
      <c r="X69" s="29">
        <v>44650</v>
      </c>
      <c r="Y69" s="6" t="s">
        <v>53</v>
      </c>
      <c r="Z69" s="27" t="s">
        <v>269</v>
      </c>
      <c r="AA69" s="27" t="s">
        <v>55</v>
      </c>
      <c r="AB69" s="30"/>
      <c r="AC69" s="6"/>
      <c r="AD69" s="25" t="s">
        <v>461</v>
      </c>
      <c r="AE69" s="25" t="s">
        <v>462</v>
      </c>
      <c r="AF69" s="6">
        <v>100</v>
      </c>
      <c r="AG69" s="6">
        <v>100</v>
      </c>
      <c r="AH69" s="31" t="s">
        <v>53</v>
      </c>
      <c r="AI69" s="32">
        <v>44636</v>
      </c>
      <c r="AJ69" s="31" t="s">
        <v>67</v>
      </c>
      <c r="AK69" s="25" t="s">
        <v>463</v>
      </c>
    </row>
    <row r="70" spans="1:37" ht="21" customHeight="1">
      <c r="A70" s="24">
        <v>44474</v>
      </c>
      <c r="B70" s="25" t="s">
        <v>38</v>
      </c>
      <c r="C70" s="25" t="s">
        <v>39</v>
      </c>
      <c r="D70" s="25" t="s">
        <v>40</v>
      </c>
      <c r="E70" s="6">
        <v>2021</v>
      </c>
      <c r="F70" s="6">
        <v>509</v>
      </c>
      <c r="G70" s="26" t="s">
        <v>464</v>
      </c>
      <c r="H70" s="6">
        <v>1</v>
      </c>
      <c r="I70" s="25" t="s">
        <v>42</v>
      </c>
      <c r="J70" s="25" t="s">
        <v>440</v>
      </c>
      <c r="K70" s="25" t="s">
        <v>300</v>
      </c>
      <c r="L70" s="25" t="s">
        <v>441</v>
      </c>
      <c r="M70" s="25" t="s">
        <v>465</v>
      </c>
      <c r="N70" s="6" t="s">
        <v>47</v>
      </c>
      <c r="O70" s="27" t="s">
        <v>47</v>
      </c>
      <c r="P70" s="27" t="s">
        <v>47</v>
      </c>
      <c r="Q70" s="25" t="s">
        <v>466</v>
      </c>
      <c r="R70" s="25" t="s">
        <v>458</v>
      </c>
      <c r="S70" s="27" t="s">
        <v>467</v>
      </c>
      <c r="T70" s="27" t="s">
        <v>468</v>
      </c>
      <c r="U70" s="6">
        <v>1</v>
      </c>
      <c r="V70" s="25" t="s">
        <v>460</v>
      </c>
      <c r="W70" s="29">
        <v>44484</v>
      </c>
      <c r="X70" s="29">
        <v>44650</v>
      </c>
      <c r="Y70" s="6" t="s">
        <v>53</v>
      </c>
      <c r="Z70" s="27" t="s">
        <v>269</v>
      </c>
      <c r="AA70" s="27" t="s">
        <v>55</v>
      </c>
      <c r="AB70" s="30"/>
      <c r="AC70" s="6"/>
      <c r="AD70" s="25" t="s">
        <v>461</v>
      </c>
      <c r="AE70" s="25" t="s">
        <v>462</v>
      </c>
      <c r="AF70" s="6">
        <v>100</v>
      </c>
      <c r="AG70" s="6">
        <v>100</v>
      </c>
      <c r="AH70" s="31" t="s">
        <v>53</v>
      </c>
      <c r="AI70" s="32">
        <v>44636</v>
      </c>
      <c r="AJ70" s="31" t="s">
        <v>67</v>
      </c>
      <c r="AK70" s="25" t="s">
        <v>463</v>
      </c>
    </row>
    <row r="71" spans="1:37" ht="21" customHeight="1">
      <c r="A71" s="24">
        <v>44546</v>
      </c>
      <c r="B71" s="25" t="s">
        <v>38</v>
      </c>
      <c r="C71" s="25" t="s">
        <v>39</v>
      </c>
      <c r="D71" s="25" t="s">
        <v>40</v>
      </c>
      <c r="E71" s="6">
        <v>2021</v>
      </c>
      <c r="F71" s="6">
        <v>107</v>
      </c>
      <c r="G71" s="26" t="s">
        <v>469</v>
      </c>
      <c r="H71" s="6">
        <v>1</v>
      </c>
      <c r="I71" s="25" t="s">
        <v>42</v>
      </c>
      <c r="J71" s="25" t="s">
        <v>105</v>
      </c>
      <c r="K71" s="25" t="s">
        <v>44</v>
      </c>
      <c r="L71" s="25" t="s">
        <v>45</v>
      </c>
      <c r="M71" s="25" t="s">
        <v>470</v>
      </c>
      <c r="N71" s="6" t="s">
        <v>47</v>
      </c>
      <c r="O71" s="27" t="s">
        <v>47</v>
      </c>
      <c r="P71" s="27"/>
      <c r="Q71" s="25" t="s">
        <v>471</v>
      </c>
      <c r="R71" s="25" t="s">
        <v>472</v>
      </c>
      <c r="S71" s="27" t="s">
        <v>473</v>
      </c>
      <c r="T71" s="27" t="s">
        <v>474</v>
      </c>
      <c r="U71" s="6">
        <v>1</v>
      </c>
      <c r="V71" s="25" t="s">
        <v>120</v>
      </c>
      <c r="W71" s="29">
        <v>44564</v>
      </c>
      <c r="X71" s="29">
        <v>44744</v>
      </c>
      <c r="Y71" s="6" t="s">
        <v>53</v>
      </c>
      <c r="Z71" s="27" t="s">
        <v>198</v>
      </c>
      <c r="AA71" s="27" t="s">
        <v>55</v>
      </c>
      <c r="AB71" s="30"/>
      <c r="AC71" s="6"/>
      <c r="AD71" s="25" t="s">
        <v>111</v>
      </c>
      <c r="AE71" s="25" t="s">
        <v>120</v>
      </c>
      <c r="AF71" s="6">
        <v>100</v>
      </c>
      <c r="AG71" s="6">
        <v>100</v>
      </c>
      <c r="AH71" s="31" t="s">
        <v>53</v>
      </c>
      <c r="AI71" s="32">
        <v>44750</v>
      </c>
      <c r="AJ71" s="31" t="s">
        <v>349</v>
      </c>
      <c r="AK71" s="25" t="s">
        <v>475</v>
      </c>
    </row>
    <row r="72" spans="1:37" ht="21" customHeight="1">
      <c r="A72" s="24">
        <v>44546</v>
      </c>
      <c r="B72" s="25" t="s">
        <v>38</v>
      </c>
      <c r="C72" s="25" t="s">
        <v>39</v>
      </c>
      <c r="D72" s="25" t="s">
        <v>40</v>
      </c>
      <c r="E72" s="6">
        <v>2021</v>
      </c>
      <c r="F72" s="6">
        <v>107</v>
      </c>
      <c r="G72" s="26" t="s">
        <v>469</v>
      </c>
      <c r="H72" s="6">
        <v>2</v>
      </c>
      <c r="I72" s="25" t="s">
        <v>42</v>
      </c>
      <c r="J72" s="25" t="s">
        <v>105</v>
      </c>
      <c r="K72" s="25" t="s">
        <v>44</v>
      </c>
      <c r="L72" s="25" t="s">
        <v>45</v>
      </c>
      <c r="M72" s="25" t="s">
        <v>470</v>
      </c>
      <c r="N72" s="6" t="s">
        <v>47</v>
      </c>
      <c r="O72" s="27" t="s">
        <v>47</v>
      </c>
      <c r="P72" s="27"/>
      <c r="Q72" s="25" t="s">
        <v>471</v>
      </c>
      <c r="R72" s="25" t="s">
        <v>476</v>
      </c>
      <c r="S72" s="27" t="s">
        <v>477</v>
      </c>
      <c r="T72" s="27" t="s">
        <v>478</v>
      </c>
      <c r="U72" s="6">
        <v>1</v>
      </c>
      <c r="V72" s="25" t="s">
        <v>120</v>
      </c>
      <c r="W72" s="29">
        <v>44564</v>
      </c>
      <c r="X72" s="29">
        <v>44744</v>
      </c>
      <c r="Y72" s="6" t="s">
        <v>53</v>
      </c>
      <c r="Z72" s="27" t="s">
        <v>198</v>
      </c>
      <c r="AA72" s="27" t="s">
        <v>55</v>
      </c>
      <c r="AB72" s="30"/>
      <c r="AC72" s="6"/>
      <c r="AD72" s="25" t="s">
        <v>111</v>
      </c>
      <c r="AE72" s="25" t="s">
        <v>120</v>
      </c>
      <c r="AF72" s="6">
        <v>100</v>
      </c>
      <c r="AG72" s="6">
        <v>100</v>
      </c>
      <c r="AH72" s="31" t="s">
        <v>53</v>
      </c>
      <c r="AI72" s="32">
        <v>44687</v>
      </c>
      <c r="AJ72" s="31" t="s">
        <v>349</v>
      </c>
      <c r="AK72" s="25" t="s">
        <v>479</v>
      </c>
    </row>
    <row r="73" spans="1:37" ht="21" customHeight="1">
      <c r="A73" s="24">
        <v>44546</v>
      </c>
      <c r="B73" s="25" t="s">
        <v>38</v>
      </c>
      <c r="C73" s="25" t="s">
        <v>39</v>
      </c>
      <c r="D73" s="25" t="s">
        <v>40</v>
      </c>
      <c r="E73" s="6">
        <v>2021</v>
      </c>
      <c r="F73" s="6">
        <v>107</v>
      </c>
      <c r="G73" s="26" t="s">
        <v>469</v>
      </c>
      <c r="H73" s="6">
        <v>3</v>
      </c>
      <c r="I73" s="25" t="s">
        <v>42</v>
      </c>
      <c r="J73" s="25" t="s">
        <v>105</v>
      </c>
      <c r="K73" s="25" t="s">
        <v>44</v>
      </c>
      <c r="L73" s="25" t="s">
        <v>45</v>
      </c>
      <c r="M73" s="25" t="s">
        <v>470</v>
      </c>
      <c r="N73" s="6" t="s">
        <v>47</v>
      </c>
      <c r="O73" s="27" t="s">
        <v>47</v>
      </c>
      <c r="P73" s="27"/>
      <c r="Q73" s="25" t="s">
        <v>471</v>
      </c>
      <c r="R73" s="25" t="s">
        <v>480</v>
      </c>
      <c r="S73" s="27" t="s">
        <v>473</v>
      </c>
      <c r="T73" s="27" t="s">
        <v>474</v>
      </c>
      <c r="U73" s="6">
        <v>1</v>
      </c>
      <c r="V73" s="25" t="s">
        <v>120</v>
      </c>
      <c r="W73" s="29">
        <v>44564</v>
      </c>
      <c r="X73" s="29">
        <v>44910</v>
      </c>
      <c r="Y73" s="6" t="s">
        <v>53</v>
      </c>
      <c r="Z73" s="27" t="s">
        <v>269</v>
      </c>
      <c r="AA73" s="27" t="s">
        <v>55</v>
      </c>
      <c r="AB73" s="30"/>
      <c r="AC73" s="6"/>
      <c r="AD73" s="25" t="s">
        <v>111</v>
      </c>
      <c r="AE73" s="25" t="s">
        <v>120</v>
      </c>
      <c r="AF73" s="6">
        <v>100</v>
      </c>
      <c r="AG73" s="6">
        <v>100</v>
      </c>
      <c r="AH73" s="31" t="s">
        <v>53</v>
      </c>
      <c r="AI73" s="32">
        <v>44931</v>
      </c>
      <c r="AJ73" s="31" t="s">
        <v>481</v>
      </c>
      <c r="AK73" s="25" t="s">
        <v>482</v>
      </c>
    </row>
    <row r="74" spans="1:37" ht="21" customHeight="1">
      <c r="A74" s="24">
        <v>44546</v>
      </c>
      <c r="B74" s="25" t="s">
        <v>38</v>
      </c>
      <c r="C74" s="25" t="s">
        <v>39</v>
      </c>
      <c r="D74" s="25" t="s">
        <v>40</v>
      </c>
      <c r="E74" s="6">
        <v>2021</v>
      </c>
      <c r="F74" s="6">
        <v>107</v>
      </c>
      <c r="G74" s="26" t="s">
        <v>291</v>
      </c>
      <c r="H74" s="6">
        <v>1</v>
      </c>
      <c r="I74" s="25" t="s">
        <v>42</v>
      </c>
      <c r="J74" s="25" t="s">
        <v>105</v>
      </c>
      <c r="K74" s="25" t="s">
        <v>44</v>
      </c>
      <c r="L74" s="25" t="s">
        <v>45</v>
      </c>
      <c r="M74" s="25" t="s">
        <v>483</v>
      </c>
      <c r="N74" s="6" t="s">
        <v>47</v>
      </c>
      <c r="O74" s="27"/>
      <c r="P74" s="27"/>
      <c r="Q74" s="25" t="s">
        <v>484</v>
      </c>
      <c r="R74" s="25" t="s">
        <v>485</v>
      </c>
      <c r="S74" s="27" t="s">
        <v>486</v>
      </c>
      <c r="T74" s="27" t="s">
        <v>486</v>
      </c>
      <c r="U74" s="6">
        <v>1</v>
      </c>
      <c r="V74" s="25" t="s">
        <v>120</v>
      </c>
      <c r="W74" s="29">
        <v>44564</v>
      </c>
      <c r="X74" s="29">
        <v>44711</v>
      </c>
      <c r="Y74" s="6" t="s">
        <v>53</v>
      </c>
      <c r="Z74" s="27" t="s">
        <v>198</v>
      </c>
      <c r="AA74" s="27" t="s">
        <v>55</v>
      </c>
      <c r="AB74" s="30"/>
      <c r="AC74" s="6"/>
      <c r="AD74" s="25" t="s">
        <v>111</v>
      </c>
      <c r="AE74" s="25" t="s">
        <v>120</v>
      </c>
      <c r="AF74" s="6">
        <v>100</v>
      </c>
      <c r="AG74" s="6">
        <v>100</v>
      </c>
      <c r="AH74" s="31" t="s">
        <v>53</v>
      </c>
      <c r="AI74" s="32">
        <v>44719</v>
      </c>
      <c r="AJ74" s="31" t="s">
        <v>349</v>
      </c>
      <c r="AK74" s="25" t="s">
        <v>487</v>
      </c>
    </row>
    <row r="75" spans="1:37" ht="21" customHeight="1">
      <c r="A75" s="24">
        <v>44546</v>
      </c>
      <c r="B75" s="25" t="s">
        <v>38</v>
      </c>
      <c r="C75" s="25" t="s">
        <v>39</v>
      </c>
      <c r="D75" s="25" t="s">
        <v>40</v>
      </c>
      <c r="E75" s="6">
        <v>2021</v>
      </c>
      <c r="F75" s="6">
        <v>107</v>
      </c>
      <c r="G75" s="26" t="s">
        <v>291</v>
      </c>
      <c r="H75" s="6">
        <v>2</v>
      </c>
      <c r="I75" s="25" t="s">
        <v>42</v>
      </c>
      <c r="J75" s="25" t="s">
        <v>105</v>
      </c>
      <c r="K75" s="25" t="s">
        <v>44</v>
      </c>
      <c r="L75" s="25" t="s">
        <v>45</v>
      </c>
      <c r="M75" s="25" t="s">
        <v>483</v>
      </c>
      <c r="N75" s="6" t="s">
        <v>47</v>
      </c>
      <c r="O75" s="27"/>
      <c r="P75" s="27"/>
      <c r="Q75" s="25" t="s">
        <v>484</v>
      </c>
      <c r="R75" s="25" t="s">
        <v>488</v>
      </c>
      <c r="S75" s="27" t="s">
        <v>489</v>
      </c>
      <c r="T75" s="27" t="s">
        <v>490</v>
      </c>
      <c r="U75" s="6">
        <v>1</v>
      </c>
      <c r="V75" s="25" t="s">
        <v>120</v>
      </c>
      <c r="W75" s="29">
        <v>44713</v>
      </c>
      <c r="X75" s="29">
        <v>44910</v>
      </c>
      <c r="Y75" s="6" t="s">
        <v>53</v>
      </c>
      <c r="Z75" s="27" t="s">
        <v>269</v>
      </c>
      <c r="AA75" s="27" t="s">
        <v>55</v>
      </c>
      <c r="AB75" s="30"/>
      <c r="AC75" s="6"/>
      <c r="AD75" s="25" t="s">
        <v>111</v>
      </c>
      <c r="AE75" s="25" t="s">
        <v>120</v>
      </c>
      <c r="AF75" s="6">
        <v>100</v>
      </c>
      <c r="AG75" s="6">
        <v>100</v>
      </c>
      <c r="AH75" s="31" t="s">
        <v>53</v>
      </c>
      <c r="AI75" s="32">
        <v>44931</v>
      </c>
      <c r="AJ75" s="31" t="s">
        <v>481</v>
      </c>
      <c r="AK75" s="25" t="s">
        <v>491</v>
      </c>
    </row>
    <row r="76" spans="1:37" ht="21" customHeight="1">
      <c r="A76" s="24">
        <v>44546</v>
      </c>
      <c r="B76" s="25" t="s">
        <v>38</v>
      </c>
      <c r="C76" s="25" t="s">
        <v>39</v>
      </c>
      <c r="D76" s="25" t="s">
        <v>40</v>
      </c>
      <c r="E76" s="6">
        <v>2021</v>
      </c>
      <c r="F76" s="6">
        <v>107</v>
      </c>
      <c r="G76" s="26" t="s">
        <v>492</v>
      </c>
      <c r="H76" s="6">
        <v>1</v>
      </c>
      <c r="I76" s="25" t="s">
        <v>42</v>
      </c>
      <c r="J76" s="25" t="s">
        <v>105</v>
      </c>
      <c r="K76" s="25" t="s">
        <v>44</v>
      </c>
      <c r="L76" s="25" t="s">
        <v>45</v>
      </c>
      <c r="M76" s="25" t="s">
        <v>493</v>
      </c>
      <c r="N76" s="6" t="s">
        <v>47</v>
      </c>
      <c r="O76" s="27" t="s">
        <v>47</v>
      </c>
      <c r="P76" s="27"/>
      <c r="Q76" s="25" t="s">
        <v>494</v>
      </c>
      <c r="R76" s="25" t="s">
        <v>495</v>
      </c>
      <c r="S76" s="27" t="s">
        <v>496</v>
      </c>
      <c r="T76" s="27" t="s">
        <v>497</v>
      </c>
      <c r="U76" s="6">
        <v>1</v>
      </c>
      <c r="V76" s="25" t="s">
        <v>120</v>
      </c>
      <c r="W76" s="29">
        <v>44564</v>
      </c>
      <c r="X76" s="29">
        <v>44744</v>
      </c>
      <c r="Y76" s="6" t="s">
        <v>53</v>
      </c>
      <c r="Z76" s="27" t="s">
        <v>198</v>
      </c>
      <c r="AA76" s="27" t="s">
        <v>55</v>
      </c>
      <c r="AB76" s="30"/>
      <c r="AC76" s="6"/>
      <c r="AD76" s="25" t="s">
        <v>111</v>
      </c>
      <c r="AE76" s="25" t="s">
        <v>120</v>
      </c>
      <c r="AF76" s="6">
        <v>100</v>
      </c>
      <c r="AG76" s="6">
        <v>100</v>
      </c>
      <c r="AH76" s="31" t="s">
        <v>53</v>
      </c>
      <c r="AI76" s="32">
        <v>44750</v>
      </c>
      <c r="AJ76" s="31" t="s">
        <v>349</v>
      </c>
      <c r="AK76" s="25" t="s">
        <v>498</v>
      </c>
    </row>
    <row r="77" spans="1:37" ht="21" customHeight="1">
      <c r="A77" s="24">
        <v>44546</v>
      </c>
      <c r="B77" s="25" t="s">
        <v>38</v>
      </c>
      <c r="C77" s="25" t="s">
        <v>39</v>
      </c>
      <c r="D77" s="25" t="s">
        <v>40</v>
      </c>
      <c r="E77" s="6">
        <v>2021</v>
      </c>
      <c r="F77" s="6">
        <v>107</v>
      </c>
      <c r="G77" s="26" t="s">
        <v>499</v>
      </c>
      <c r="H77" s="6">
        <v>1</v>
      </c>
      <c r="I77" s="25" t="s">
        <v>42</v>
      </c>
      <c r="J77" s="25" t="s">
        <v>105</v>
      </c>
      <c r="K77" s="25" t="s">
        <v>44</v>
      </c>
      <c r="L77" s="25" t="s">
        <v>45</v>
      </c>
      <c r="M77" s="25" t="s">
        <v>500</v>
      </c>
      <c r="N77" s="6" t="s">
        <v>47</v>
      </c>
      <c r="O77" s="27"/>
      <c r="P77" s="27"/>
      <c r="Q77" s="25" t="s">
        <v>501</v>
      </c>
      <c r="R77" s="25" t="s">
        <v>502</v>
      </c>
      <c r="S77" s="27" t="s">
        <v>503</v>
      </c>
      <c r="T77" s="27" t="s">
        <v>504</v>
      </c>
      <c r="U77" s="6">
        <v>2</v>
      </c>
      <c r="V77" s="25" t="s">
        <v>120</v>
      </c>
      <c r="W77" s="29">
        <v>44564</v>
      </c>
      <c r="X77" s="29">
        <v>44910</v>
      </c>
      <c r="Y77" s="6" t="s">
        <v>53</v>
      </c>
      <c r="Z77" s="27" t="s">
        <v>269</v>
      </c>
      <c r="AA77" s="27" t="s">
        <v>55</v>
      </c>
      <c r="AB77" s="30"/>
      <c r="AC77" s="6"/>
      <c r="AD77" s="25" t="s">
        <v>111</v>
      </c>
      <c r="AE77" s="25" t="s">
        <v>120</v>
      </c>
      <c r="AF77" s="6">
        <v>100</v>
      </c>
      <c r="AG77" s="6">
        <v>100</v>
      </c>
      <c r="AH77" s="31" t="s">
        <v>53</v>
      </c>
      <c r="AI77" s="32">
        <v>44841</v>
      </c>
      <c r="AJ77" s="31" t="s">
        <v>349</v>
      </c>
      <c r="AK77" s="25" t="s">
        <v>505</v>
      </c>
    </row>
    <row r="78" spans="1:37" ht="21" customHeight="1">
      <c r="A78" s="24">
        <v>44546</v>
      </c>
      <c r="B78" s="25" t="s">
        <v>38</v>
      </c>
      <c r="C78" s="25" t="s">
        <v>39</v>
      </c>
      <c r="D78" s="25" t="s">
        <v>40</v>
      </c>
      <c r="E78" s="6">
        <v>2021</v>
      </c>
      <c r="F78" s="6">
        <v>107</v>
      </c>
      <c r="G78" s="26" t="s">
        <v>499</v>
      </c>
      <c r="H78" s="6">
        <v>2</v>
      </c>
      <c r="I78" s="25" t="s">
        <v>42</v>
      </c>
      <c r="J78" s="25" t="s">
        <v>105</v>
      </c>
      <c r="K78" s="25" t="s">
        <v>44</v>
      </c>
      <c r="L78" s="25" t="s">
        <v>45</v>
      </c>
      <c r="M78" s="25" t="s">
        <v>500</v>
      </c>
      <c r="N78" s="6" t="s">
        <v>47</v>
      </c>
      <c r="O78" s="27"/>
      <c r="P78" s="27"/>
      <c r="Q78" s="25" t="s">
        <v>501</v>
      </c>
      <c r="R78" s="25" t="s">
        <v>506</v>
      </c>
      <c r="S78" s="27" t="s">
        <v>507</v>
      </c>
      <c r="T78" s="27" t="s">
        <v>508</v>
      </c>
      <c r="U78" s="6">
        <v>1</v>
      </c>
      <c r="V78" s="25" t="s">
        <v>120</v>
      </c>
      <c r="W78" s="29">
        <v>44564</v>
      </c>
      <c r="X78" s="29">
        <v>44910</v>
      </c>
      <c r="Y78" s="6" t="s">
        <v>53</v>
      </c>
      <c r="Z78" s="27" t="s">
        <v>269</v>
      </c>
      <c r="AA78" s="27" t="s">
        <v>55</v>
      </c>
      <c r="AB78" s="30"/>
      <c r="AC78" s="6"/>
      <c r="AD78" s="25" t="s">
        <v>111</v>
      </c>
      <c r="AE78" s="25" t="s">
        <v>120</v>
      </c>
      <c r="AF78" s="6">
        <v>100</v>
      </c>
      <c r="AG78" s="6">
        <v>100</v>
      </c>
      <c r="AH78" s="31" t="s">
        <v>53</v>
      </c>
      <c r="AI78" s="32">
        <v>44931</v>
      </c>
      <c r="AJ78" s="31" t="s">
        <v>481</v>
      </c>
      <c r="AK78" s="25" t="s">
        <v>509</v>
      </c>
    </row>
    <row r="79" spans="1:37" ht="21" customHeight="1">
      <c r="A79" s="24">
        <v>44546</v>
      </c>
      <c r="B79" s="25" t="s">
        <v>38</v>
      </c>
      <c r="C79" s="25" t="s">
        <v>39</v>
      </c>
      <c r="D79" s="25" t="s">
        <v>40</v>
      </c>
      <c r="E79" s="6">
        <v>2021</v>
      </c>
      <c r="F79" s="6">
        <v>107</v>
      </c>
      <c r="G79" s="26" t="s">
        <v>510</v>
      </c>
      <c r="H79" s="6">
        <v>1</v>
      </c>
      <c r="I79" s="25" t="s">
        <v>42</v>
      </c>
      <c r="J79" s="25" t="s">
        <v>105</v>
      </c>
      <c r="K79" s="25" t="s">
        <v>44</v>
      </c>
      <c r="L79" s="25" t="s">
        <v>45</v>
      </c>
      <c r="M79" s="25" t="s">
        <v>511</v>
      </c>
      <c r="N79" s="6" t="s">
        <v>47</v>
      </c>
      <c r="O79" s="27"/>
      <c r="P79" s="27"/>
      <c r="Q79" s="25" t="s">
        <v>512</v>
      </c>
      <c r="R79" s="25" t="s">
        <v>513</v>
      </c>
      <c r="S79" s="27" t="s">
        <v>514</v>
      </c>
      <c r="T79" s="27" t="s">
        <v>515</v>
      </c>
      <c r="U79" s="6">
        <v>1</v>
      </c>
      <c r="V79" s="25" t="s">
        <v>120</v>
      </c>
      <c r="W79" s="29">
        <v>44564</v>
      </c>
      <c r="X79" s="29">
        <v>44910</v>
      </c>
      <c r="Y79" s="6" t="s">
        <v>53</v>
      </c>
      <c r="Z79" s="27" t="s">
        <v>269</v>
      </c>
      <c r="AA79" s="27" t="s">
        <v>55</v>
      </c>
      <c r="AB79" s="30"/>
      <c r="AC79" s="6"/>
      <c r="AD79" s="25" t="s">
        <v>111</v>
      </c>
      <c r="AE79" s="25" t="s">
        <v>120</v>
      </c>
      <c r="AF79" s="6">
        <v>100</v>
      </c>
      <c r="AG79" s="6">
        <v>100</v>
      </c>
      <c r="AH79" s="31" t="s">
        <v>53</v>
      </c>
      <c r="AI79" s="32">
        <v>44931</v>
      </c>
      <c r="AJ79" s="31" t="s">
        <v>481</v>
      </c>
      <c r="AK79" s="25" t="s">
        <v>516</v>
      </c>
    </row>
    <row r="80" spans="1:37" ht="21" customHeight="1">
      <c r="A80" s="24">
        <v>44546</v>
      </c>
      <c r="B80" s="25" t="s">
        <v>38</v>
      </c>
      <c r="C80" s="25" t="s">
        <v>39</v>
      </c>
      <c r="D80" s="25" t="s">
        <v>40</v>
      </c>
      <c r="E80" s="6">
        <v>2021</v>
      </c>
      <c r="F80" s="6">
        <v>107</v>
      </c>
      <c r="G80" s="26" t="s">
        <v>517</v>
      </c>
      <c r="H80" s="6">
        <v>1</v>
      </c>
      <c r="I80" s="25" t="s">
        <v>42</v>
      </c>
      <c r="J80" s="25" t="s">
        <v>105</v>
      </c>
      <c r="K80" s="25" t="s">
        <v>44</v>
      </c>
      <c r="L80" s="25" t="s">
        <v>45</v>
      </c>
      <c r="M80" s="25" t="s">
        <v>518</v>
      </c>
      <c r="N80" s="6" t="s">
        <v>47</v>
      </c>
      <c r="O80" s="27" t="s">
        <v>47</v>
      </c>
      <c r="P80" s="27"/>
      <c r="Q80" s="25" t="s">
        <v>519</v>
      </c>
      <c r="R80" s="25" t="s">
        <v>520</v>
      </c>
      <c r="S80" s="27" t="s">
        <v>521</v>
      </c>
      <c r="T80" s="27" t="s">
        <v>522</v>
      </c>
      <c r="U80" s="6">
        <v>1</v>
      </c>
      <c r="V80" s="25" t="s">
        <v>523</v>
      </c>
      <c r="W80" s="29">
        <v>44564</v>
      </c>
      <c r="X80" s="29">
        <v>44635</v>
      </c>
      <c r="Y80" s="6" t="s">
        <v>53</v>
      </c>
      <c r="Z80" s="27" t="s">
        <v>524</v>
      </c>
      <c r="AA80" s="27" t="s">
        <v>55</v>
      </c>
      <c r="AB80" s="30"/>
      <c r="AC80" s="6"/>
      <c r="AD80" s="25" t="s">
        <v>525</v>
      </c>
      <c r="AE80" s="25" t="s">
        <v>526</v>
      </c>
      <c r="AF80" s="6">
        <v>100</v>
      </c>
      <c r="AG80" s="6">
        <v>100</v>
      </c>
      <c r="AH80" s="31" t="s">
        <v>53</v>
      </c>
      <c r="AI80" s="32">
        <v>44658</v>
      </c>
      <c r="AJ80" s="31" t="s">
        <v>349</v>
      </c>
      <c r="AK80" s="25" t="s">
        <v>527</v>
      </c>
    </row>
    <row r="81" spans="1:37" ht="94.5" customHeight="1">
      <c r="A81" s="24">
        <v>44740</v>
      </c>
      <c r="B81" s="25" t="s">
        <v>38</v>
      </c>
      <c r="C81" s="25" t="s">
        <v>39</v>
      </c>
      <c r="D81" s="25" t="s">
        <v>40</v>
      </c>
      <c r="E81" s="6">
        <v>2022</v>
      </c>
      <c r="F81" s="6">
        <v>97</v>
      </c>
      <c r="G81" s="26" t="s">
        <v>104</v>
      </c>
      <c r="H81" s="6">
        <v>1</v>
      </c>
      <c r="I81" s="25" t="s">
        <v>42</v>
      </c>
      <c r="J81" s="25" t="s">
        <v>43</v>
      </c>
      <c r="K81" s="25" t="s">
        <v>44</v>
      </c>
      <c r="L81" s="25" t="s">
        <v>528</v>
      </c>
      <c r="M81" s="25" t="s">
        <v>529</v>
      </c>
      <c r="N81" s="6" t="s">
        <v>47</v>
      </c>
      <c r="O81" s="27"/>
      <c r="P81" s="27"/>
      <c r="Q81" s="25" t="s">
        <v>530</v>
      </c>
      <c r="R81" s="25" t="s">
        <v>531</v>
      </c>
      <c r="S81" s="27" t="s">
        <v>532</v>
      </c>
      <c r="T81" s="27" t="s">
        <v>533</v>
      </c>
      <c r="U81" s="6">
        <v>1</v>
      </c>
      <c r="V81" s="25" t="s">
        <v>534</v>
      </c>
      <c r="W81" s="29">
        <v>44727</v>
      </c>
      <c r="X81" s="29">
        <v>45090</v>
      </c>
      <c r="Y81" s="6" t="s">
        <v>53</v>
      </c>
      <c r="Z81" s="27" t="s">
        <v>535</v>
      </c>
      <c r="AA81" s="27" t="s">
        <v>536</v>
      </c>
      <c r="AB81" s="30"/>
      <c r="AC81" s="6"/>
      <c r="AD81" s="25" t="s">
        <v>66</v>
      </c>
      <c r="AE81" s="25" t="s">
        <v>537</v>
      </c>
      <c r="AF81" s="6">
        <v>100</v>
      </c>
      <c r="AG81" s="6">
        <v>100</v>
      </c>
      <c r="AH81" s="31" t="s">
        <v>279</v>
      </c>
      <c r="AI81" s="32">
        <v>45086</v>
      </c>
      <c r="AJ81" s="31" t="s">
        <v>280</v>
      </c>
      <c r="AK81" s="25" t="s">
        <v>538</v>
      </c>
    </row>
    <row r="82" spans="1:37" ht="21" customHeight="1">
      <c r="A82" s="24">
        <v>44740</v>
      </c>
      <c r="B82" s="25" t="s">
        <v>38</v>
      </c>
      <c r="C82" s="25" t="s">
        <v>39</v>
      </c>
      <c r="D82" s="25" t="s">
        <v>40</v>
      </c>
      <c r="E82" s="6">
        <v>2022</v>
      </c>
      <c r="F82" s="6">
        <v>97</v>
      </c>
      <c r="G82" s="26" t="s">
        <v>539</v>
      </c>
      <c r="H82" s="6">
        <v>1</v>
      </c>
      <c r="I82" s="25" t="s">
        <v>42</v>
      </c>
      <c r="J82" s="25" t="s">
        <v>43</v>
      </c>
      <c r="K82" s="25" t="s">
        <v>44</v>
      </c>
      <c r="L82" s="25" t="s">
        <v>528</v>
      </c>
      <c r="M82" s="25" t="s">
        <v>540</v>
      </c>
      <c r="N82" s="6" t="s">
        <v>47</v>
      </c>
      <c r="O82" s="27"/>
      <c r="P82" s="27"/>
      <c r="Q82" s="25" t="s">
        <v>541</v>
      </c>
      <c r="R82" s="25" t="s">
        <v>542</v>
      </c>
      <c r="S82" s="27" t="s">
        <v>543</v>
      </c>
      <c r="T82" s="27" t="s">
        <v>543</v>
      </c>
      <c r="U82" s="6">
        <v>1</v>
      </c>
      <c r="V82" s="25" t="s">
        <v>544</v>
      </c>
      <c r="W82" s="29">
        <v>44727</v>
      </c>
      <c r="X82" s="29">
        <v>44834</v>
      </c>
      <c r="Y82" s="6" t="s">
        <v>53</v>
      </c>
      <c r="Z82" s="27" t="s">
        <v>198</v>
      </c>
      <c r="AA82" s="27" t="s">
        <v>55</v>
      </c>
      <c r="AB82" s="30"/>
      <c r="AC82" s="6"/>
      <c r="AD82" s="25" t="s">
        <v>192</v>
      </c>
      <c r="AE82" s="25" t="s">
        <v>544</v>
      </c>
      <c r="AF82" s="6">
        <v>100</v>
      </c>
      <c r="AG82" s="6">
        <v>100</v>
      </c>
      <c r="AH82" s="31" t="s">
        <v>279</v>
      </c>
      <c r="AI82" s="32">
        <v>44841</v>
      </c>
      <c r="AJ82" s="31" t="s">
        <v>349</v>
      </c>
      <c r="AK82" s="25" t="s">
        <v>545</v>
      </c>
    </row>
    <row r="83" spans="1:37" ht="21" customHeight="1">
      <c r="A83" s="24">
        <v>44740</v>
      </c>
      <c r="B83" s="25" t="s">
        <v>38</v>
      </c>
      <c r="C83" s="25" t="s">
        <v>39</v>
      </c>
      <c r="D83" s="25" t="s">
        <v>40</v>
      </c>
      <c r="E83" s="6">
        <v>2022</v>
      </c>
      <c r="F83" s="6">
        <v>97</v>
      </c>
      <c r="G83" s="26" t="s">
        <v>539</v>
      </c>
      <c r="H83" s="6">
        <v>2</v>
      </c>
      <c r="I83" s="25" t="s">
        <v>42</v>
      </c>
      <c r="J83" s="25" t="s">
        <v>43</v>
      </c>
      <c r="K83" s="25" t="s">
        <v>44</v>
      </c>
      <c r="L83" s="25" t="s">
        <v>528</v>
      </c>
      <c r="M83" s="25" t="s">
        <v>546</v>
      </c>
      <c r="N83" s="6" t="s">
        <v>47</v>
      </c>
      <c r="O83" s="27"/>
      <c r="P83" s="27"/>
      <c r="Q83" s="25" t="s">
        <v>541</v>
      </c>
      <c r="R83" s="25" t="s">
        <v>547</v>
      </c>
      <c r="S83" s="27" t="s">
        <v>548</v>
      </c>
      <c r="T83" s="27" t="s">
        <v>548</v>
      </c>
      <c r="U83" s="6">
        <v>1</v>
      </c>
      <c r="V83" s="25" t="s">
        <v>549</v>
      </c>
      <c r="W83" s="29">
        <v>44727</v>
      </c>
      <c r="X83" s="29">
        <v>44925</v>
      </c>
      <c r="Y83" s="6" t="s">
        <v>53</v>
      </c>
      <c r="Z83" s="27" t="s">
        <v>269</v>
      </c>
      <c r="AA83" s="27" t="s">
        <v>55</v>
      </c>
      <c r="AB83" s="30"/>
      <c r="AC83" s="6"/>
      <c r="AD83" s="25" t="s">
        <v>66</v>
      </c>
      <c r="AE83" s="25" t="s">
        <v>550</v>
      </c>
      <c r="AF83" s="6">
        <v>100</v>
      </c>
      <c r="AG83" s="6">
        <v>100</v>
      </c>
      <c r="AH83" s="31" t="s">
        <v>279</v>
      </c>
      <c r="AI83" s="32">
        <v>44907</v>
      </c>
      <c r="AJ83" s="31" t="s">
        <v>280</v>
      </c>
      <c r="AK83" s="25" t="s">
        <v>551</v>
      </c>
    </row>
    <row r="84" spans="1:37" ht="21" customHeight="1">
      <c r="A84" s="24">
        <v>44740</v>
      </c>
      <c r="B84" s="25" t="s">
        <v>38</v>
      </c>
      <c r="C84" s="25" t="s">
        <v>39</v>
      </c>
      <c r="D84" s="25" t="s">
        <v>40</v>
      </c>
      <c r="E84" s="6">
        <v>2022</v>
      </c>
      <c r="F84" s="6">
        <v>97</v>
      </c>
      <c r="G84" s="26" t="s">
        <v>552</v>
      </c>
      <c r="H84" s="6">
        <v>1</v>
      </c>
      <c r="I84" s="25" t="s">
        <v>42</v>
      </c>
      <c r="J84" s="25" t="s">
        <v>43</v>
      </c>
      <c r="K84" s="25" t="s">
        <v>44</v>
      </c>
      <c r="L84" s="25" t="s">
        <v>528</v>
      </c>
      <c r="M84" s="25" t="s">
        <v>553</v>
      </c>
      <c r="N84" s="6" t="s">
        <v>47</v>
      </c>
      <c r="O84" s="27"/>
      <c r="P84" s="27"/>
      <c r="Q84" s="25" t="s">
        <v>554</v>
      </c>
      <c r="R84" s="25" t="s">
        <v>555</v>
      </c>
      <c r="S84" s="27" t="s">
        <v>556</v>
      </c>
      <c r="T84" s="27" t="s">
        <v>556</v>
      </c>
      <c r="U84" s="6">
        <v>1</v>
      </c>
      <c r="V84" s="25" t="s">
        <v>544</v>
      </c>
      <c r="W84" s="29">
        <v>44727</v>
      </c>
      <c r="X84" s="29">
        <v>44834</v>
      </c>
      <c r="Y84" s="6" t="s">
        <v>53</v>
      </c>
      <c r="Z84" s="27" t="s">
        <v>198</v>
      </c>
      <c r="AA84" s="27" t="s">
        <v>55</v>
      </c>
      <c r="AB84" s="30"/>
      <c r="AC84" s="6"/>
      <c r="AD84" s="25" t="s">
        <v>192</v>
      </c>
      <c r="AE84" s="25" t="s">
        <v>544</v>
      </c>
      <c r="AF84" s="6">
        <v>100</v>
      </c>
      <c r="AG84" s="6">
        <v>100</v>
      </c>
      <c r="AH84" s="31" t="s">
        <v>279</v>
      </c>
      <c r="AI84" s="32">
        <v>44841</v>
      </c>
      <c r="AJ84" s="31" t="s">
        <v>349</v>
      </c>
      <c r="AK84" s="25" t="s">
        <v>557</v>
      </c>
    </row>
    <row r="85" spans="1:37" ht="21" customHeight="1">
      <c r="A85" s="24">
        <v>44740</v>
      </c>
      <c r="B85" s="25" t="s">
        <v>38</v>
      </c>
      <c r="C85" s="25" t="s">
        <v>39</v>
      </c>
      <c r="D85" s="25" t="s">
        <v>40</v>
      </c>
      <c r="E85" s="6">
        <v>2022</v>
      </c>
      <c r="F85" s="6">
        <v>97</v>
      </c>
      <c r="G85" s="26" t="s">
        <v>558</v>
      </c>
      <c r="H85" s="6">
        <v>1</v>
      </c>
      <c r="I85" s="25" t="s">
        <v>42</v>
      </c>
      <c r="J85" s="25" t="s">
        <v>43</v>
      </c>
      <c r="K85" s="25" t="s">
        <v>44</v>
      </c>
      <c r="L85" s="25" t="s">
        <v>528</v>
      </c>
      <c r="M85" s="25" t="s">
        <v>559</v>
      </c>
      <c r="N85" s="6" t="s">
        <v>47</v>
      </c>
      <c r="O85" s="27"/>
      <c r="P85" s="27"/>
      <c r="Q85" s="25" t="s">
        <v>560</v>
      </c>
      <c r="R85" s="25" t="s">
        <v>561</v>
      </c>
      <c r="S85" s="27" t="s">
        <v>562</v>
      </c>
      <c r="T85" s="27" t="s">
        <v>563</v>
      </c>
      <c r="U85" s="6">
        <v>2</v>
      </c>
      <c r="V85" s="25" t="s">
        <v>564</v>
      </c>
      <c r="W85" s="29">
        <v>44726</v>
      </c>
      <c r="X85" s="29">
        <v>45090</v>
      </c>
      <c r="Y85" s="6" t="s">
        <v>53</v>
      </c>
      <c r="Z85" s="27" t="s">
        <v>535</v>
      </c>
      <c r="AA85" s="27" t="s">
        <v>565</v>
      </c>
      <c r="AB85" s="30"/>
      <c r="AC85" s="6"/>
      <c r="AD85" s="25" t="s">
        <v>341</v>
      </c>
      <c r="AE85" s="25" t="s">
        <v>566</v>
      </c>
      <c r="AF85" s="6">
        <v>100</v>
      </c>
      <c r="AG85" s="6">
        <v>100</v>
      </c>
      <c r="AH85" s="31" t="s">
        <v>279</v>
      </c>
      <c r="AI85" s="32">
        <v>44965</v>
      </c>
      <c r="AJ85" s="31" t="s">
        <v>567</v>
      </c>
      <c r="AK85" s="25" t="s">
        <v>568</v>
      </c>
    </row>
    <row r="86" spans="1:37" ht="21" customHeight="1">
      <c r="A86" s="24">
        <v>44740</v>
      </c>
      <c r="B86" s="25" t="s">
        <v>38</v>
      </c>
      <c r="C86" s="25" t="s">
        <v>39</v>
      </c>
      <c r="D86" s="25" t="s">
        <v>40</v>
      </c>
      <c r="E86" s="6">
        <v>2022</v>
      </c>
      <c r="F86" s="6">
        <v>97</v>
      </c>
      <c r="G86" s="26" t="s">
        <v>558</v>
      </c>
      <c r="H86" s="6">
        <v>2</v>
      </c>
      <c r="I86" s="25" t="s">
        <v>42</v>
      </c>
      <c r="J86" s="25" t="s">
        <v>43</v>
      </c>
      <c r="K86" s="25" t="s">
        <v>44</v>
      </c>
      <c r="L86" s="25" t="s">
        <v>528</v>
      </c>
      <c r="M86" s="25" t="s">
        <v>559</v>
      </c>
      <c r="N86" s="6" t="s">
        <v>47</v>
      </c>
      <c r="O86" s="27"/>
      <c r="P86" s="27"/>
      <c r="Q86" s="25" t="s">
        <v>560</v>
      </c>
      <c r="R86" s="25" t="s">
        <v>569</v>
      </c>
      <c r="S86" s="27" t="s">
        <v>570</v>
      </c>
      <c r="T86" s="27" t="s">
        <v>571</v>
      </c>
      <c r="U86" s="6">
        <v>1</v>
      </c>
      <c r="V86" s="25" t="s">
        <v>564</v>
      </c>
      <c r="W86" s="29">
        <v>44726</v>
      </c>
      <c r="X86" s="29">
        <v>44925</v>
      </c>
      <c r="Y86" s="6" t="s">
        <v>53</v>
      </c>
      <c r="Z86" s="27" t="s">
        <v>269</v>
      </c>
      <c r="AA86" s="27" t="s">
        <v>55</v>
      </c>
      <c r="AB86" s="30"/>
      <c r="AC86" s="6"/>
      <c r="AD86" s="25" t="s">
        <v>341</v>
      </c>
      <c r="AE86" s="25" t="s">
        <v>566</v>
      </c>
      <c r="AF86" s="6">
        <v>100</v>
      </c>
      <c r="AG86" s="6">
        <v>100</v>
      </c>
      <c r="AH86" s="31" t="s">
        <v>279</v>
      </c>
      <c r="AI86" s="32">
        <v>44937</v>
      </c>
      <c r="AJ86" s="31" t="s">
        <v>567</v>
      </c>
      <c r="AK86" s="25" t="s">
        <v>572</v>
      </c>
    </row>
    <row r="87" spans="1:37" ht="21" customHeight="1">
      <c r="A87" s="24">
        <v>44740</v>
      </c>
      <c r="B87" s="25" t="s">
        <v>38</v>
      </c>
      <c r="C87" s="25" t="s">
        <v>39</v>
      </c>
      <c r="D87" s="25" t="s">
        <v>40</v>
      </c>
      <c r="E87" s="6">
        <v>2022</v>
      </c>
      <c r="F87" s="6">
        <v>97</v>
      </c>
      <c r="G87" s="26" t="s">
        <v>573</v>
      </c>
      <c r="H87" s="6">
        <v>1</v>
      </c>
      <c r="I87" s="25" t="s">
        <v>42</v>
      </c>
      <c r="J87" s="25" t="s">
        <v>43</v>
      </c>
      <c r="K87" s="25" t="s">
        <v>44</v>
      </c>
      <c r="L87" s="25" t="s">
        <v>528</v>
      </c>
      <c r="M87" s="25" t="s">
        <v>574</v>
      </c>
      <c r="N87" s="6" t="s">
        <v>47</v>
      </c>
      <c r="O87" s="27" t="s">
        <v>47</v>
      </c>
      <c r="P87" s="27" t="s">
        <v>47</v>
      </c>
      <c r="Q87" s="25" t="s">
        <v>575</v>
      </c>
      <c r="R87" s="25" t="s">
        <v>576</v>
      </c>
      <c r="S87" s="27" t="s">
        <v>577</v>
      </c>
      <c r="T87" s="27" t="s">
        <v>578</v>
      </c>
      <c r="U87" s="6">
        <v>1</v>
      </c>
      <c r="V87" s="25" t="s">
        <v>534</v>
      </c>
      <c r="W87" s="29">
        <v>44727</v>
      </c>
      <c r="X87" s="29">
        <v>45090</v>
      </c>
      <c r="Y87" s="6" t="s">
        <v>53</v>
      </c>
      <c r="Z87" s="27" t="s">
        <v>535</v>
      </c>
      <c r="AA87" s="27" t="s">
        <v>565</v>
      </c>
      <c r="AB87" s="30"/>
      <c r="AC87" s="6"/>
      <c r="AD87" s="25" t="s">
        <v>66</v>
      </c>
      <c r="AE87" s="25" t="s">
        <v>537</v>
      </c>
      <c r="AF87" s="6">
        <v>100</v>
      </c>
      <c r="AG87" s="6">
        <v>100</v>
      </c>
      <c r="AH87" s="31" t="s">
        <v>279</v>
      </c>
      <c r="AI87" s="32">
        <v>45086</v>
      </c>
      <c r="AJ87" s="31" t="s">
        <v>280</v>
      </c>
      <c r="AK87" s="25" t="s">
        <v>579</v>
      </c>
    </row>
    <row r="88" spans="1:37" ht="21" customHeight="1">
      <c r="A88" s="24">
        <v>44740</v>
      </c>
      <c r="B88" s="25" t="s">
        <v>38</v>
      </c>
      <c r="C88" s="25" t="s">
        <v>39</v>
      </c>
      <c r="D88" s="25" t="s">
        <v>40</v>
      </c>
      <c r="E88" s="6">
        <v>2022</v>
      </c>
      <c r="F88" s="6">
        <v>97</v>
      </c>
      <c r="G88" s="26" t="s">
        <v>573</v>
      </c>
      <c r="H88" s="6">
        <v>2</v>
      </c>
      <c r="I88" s="25" t="s">
        <v>42</v>
      </c>
      <c r="J88" s="25" t="s">
        <v>43</v>
      </c>
      <c r="K88" s="25" t="s">
        <v>44</v>
      </c>
      <c r="L88" s="25" t="s">
        <v>528</v>
      </c>
      <c r="M88" s="25" t="s">
        <v>574</v>
      </c>
      <c r="N88" s="6" t="s">
        <v>47</v>
      </c>
      <c r="O88" s="27" t="s">
        <v>47</v>
      </c>
      <c r="P88" s="27" t="s">
        <v>47</v>
      </c>
      <c r="Q88" s="25" t="s">
        <v>580</v>
      </c>
      <c r="R88" s="25" t="s">
        <v>581</v>
      </c>
      <c r="S88" s="27" t="s">
        <v>582</v>
      </c>
      <c r="T88" s="27" t="s">
        <v>583</v>
      </c>
      <c r="U88" s="6">
        <v>1</v>
      </c>
      <c r="V88" s="25" t="s">
        <v>534</v>
      </c>
      <c r="W88" s="29">
        <v>44727</v>
      </c>
      <c r="X88" s="29">
        <v>45090</v>
      </c>
      <c r="Y88" s="6" t="s">
        <v>53</v>
      </c>
      <c r="Z88" s="27" t="s">
        <v>535</v>
      </c>
      <c r="AA88" s="27" t="s">
        <v>565</v>
      </c>
      <c r="AB88" s="30"/>
      <c r="AC88" s="6"/>
      <c r="AD88" s="25" t="s">
        <v>66</v>
      </c>
      <c r="AE88" s="25" t="s">
        <v>537</v>
      </c>
      <c r="AF88" s="6">
        <v>100</v>
      </c>
      <c r="AG88" s="6">
        <v>100</v>
      </c>
      <c r="AH88" s="31" t="s">
        <v>279</v>
      </c>
      <c r="AI88" s="32">
        <v>45086</v>
      </c>
      <c r="AJ88" s="31" t="s">
        <v>280</v>
      </c>
      <c r="AK88" s="25" t="s">
        <v>584</v>
      </c>
    </row>
    <row r="89" spans="1:37" ht="21" customHeight="1">
      <c r="A89" s="24">
        <v>44740</v>
      </c>
      <c r="B89" s="25" t="s">
        <v>38</v>
      </c>
      <c r="C89" s="25" t="s">
        <v>39</v>
      </c>
      <c r="D89" s="25" t="s">
        <v>40</v>
      </c>
      <c r="E89" s="6">
        <v>2022</v>
      </c>
      <c r="F89" s="6">
        <v>97</v>
      </c>
      <c r="G89" s="26" t="s">
        <v>585</v>
      </c>
      <c r="H89" s="6">
        <v>1</v>
      </c>
      <c r="I89" s="25" t="s">
        <v>42</v>
      </c>
      <c r="J89" s="25" t="s">
        <v>43</v>
      </c>
      <c r="K89" s="25" t="s">
        <v>44</v>
      </c>
      <c r="L89" s="25" t="s">
        <v>528</v>
      </c>
      <c r="M89" s="25" t="s">
        <v>586</v>
      </c>
      <c r="N89" s="6" t="s">
        <v>47</v>
      </c>
      <c r="O89" s="27"/>
      <c r="P89" s="27"/>
      <c r="Q89" s="25" t="s">
        <v>580</v>
      </c>
      <c r="R89" s="25" t="s">
        <v>587</v>
      </c>
      <c r="S89" s="27" t="s">
        <v>588</v>
      </c>
      <c r="T89" s="27" t="s">
        <v>589</v>
      </c>
      <c r="U89" s="6">
        <v>1</v>
      </c>
      <c r="V89" s="25" t="s">
        <v>590</v>
      </c>
      <c r="W89" s="29">
        <v>44727</v>
      </c>
      <c r="X89" s="29">
        <v>44926</v>
      </c>
      <c r="Y89" s="6" t="s">
        <v>53</v>
      </c>
      <c r="Z89" s="27" t="s">
        <v>269</v>
      </c>
      <c r="AA89" s="27" t="s">
        <v>55</v>
      </c>
      <c r="AB89" s="30"/>
      <c r="AC89" s="6"/>
      <c r="AD89" s="25" t="s">
        <v>66</v>
      </c>
      <c r="AE89" s="25" t="s">
        <v>65</v>
      </c>
      <c r="AF89" s="6">
        <v>100</v>
      </c>
      <c r="AG89" s="6">
        <v>100</v>
      </c>
      <c r="AH89" s="31" t="s">
        <v>279</v>
      </c>
      <c r="AI89" s="32">
        <v>44838</v>
      </c>
      <c r="AJ89" s="31" t="s">
        <v>591</v>
      </c>
      <c r="AK89" s="25" t="s">
        <v>592</v>
      </c>
    </row>
    <row r="90" spans="1:37" ht="21" customHeight="1">
      <c r="A90" s="24">
        <v>44740</v>
      </c>
      <c r="B90" s="25" t="s">
        <v>38</v>
      </c>
      <c r="C90" s="25" t="s">
        <v>39</v>
      </c>
      <c r="D90" s="25" t="s">
        <v>40</v>
      </c>
      <c r="E90" s="6">
        <v>2022</v>
      </c>
      <c r="F90" s="6">
        <v>97</v>
      </c>
      <c r="G90" s="26" t="s">
        <v>593</v>
      </c>
      <c r="H90" s="6">
        <v>1</v>
      </c>
      <c r="I90" s="25" t="s">
        <v>42</v>
      </c>
      <c r="J90" s="25" t="s">
        <v>43</v>
      </c>
      <c r="K90" s="25" t="s">
        <v>44</v>
      </c>
      <c r="L90" s="25" t="s">
        <v>528</v>
      </c>
      <c r="M90" s="25" t="s">
        <v>594</v>
      </c>
      <c r="N90" s="6" t="s">
        <v>47</v>
      </c>
      <c r="O90" s="27"/>
      <c r="P90" s="27"/>
      <c r="Q90" s="25" t="s">
        <v>595</v>
      </c>
      <c r="R90" s="25" t="s">
        <v>596</v>
      </c>
      <c r="S90" s="27" t="s">
        <v>597</v>
      </c>
      <c r="T90" s="27" t="s">
        <v>597</v>
      </c>
      <c r="U90" s="6">
        <v>1</v>
      </c>
      <c r="V90" s="25" t="s">
        <v>544</v>
      </c>
      <c r="W90" s="29">
        <v>44727</v>
      </c>
      <c r="X90" s="29">
        <v>44834</v>
      </c>
      <c r="Y90" s="6" t="s">
        <v>53</v>
      </c>
      <c r="Z90" s="27" t="s">
        <v>198</v>
      </c>
      <c r="AA90" s="27" t="s">
        <v>55</v>
      </c>
      <c r="AB90" s="30"/>
      <c r="AC90" s="6"/>
      <c r="AD90" s="25" t="s">
        <v>192</v>
      </c>
      <c r="AE90" s="25" t="s">
        <v>544</v>
      </c>
      <c r="AF90" s="6">
        <v>100</v>
      </c>
      <c r="AG90" s="6">
        <v>100</v>
      </c>
      <c r="AH90" s="31" t="s">
        <v>279</v>
      </c>
      <c r="AI90" s="32">
        <v>44841</v>
      </c>
      <c r="AJ90" s="31" t="s">
        <v>349</v>
      </c>
      <c r="AK90" s="25" t="s">
        <v>598</v>
      </c>
    </row>
    <row r="91" spans="1:37" ht="21" customHeight="1">
      <c r="A91" s="24">
        <v>44740</v>
      </c>
      <c r="B91" s="25" t="s">
        <v>38</v>
      </c>
      <c r="C91" s="25" t="s">
        <v>39</v>
      </c>
      <c r="D91" s="25" t="s">
        <v>40</v>
      </c>
      <c r="E91" s="6">
        <v>2022</v>
      </c>
      <c r="F91" s="6">
        <v>97</v>
      </c>
      <c r="G91" s="26" t="s">
        <v>593</v>
      </c>
      <c r="H91" s="6">
        <v>2</v>
      </c>
      <c r="I91" s="25" t="s">
        <v>42</v>
      </c>
      <c r="J91" s="25" t="s">
        <v>43</v>
      </c>
      <c r="K91" s="25" t="s">
        <v>44</v>
      </c>
      <c r="L91" s="25" t="s">
        <v>528</v>
      </c>
      <c r="M91" s="25" t="s">
        <v>594</v>
      </c>
      <c r="N91" s="6" t="s">
        <v>47</v>
      </c>
      <c r="O91" s="27"/>
      <c r="P91" s="27"/>
      <c r="Q91" s="25" t="s">
        <v>595</v>
      </c>
      <c r="R91" s="25" t="s">
        <v>599</v>
      </c>
      <c r="S91" s="27" t="s">
        <v>588</v>
      </c>
      <c r="T91" s="27" t="s">
        <v>588</v>
      </c>
      <c r="U91" s="6">
        <v>1</v>
      </c>
      <c r="V91" s="25" t="s">
        <v>590</v>
      </c>
      <c r="W91" s="29">
        <v>44727</v>
      </c>
      <c r="X91" s="29">
        <v>44834</v>
      </c>
      <c r="Y91" s="6" t="s">
        <v>53</v>
      </c>
      <c r="Z91" s="27" t="s">
        <v>198</v>
      </c>
      <c r="AA91" s="27" t="s">
        <v>55</v>
      </c>
      <c r="AB91" s="30"/>
      <c r="AC91" s="6"/>
      <c r="AD91" s="25" t="s">
        <v>66</v>
      </c>
      <c r="AE91" s="25" t="s">
        <v>65</v>
      </c>
      <c r="AF91" s="6">
        <v>100</v>
      </c>
      <c r="AG91" s="6">
        <v>100</v>
      </c>
      <c r="AH91" s="31" t="s">
        <v>279</v>
      </c>
      <c r="AI91" s="32">
        <v>44838</v>
      </c>
      <c r="AJ91" s="31" t="s">
        <v>591</v>
      </c>
      <c r="AK91" s="25" t="s">
        <v>600</v>
      </c>
    </row>
    <row r="92" spans="1:37" ht="21" customHeight="1">
      <c r="A92" s="24">
        <v>44740</v>
      </c>
      <c r="B92" s="25" t="s">
        <v>38</v>
      </c>
      <c r="C92" s="25" t="s">
        <v>39</v>
      </c>
      <c r="D92" s="25" t="s">
        <v>40</v>
      </c>
      <c r="E92" s="6">
        <v>2022</v>
      </c>
      <c r="F92" s="6">
        <v>97</v>
      </c>
      <c r="G92" s="26" t="s">
        <v>601</v>
      </c>
      <c r="H92" s="6">
        <v>1</v>
      </c>
      <c r="I92" s="25" t="s">
        <v>42</v>
      </c>
      <c r="J92" s="25" t="s">
        <v>43</v>
      </c>
      <c r="K92" s="25" t="s">
        <v>44</v>
      </c>
      <c r="L92" s="25" t="s">
        <v>528</v>
      </c>
      <c r="M92" s="25" t="s">
        <v>602</v>
      </c>
      <c r="N92" s="6" t="s">
        <v>47</v>
      </c>
      <c r="O92" s="27"/>
      <c r="P92" s="27"/>
      <c r="Q92" s="25" t="s">
        <v>603</v>
      </c>
      <c r="R92" s="25" t="s">
        <v>604</v>
      </c>
      <c r="S92" s="27" t="s">
        <v>562</v>
      </c>
      <c r="T92" s="27" t="s">
        <v>563</v>
      </c>
      <c r="U92" s="6">
        <v>2</v>
      </c>
      <c r="V92" s="25" t="s">
        <v>564</v>
      </c>
      <c r="W92" s="29">
        <v>44726</v>
      </c>
      <c r="X92" s="29">
        <v>45090</v>
      </c>
      <c r="Y92" s="6" t="s">
        <v>53</v>
      </c>
      <c r="Z92" s="27" t="s">
        <v>535</v>
      </c>
      <c r="AA92" s="27" t="s">
        <v>565</v>
      </c>
      <c r="AB92" s="30"/>
      <c r="AC92" s="6"/>
      <c r="AD92" s="25" t="s">
        <v>341</v>
      </c>
      <c r="AE92" s="25" t="s">
        <v>566</v>
      </c>
      <c r="AF92" s="6">
        <v>100</v>
      </c>
      <c r="AG92" s="6">
        <v>100</v>
      </c>
      <c r="AH92" s="31" t="s">
        <v>279</v>
      </c>
      <c r="AI92" s="32">
        <v>44965</v>
      </c>
      <c r="AJ92" s="31" t="s">
        <v>567</v>
      </c>
      <c r="AK92" s="25" t="s">
        <v>605</v>
      </c>
    </row>
    <row r="93" spans="1:37" ht="21" customHeight="1">
      <c r="A93" s="24">
        <v>44740</v>
      </c>
      <c r="B93" s="25" t="s">
        <v>38</v>
      </c>
      <c r="C93" s="25" t="s">
        <v>39</v>
      </c>
      <c r="D93" s="25" t="s">
        <v>40</v>
      </c>
      <c r="E93" s="6">
        <v>2022</v>
      </c>
      <c r="F93" s="6">
        <v>97</v>
      </c>
      <c r="G93" s="26" t="s">
        <v>601</v>
      </c>
      <c r="H93" s="6">
        <v>2</v>
      </c>
      <c r="I93" s="25" t="s">
        <v>42</v>
      </c>
      <c r="J93" s="25" t="s">
        <v>43</v>
      </c>
      <c r="K93" s="25" t="s">
        <v>44</v>
      </c>
      <c r="L93" s="25" t="s">
        <v>528</v>
      </c>
      <c r="M93" s="25" t="s">
        <v>602</v>
      </c>
      <c r="N93" s="6" t="s">
        <v>47</v>
      </c>
      <c r="O93" s="27"/>
      <c r="P93" s="27"/>
      <c r="Q93" s="25" t="s">
        <v>603</v>
      </c>
      <c r="R93" s="25" t="s">
        <v>606</v>
      </c>
      <c r="S93" s="27" t="s">
        <v>607</v>
      </c>
      <c r="T93" s="27" t="s">
        <v>607</v>
      </c>
      <c r="U93" s="6">
        <v>1</v>
      </c>
      <c r="V93" s="25" t="s">
        <v>564</v>
      </c>
      <c r="W93" s="29">
        <v>44726</v>
      </c>
      <c r="X93" s="29">
        <v>45090</v>
      </c>
      <c r="Y93" s="6" t="s">
        <v>53</v>
      </c>
      <c r="Z93" s="27" t="s">
        <v>535</v>
      </c>
      <c r="AA93" s="27" t="s">
        <v>565</v>
      </c>
      <c r="AB93" s="30"/>
      <c r="AC93" s="6"/>
      <c r="AD93" s="25" t="s">
        <v>341</v>
      </c>
      <c r="AE93" s="25" t="s">
        <v>566</v>
      </c>
      <c r="AF93" s="6">
        <v>0</v>
      </c>
      <c r="AG93" s="6">
        <v>0</v>
      </c>
      <c r="AH93" s="31" t="s">
        <v>279</v>
      </c>
      <c r="AI93" s="32">
        <v>45119</v>
      </c>
      <c r="AJ93" s="31" t="s">
        <v>567</v>
      </c>
      <c r="AK93" s="25" t="s">
        <v>608</v>
      </c>
    </row>
    <row r="94" spans="1:37" ht="21" customHeight="1">
      <c r="A94" s="24">
        <v>44740</v>
      </c>
      <c r="B94" s="25" t="s">
        <v>38</v>
      </c>
      <c r="C94" s="25" t="s">
        <v>39</v>
      </c>
      <c r="D94" s="25" t="s">
        <v>40</v>
      </c>
      <c r="E94" s="6">
        <v>2022</v>
      </c>
      <c r="F94" s="6">
        <v>97</v>
      </c>
      <c r="G94" s="26" t="s">
        <v>609</v>
      </c>
      <c r="H94" s="6">
        <v>1</v>
      </c>
      <c r="I94" s="25" t="s">
        <v>42</v>
      </c>
      <c r="J94" s="25" t="s">
        <v>43</v>
      </c>
      <c r="K94" s="25" t="s">
        <v>44</v>
      </c>
      <c r="L94" s="25" t="s">
        <v>528</v>
      </c>
      <c r="M94" s="25" t="s">
        <v>610</v>
      </c>
      <c r="N94" s="6" t="s">
        <v>47</v>
      </c>
      <c r="O94" s="27" t="s">
        <v>47</v>
      </c>
      <c r="P94" s="27"/>
      <c r="Q94" s="25" t="s">
        <v>611</v>
      </c>
      <c r="R94" s="25" t="s">
        <v>612</v>
      </c>
      <c r="S94" s="27" t="s">
        <v>613</v>
      </c>
      <c r="T94" s="27" t="s">
        <v>614</v>
      </c>
      <c r="U94" s="6">
        <v>1</v>
      </c>
      <c r="V94" s="25" t="s">
        <v>615</v>
      </c>
      <c r="W94" s="29">
        <v>44726</v>
      </c>
      <c r="X94" s="29">
        <v>44926</v>
      </c>
      <c r="Y94" s="6" t="s">
        <v>53</v>
      </c>
      <c r="Z94" s="27" t="s">
        <v>269</v>
      </c>
      <c r="AA94" s="27" t="s">
        <v>55</v>
      </c>
      <c r="AB94" s="30"/>
      <c r="AC94" s="6"/>
      <c r="AD94" s="25" t="s">
        <v>616</v>
      </c>
      <c r="AE94" s="25" t="s">
        <v>617</v>
      </c>
      <c r="AF94" s="6">
        <v>100</v>
      </c>
      <c r="AG94" s="6">
        <v>100</v>
      </c>
      <c r="AH94" s="31" t="s">
        <v>279</v>
      </c>
      <c r="AI94" s="32">
        <v>44910</v>
      </c>
      <c r="AJ94" s="31" t="s">
        <v>567</v>
      </c>
      <c r="AK94" s="25" t="s">
        <v>618</v>
      </c>
    </row>
    <row r="95" spans="1:37" ht="21" customHeight="1">
      <c r="A95" s="24">
        <v>44740</v>
      </c>
      <c r="B95" s="25" t="s">
        <v>38</v>
      </c>
      <c r="C95" s="25" t="s">
        <v>39</v>
      </c>
      <c r="D95" s="25" t="s">
        <v>40</v>
      </c>
      <c r="E95" s="6">
        <v>2022</v>
      </c>
      <c r="F95" s="6">
        <v>97</v>
      </c>
      <c r="G95" s="26" t="s">
        <v>609</v>
      </c>
      <c r="H95" s="6">
        <v>2</v>
      </c>
      <c r="I95" s="25" t="s">
        <v>42</v>
      </c>
      <c r="J95" s="25" t="s">
        <v>43</v>
      </c>
      <c r="K95" s="25" t="s">
        <v>44</v>
      </c>
      <c r="L95" s="25" t="s">
        <v>528</v>
      </c>
      <c r="M95" s="25" t="s">
        <v>610</v>
      </c>
      <c r="N95" s="6" t="s">
        <v>47</v>
      </c>
      <c r="O95" s="27" t="s">
        <v>47</v>
      </c>
      <c r="P95" s="27"/>
      <c r="Q95" s="25" t="s">
        <v>611</v>
      </c>
      <c r="R95" s="25" t="s">
        <v>619</v>
      </c>
      <c r="S95" s="27" t="s">
        <v>620</v>
      </c>
      <c r="T95" s="27" t="s">
        <v>621</v>
      </c>
      <c r="U95" s="6">
        <v>1</v>
      </c>
      <c r="V95" s="25" t="s">
        <v>622</v>
      </c>
      <c r="W95" s="29">
        <v>44726</v>
      </c>
      <c r="X95" s="29">
        <v>44926</v>
      </c>
      <c r="Y95" s="6" t="s">
        <v>53</v>
      </c>
      <c r="Z95" s="27" t="s">
        <v>269</v>
      </c>
      <c r="AA95" s="27" t="s">
        <v>55</v>
      </c>
      <c r="AB95" s="30"/>
      <c r="AC95" s="6"/>
      <c r="AD95" s="25" t="s">
        <v>278</v>
      </c>
      <c r="AE95" s="25" t="s">
        <v>277</v>
      </c>
      <c r="AF95" s="6">
        <v>100</v>
      </c>
      <c r="AG95" s="6">
        <v>100</v>
      </c>
      <c r="AH95" s="31" t="s">
        <v>279</v>
      </c>
      <c r="AI95" s="32">
        <v>44838</v>
      </c>
      <c r="AJ95" s="31" t="s">
        <v>280</v>
      </c>
      <c r="AK95" s="25" t="s">
        <v>623</v>
      </c>
    </row>
    <row r="96" spans="1:37" ht="21" customHeight="1">
      <c r="A96" s="24">
        <v>44740</v>
      </c>
      <c r="B96" s="25" t="s">
        <v>38</v>
      </c>
      <c r="C96" s="25" t="s">
        <v>39</v>
      </c>
      <c r="D96" s="25" t="s">
        <v>40</v>
      </c>
      <c r="E96" s="6">
        <v>2022</v>
      </c>
      <c r="F96" s="6">
        <v>97</v>
      </c>
      <c r="G96" s="26" t="s">
        <v>624</v>
      </c>
      <c r="H96" s="6">
        <v>1</v>
      </c>
      <c r="I96" s="25" t="s">
        <v>42</v>
      </c>
      <c r="J96" s="25" t="s">
        <v>43</v>
      </c>
      <c r="K96" s="25" t="s">
        <v>44</v>
      </c>
      <c r="L96" s="25" t="s">
        <v>528</v>
      </c>
      <c r="M96" s="25" t="s">
        <v>625</v>
      </c>
      <c r="N96" s="6" t="s">
        <v>47</v>
      </c>
      <c r="O96" s="27" t="s">
        <v>47</v>
      </c>
      <c r="P96" s="27" t="s">
        <v>47</v>
      </c>
      <c r="Q96" s="25" t="s">
        <v>626</v>
      </c>
      <c r="R96" s="25" t="s">
        <v>627</v>
      </c>
      <c r="S96" s="27" t="s">
        <v>628</v>
      </c>
      <c r="T96" s="27" t="s">
        <v>628</v>
      </c>
      <c r="U96" s="6">
        <v>1</v>
      </c>
      <c r="V96" s="25" t="s">
        <v>629</v>
      </c>
      <c r="W96" s="29">
        <v>44726</v>
      </c>
      <c r="X96" s="29">
        <v>44865</v>
      </c>
      <c r="Y96" s="6" t="s">
        <v>53</v>
      </c>
      <c r="Z96" s="27" t="s">
        <v>269</v>
      </c>
      <c r="AA96" s="27" t="s">
        <v>55</v>
      </c>
      <c r="AB96" s="30"/>
      <c r="AC96" s="6"/>
      <c r="AD96" s="25" t="s">
        <v>341</v>
      </c>
      <c r="AE96" s="25" t="s">
        <v>630</v>
      </c>
      <c r="AF96" s="6">
        <v>100</v>
      </c>
      <c r="AG96" s="6">
        <v>100</v>
      </c>
      <c r="AH96" s="31" t="s">
        <v>279</v>
      </c>
      <c r="AI96" s="32">
        <v>44874</v>
      </c>
      <c r="AJ96" s="31" t="s">
        <v>567</v>
      </c>
      <c r="AK96" s="25" t="s">
        <v>631</v>
      </c>
    </row>
    <row r="97" spans="1:37" ht="21" customHeight="1">
      <c r="A97" s="24">
        <v>44740</v>
      </c>
      <c r="B97" s="25" t="s">
        <v>38</v>
      </c>
      <c r="C97" s="25" t="s">
        <v>39</v>
      </c>
      <c r="D97" s="25" t="s">
        <v>40</v>
      </c>
      <c r="E97" s="6">
        <v>2022</v>
      </c>
      <c r="F97" s="6">
        <v>97</v>
      </c>
      <c r="G97" s="26" t="s">
        <v>624</v>
      </c>
      <c r="H97" s="6">
        <v>2</v>
      </c>
      <c r="I97" s="25" t="s">
        <v>42</v>
      </c>
      <c r="J97" s="25" t="s">
        <v>43</v>
      </c>
      <c r="K97" s="25" t="s">
        <v>44</v>
      </c>
      <c r="L97" s="25" t="s">
        <v>528</v>
      </c>
      <c r="M97" s="25" t="s">
        <v>625</v>
      </c>
      <c r="N97" s="6" t="s">
        <v>47</v>
      </c>
      <c r="O97" s="27" t="s">
        <v>47</v>
      </c>
      <c r="P97" s="27" t="s">
        <v>47</v>
      </c>
      <c r="Q97" s="25" t="s">
        <v>626</v>
      </c>
      <c r="R97" s="25" t="s">
        <v>632</v>
      </c>
      <c r="S97" s="27" t="s">
        <v>633</v>
      </c>
      <c r="T97" s="27" t="s">
        <v>634</v>
      </c>
      <c r="U97" s="6">
        <v>1</v>
      </c>
      <c r="V97" s="25" t="s">
        <v>629</v>
      </c>
      <c r="W97" s="29">
        <v>44726</v>
      </c>
      <c r="X97" s="29">
        <v>44926</v>
      </c>
      <c r="Y97" s="6" t="s">
        <v>53</v>
      </c>
      <c r="Z97" s="27" t="s">
        <v>269</v>
      </c>
      <c r="AA97" s="27" t="s">
        <v>55</v>
      </c>
      <c r="AB97" s="30"/>
      <c r="AC97" s="6"/>
      <c r="AD97" s="25" t="s">
        <v>341</v>
      </c>
      <c r="AE97" s="25" t="s">
        <v>630</v>
      </c>
      <c r="AF97" s="6">
        <v>100</v>
      </c>
      <c r="AG97" s="6">
        <v>100</v>
      </c>
      <c r="AH97" s="31" t="s">
        <v>279</v>
      </c>
      <c r="AI97" s="32">
        <v>44910</v>
      </c>
      <c r="AJ97" s="31" t="s">
        <v>567</v>
      </c>
      <c r="AK97" s="25" t="s">
        <v>635</v>
      </c>
    </row>
    <row r="98" spans="1:37" ht="21" customHeight="1">
      <c r="A98" s="24">
        <v>44740</v>
      </c>
      <c r="B98" s="25" t="s">
        <v>38</v>
      </c>
      <c r="C98" s="25" t="s">
        <v>39</v>
      </c>
      <c r="D98" s="25" t="s">
        <v>40</v>
      </c>
      <c r="E98" s="6">
        <v>2022</v>
      </c>
      <c r="F98" s="6">
        <v>97</v>
      </c>
      <c r="G98" s="26" t="s">
        <v>636</v>
      </c>
      <c r="H98" s="6">
        <v>1</v>
      </c>
      <c r="I98" s="25" t="s">
        <v>42</v>
      </c>
      <c r="J98" s="25" t="s">
        <v>43</v>
      </c>
      <c r="K98" s="25" t="s">
        <v>44</v>
      </c>
      <c r="L98" s="25" t="s">
        <v>528</v>
      </c>
      <c r="M98" s="25" t="s">
        <v>637</v>
      </c>
      <c r="N98" s="6" t="s">
        <v>47</v>
      </c>
      <c r="O98" s="27" t="s">
        <v>47</v>
      </c>
      <c r="P98" s="27"/>
      <c r="Q98" s="25" t="s">
        <v>638</v>
      </c>
      <c r="R98" s="25" t="s">
        <v>639</v>
      </c>
      <c r="S98" s="27" t="s">
        <v>633</v>
      </c>
      <c r="T98" s="27" t="s">
        <v>634</v>
      </c>
      <c r="U98" s="6">
        <v>1</v>
      </c>
      <c r="V98" s="25" t="s">
        <v>629</v>
      </c>
      <c r="W98" s="29">
        <v>44726</v>
      </c>
      <c r="X98" s="29">
        <v>44926</v>
      </c>
      <c r="Y98" s="6" t="s">
        <v>53</v>
      </c>
      <c r="Z98" s="27" t="s">
        <v>269</v>
      </c>
      <c r="AA98" s="27" t="s">
        <v>55</v>
      </c>
      <c r="AB98" s="30"/>
      <c r="AC98" s="6"/>
      <c r="AD98" s="25" t="s">
        <v>341</v>
      </c>
      <c r="AE98" s="25" t="s">
        <v>630</v>
      </c>
      <c r="AF98" s="6">
        <v>100</v>
      </c>
      <c r="AG98" s="6">
        <v>100</v>
      </c>
      <c r="AH98" s="31" t="s">
        <v>279</v>
      </c>
      <c r="AI98" s="32">
        <v>44910</v>
      </c>
      <c r="AJ98" s="31" t="s">
        <v>567</v>
      </c>
      <c r="AK98" s="25" t="s">
        <v>640</v>
      </c>
    </row>
    <row r="99" spans="1:37" ht="21" customHeight="1">
      <c r="A99" s="24">
        <v>44740</v>
      </c>
      <c r="B99" s="25" t="s">
        <v>38</v>
      </c>
      <c r="C99" s="25" t="s">
        <v>39</v>
      </c>
      <c r="D99" s="25" t="s">
        <v>40</v>
      </c>
      <c r="E99" s="6">
        <v>2022</v>
      </c>
      <c r="F99" s="6">
        <v>97</v>
      </c>
      <c r="G99" s="26" t="s">
        <v>641</v>
      </c>
      <c r="H99" s="6">
        <v>1</v>
      </c>
      <c r="I99" s="25" t="s">
        <v>42</v>
      </c>
      <c r="J99" s="25" t="s">
        <v>43</v>
      </c>
      <c r="K99" s="25" t="s">
        <v>44</v>
      </c>
      <c r="L99" s="25" t="s">
        <v>528</v>
      </c>
      <c r="M99" s="25" t="s">
        <v>642</v>
      </c>
      <c r="N99" s="6" t="s">
        <v>47</v>
      </c>
      <c r="O99" s="27" t="s">
        <v>47</v>
      </c>
      <c r="P99" s="27"/>
      <c r="Q99" s="25" t="s">
        <v>643</v>
      </c>
      <c r="R99" s="25" t="s">
        <v>644</v>
      </c>
      <c r="S99" s="27" t="s">
        <v>645</v>
      </c>
      <c r="T99" s="27" t="s">
        <v>646</v>
      </c>
      <c r="U99" s="6">
        <v>1</v>
      </c>
      <c r="V99" s="25" t="s">
        <v>647</v>
      </c>
      <c r="W99" s="29">
        <v>44743</v>
      </c>
      <c r="X99" s="29">
        <v>44907</v>
      </c>
      <c r="Y99" s="6" t="s">
        <v>53</v>
      </c>
      <c r="Z99" s="27" t="s">
        <v>269</v>
      </c>
      <c r="AA99" s="27" t="s">
        <v>55</v>
      </c>
      <c r="AB99" s="30"/>
      <c r="AC99" s="6"/>
      <c r="AD99" s="25" t="s">
        <v>648</v>
      </c>
      <c r="AE99" s="25" t="s">
        <v>649</v>
      </c>
      <c r="AF99" s="6">
        <v>100</v>
      </c>
      <c r="AG99" s="6">
        <v>100</v>
      </c>
      <c r="AH99" s="31" t="s">
        <v>279</v>
      </c>
      <c r="AI99" s="32">
        <v>44931</v>
      </c>
      <c r="AJ99" s="31" t="s">
        <v>481</v>
      </c>
      <c r="AK99" s="25" t="s">
        <v>650</v>
      </c>
    </row>
    <row r="100" spans="1:37" ht="21" customHeight="1">
      <c r="A100" s="24">
        <v>44740</v>
      </c>
      <c r="B100" s="25" t="s">
        <v>38</v>
      </c>
      <c r="C100" s="25" t="s">
        <v>39</v>
      </c>
      <c r="D100" s="25" t="s">
        <v>40</v>
      </c>
      <c r="E100" s="6">
        <v>2022</v>
      </c>
      <c r="F100" s="6">
        <v>97</v>
      </c>
      <c r="G100" s="26" t="s">
        <v>641</v>
      </c>
      <c r="H100" s="6">
        <v>2</v>
      </c>
      <c r="I100" s="25" t="s">
        <v>42</v>
      </c>
      <c r="J100" s="25" t="s">
        <v>43</v>
      </c>
      <c r="K100" s="25" t="s">
        <v>44</v>
      </c>
      <c r="L100" s="25" t="s">
        <v>528</v>
      </c>
      <c r="M100" s="25" t="s">
        <v>642</v>
      </c>
      <c r="N100" s="6" t="s">
        <v>47</v>
      </c>
      <c r="O100" s="27" t="s">
        <v>47</v>
      </c>
      <c r="P100" s="27"/>
      <c r="Q100" s="25" t="s">
        <v>643</v>
      </c>
      <c r="R100" s="25" t="s">
        <v>651</v>
      </c>
      <c r="S100" s="27" t="s">
        <v>652</v>
      </c>
      <c r="T100" s="27" t="s">
        <v>653</v>
      </c>
      <c r="U100" s="6">
        <v>1</v>
      </c>
      <c r="V100" s="25" t="s">
        <v>647</v>
      </c>
      <c r="W100" s="29">
        <v>44743</v>
      </c>
      <c r="X100" s="29">
        <v>45090</v>
      </c>
      <c r="Y100" s="6" t="s">
        <v>53</v>
      </c>
      <c r="Z100" s="27" t="s">
        <v>535</v>
      </c>
      <c r="AA100" s="27" t="s">
        <v>565</v>
      </c>
      <c r="AB100" s="30"/>
      <c r="AC100" s="6"/>
      <c r="AD100" s="25" t="s">
        <v>648</v>
      </c>
      <c r="AE100" s="25" t="s">
        <v>649</v>
      </c>
      <c r="AF100" s="6">
        <v>0</v>
      </c>
      <c r="AG100" s="6">
        <v>0</v>
      </c>
      <c r="AH100" s="31" t="s">
        <v>279</v>
      </c>
      <c r="AI100" s="32">
        <v>45119</v>
      </c>
      <c r="AJ100" s="31" t="s">
        <v>654</v>
      </c>
      <c r="AK100" s="25" t="s">
        <v>655</v>
      </c>
    </row>
    <row r="101" spans="1:37" ht="21" customHeight="1">
      <c r="A101" s="24">
        <v>44740</v>
      </c>
      <c r="B101" s="25" t="s">
        <v>38</v>
      </c>
      <c r="C101" s="25" t="s">
        <v>39</v>
      </c>
      <c r="D101" s="25" t="s">
        <v>40</v>
      </c>
      <c r="E101" s="6">
        <v>2022</v>
      </c>
      <c r="F101" s="6">
        <v>97</v>
      </c>
      <c r="G101" s="26" t="s">
        <v>641</v>
      </c>
      <c r="H101" s="6">
        <v>3</v>
      </c>
      <c r="I101" s="25" t="s">
        <v>42</v>
      </c>
      <c r="J101" s="25" t="s">
        <v>43</v>
      </c>
      <c r="K101" s="25" t="s">
        <v>44</v>
      </c>
      <c r="L101" s="25" t="s">
        <v>528</v>
      </c>
      <c r="M101" s="25" t="s">
        <v>642</v>
      </c>
      <c r="N101" s="6" t="s">
        <v>47</v>
      </c>
      <c r="O101" s="27" t="s">
        <v>47</v>
      </c>
      <c r="P101" s="27"/>
      <c r="Q101" s="25" t="s">
        <v>643</v>
      </c>
      <c r="R101" s="25" t="s">
        <v>656</v>
      </c>
      <c r="S101" s="27" t="s">
        <v>657</v>
      </c>
      <c r="T101" s="27" t="s">
        <v>658</v>
      </c>
      <c r="U101" s="6">
        <v>1</v>
      </c>
      <c r="V101" s="25" t="s">
        <v>659</v>
      </c>
      <c r="W101" s="29">
        <v>44726</v>
      </c>
      <c r="X101" s="29">
        <v>44926</v>
      </c>
      <c r="Y101" s="6" t="s">
        <v>53</v>
      </c>
      <c r="Z101" s="27" t="s">
        <v>269</v>
      </c>
      <c r="AA101" s="27" t="s">
        <v>55</v>
      </c>
      <c r="AB101" s="30"/>
      <c r="AC101" s="6"/>
      <c r="AD101" s="25" t="s">
        <v>660</v>
      </c>
      <c r="AE101" s="25" t="s">
        <v>661</v>
      </c>
      <c r="AF101" s="6">
        <v>100</v>
      </c>
      <c r="AG101" s="6">
        <v>100</v>
      </c>
      <c r="AH101" s="31" t="s">
        <v>279</v>
      </c>
      <c r="AI101" s="32">
        <v>44571</v>
      </c>
      <c r="AJ101" s="31" t="s">
        <v>662</v>
      </c>
      <c r="AK101" s="25" t="s">
        <v>663</v>
      </c>
    </row>
    <row r="102" spans="1:37" ht="21" customHeight="1">
      <c r="A102" s="24">
        <v>44740</v>
      </c>
      <c r="B102" s="25" t="s">
        <v>38</v>
      </c>
      <c r="C102" s="25" t="s">
        <v>39</v>
      </c>
      <c r="D102" s="25" t="s">
        <v>40</v>
      </c>
      <c r="E102" s="6">
        <v>2022</v>
      </c>
      <c r="F102" s="6">
        <v>97</v>
      </c>
      <c r="G102" s="26" t="s">
        <v>664</v>
      </c>
      <c r="H102" s="6">
        <v>1</v>
      </c>
      <c r="I102" s="25" t="s">
        <v>42</v>
      </c>
      <c r="J102" s="25" t="s">
        <v>43</v>
      </c>
      <c r="K102" s="25" t="s">
        <v>44</v>
      </c>
      <c r="L102" s="25" t="s">
        <v>528</v>
      </c>
      <c r="M102" s="25" t="s">
        <v>665</v>
      </c>
      <c r="N102" s="6" t="s">
        <v>47</v>
      </c>
      <c r="O102" s="27"/>
      <c r="P102" s="27"/>
      <c r="Q102" s="25" t="s">
        <v>666</v>
      </c>
      <c r="R102" s="25" t="s">
        <v>667</v>
      </c>
      <c r="S102" s="27" t="s">
        <v>668</v>
      </c>
      <c r="T102" s="27" t="s">
        <v>669</v>
      </c>
      <c r="U102" s="6">
        <v>2</v>
      </c>
      <c r="V102" s="25" t="s">
        <v>647</v>
      </c>
      <c r="W102" s="29">
        <v>44743</v>
      </c>
      <c r="X102" s="29">
        <v>44926</v>
      </c>
      <c r="Y102" s="6" t="s">
        <v>53</v>
      </c>
      <c r="Z102" s="27" t="s">
        <v>269</v>
      </c>
      <c r="AA102" s="27" t="s">
        <v>55</v>
      </c>
      <c r="AB102" s="30"/>
      <c r="AC102" s="6"/>
      <c r="AD102" s="25" t="s">
        <v>648</v>
      </c>
      <c r="AE102" s="25" t="s">
        <v>670</v>
      </c>
      <c r="AF102" s="6">
        <v>100</v>
      </c>
      <c r="AG102" s="6">
        <v>100</v>
      </c>
      <c r="AH102" s="31" t="s">
        <v>279</v>
      </c>
      <c r="AI102" s="32">
        <v>44931</v>
      </c>
      <c r="AJ102" s="31" t="s">
        <v>481</v>
      </c>
      <c r="AK102" s="25" t="s">
        <v>671</v>
      </c>
    </row>
    <row r="103" spans="1:37" ht="21" customHeight="1">
      <c r="A103" s="24">
        <v>44740</v>
      </c>
      <c r="B103" s="25" t="s">
        <v>38</v>
      </c>
      <c r="C103" s="25" t="s">
        <v>39</v>
      </c>
      <c r="D103" s="25" t="s">
        <v>40</v>
      </c>
      <c r="E103" s="6">
        <v>2022</v>
      </c>
      <c r="F103" s="6">
        <v>97</v>
      </c>
      <c r="G103" s="26" t="s">
        <v>299</v>
      </c>
      <c r="H103" s="6">
        <v>1</v>
      </c>
      <c r="I103" s="25" t="s">
        <v>42</v>
      </c>
      <c r="J103" s="25" t="s">
        <v>43</v>
      </c>
      <c r="K103" s="25" t="s">
        <v>300</v>
      </c>
      <c r="L103" s="25" t="s">
        <v>301</v>
      </c>
      <c r="M103" s="25" t="s">
        <v>672</v>
      </c>
      <c r="N103" s="6" t="s">
        <v>47</v>
      </c>
      <c r="O103" s="27"/>
      <c r="P103" s="27"/>
      <c r="Q103" s="25" t="s">
        <v>673</v>
      </c>
      <c r="R103" s="25" t="s">
        <v>674</v>
      </c>
      <c r="S103" s="27" t="s">
        <v>675</v>
      </c>
      <c r="T103" s="27" t="s">
        <v>676</v>
      </c>
      <c r="U103" s="6">
        <v>1</v>
      </c>
      <c r="V103" s="25" t="s">
        <v>677</v>
      </c>
      <c r="W103" s="29">
        <v>44743</v>
      </c>
      <c r="X103" s="29">
        <v>44985</v>
      </c>
      <c r="Y103" s="6" t="s">
        <v>53</v>
      </c>
      <c r="Z103" s="27" t="s">
        <v>269</v>
      </c>
      <c r="AA103" s="27" t="s">
        <v>55</v>
      </c>
      <c r="AB103" s="30"/>
      <c r="AC103" s="6"/>
      <c r="AD103" s="25" t="s">
        <v>192</v>
      </c>
      <c r="AE103" s="25" t="s">
        <v>678</v>
      </c>
      <c r="AF103" s="6">
        <v>100</v>
      </c>
      <c r="AG103" s="6">
        <v>100</v>
      </c>
      <c r="AH103" s="31" t="s">
        <v>279</v>
      </c>
      <c r="AI103" s="32">
        <v>44992</v>
      </c>
      <c r="AJ103" s="31" t="s">
        <v>349</v>
      </c>
      <c r="AK103" s="25" t="s">
        <v>679</v>
      </c>
    </row>
    <row r="104" spans="1:37" ht="21" customHeight="1">
      <c r="A104" s="24">
        <v>44740</v>
      </c>
      <c r="B104" s="25" t="s">
        <v>38</v>
      </c>
      <c r="C104" s="25" t="s">
        <v>39</v>
      </c>
      <c r="D104" s="25" t="s">
        <v>40</v>
      </c>
      <c r="E104" s="6">
        <v>2022</v>
      </c>
      <c r="F104" s="6">
        <v>97</v>
      </c>
      <c r="G104" s="26" t="s">
        <v>299</v>
      </c>
      <c r="H104" s="6">
        <v>2</v>
      </c>
      <c r="I104" s="25" t="s">
        <v>42</v>
      </c>
      <c r="J104" s="25" t="s">
        <v>43</v>
      </c>
      <c r="K104" s="25" t="s">
        <v>300</v>
      </c>
      <c r="L104" s="25" t="s">
        <v>301</v>
      </c>
      <c r="M104" s="25" t="s">
        <v>672</v>
      </c>
      <c r="N104" s="6" t="s">
        <v>47</v>
      </c>
      <c r="O104" s="27"/>
      <c r="P104" s="27"/>
      <c r="Q104" s="25" t="s">
        <v>673</v>
      </c>
      <c r="R104" s="25" t="s">
        <v>680</v>
      </c>
      <c r="S104" s="27" t="s">
        <v>681</v>
      </c>
      <c r="T104" s="27" t="s">
        <v>682</v>
      </c>
      <c r="U104" s="6">
        <v>1</v>
      </c>
      <c r="V104" s="25" t="s">
        <v>683</v>
      </c>
      <c r="W104" s="29">
        <v>44743</v>
      </c>
      <c r="X104" s="29">
        <v>44985</v>
      </c>
      <c r="Y104" s="6" t="s">
        <v>53</v>
      </c>
      <c r="Z104" s="27" t="s">
        <v>269</v>
      </c>
      <c r="AA104" s="27" t="s">
        <v>55</v>
      </c>
      <c r="AB104" s="30"/>
      <c r="AC104" s="6"/>
      <c r="AD104" s="25" t="s">
        <v>192</v>
      </c>
      <c r="AE104" s="25" t="s">
        <v>684</v>
      </c>
      <c r="AF104" s="6">
        <v>100</v>
      </c>
      <c r="AG104" s="6">
        <v>100</v>
      </c>
      <c r="AH104" s="31" t="s">
        <v>279</v>
      </c>
      <c r="AI104" s="32">
        <v>44964</v>
      </c>
      <c r="AJ104" s="31" t="s">
        <v>349</v>
      </c>
      <c r="AK104" s="25" t="s">
        <v>685</v>
      </c>
    </row>
    <row r="105" spans="1:37" ht="21" customHeight="1">
      <c r="A105" s="24">
        <v>44740</v>
      </c>
      <c r="B105" s="25" t="s">
        <v>38</v>
      </c>
      <c r="C105" s="25" t="s">
        <v>39</v>
      </c>
      <c r="D105" s="25" t="s">
        <v>40</v>
      </c>
      <c r="E105" s="6">
        <v>2022</v>
      </c>
      <c r="F105" s="6">
        <v>97</v>
      </c>
      <c r="G105" s="26" t="s">
        <v>299</v>
      </c>
      <c r="H105" s="6">
        <v>3</v>
      </c>
      <c r="I105" s="25" t="s">
        <v>42</v>
      </c>
      <c r="J105" s="25" t="s">
        <v>43</v>
      </c>
      <c r="K105" s="25" t="s">
        <v>300</v>
      </c>
      <c r="L105" s="25" t="s">
        <v>301</v>
      </c>
      <c r="M105" s="25" t="s">
        <v>672</v>
      </c>
      <c r="N105" s="6" t="s">
        <v>47</v>
      </c>
      <c r="O105" s="27"/>
      <c r="P105" s="27"/>
      <c r="Q105" s="25" t="s">
        <v>673</v>
      </c>
      <c r="R105" s="25" t="s">
        <v>686</v>
      </c>
      <c r="S105" s="27" t="s">
        <v>687</v>
      </c>
      <c r="T105" s="27" t="s">
        <v>688</v>
      </c>
      <c r="U105" s="6">
        <v>1</v>
      </c>
      <c r="V105" s="25" t="s">
        <v>689</v>
      </c>
      <c r="W105" s="29">
        <v>44743</v>
      </c>
      <c r="X105" s="29">
        <v>44985</v>
      </c>
      <c r="Y105" s="6" t="s">
        <v>53</v>
      </c>
      <c r="Z105" s="27" t="s">
        <v>269</v>
      </c>
      <c r="AA105" s="27" t="s">
        <v>55</v>
      </c>
      <c r="AB105" s="30"/>
      <c r="AC105" s="6"/>
      <c r="AD105" s="25" t="s">
        <v>192</v>
      </c>
      <c r="AE105" s="25" t="s">
        <v>678</v>
      </c>
      <c r="AF105" s="6">
        <v>100</v>
      </c>
      <c r="AG105" s="6">
        <v>100</v>
      </c>
      <c r="AH105" s="31" t="s">
        <v>279</v>
      </c>
      <c r="AI105" s="32">
        <v>44964</v>
      </c>
      <c r="AJ105" s="31" t="s">
        <v>349</v>
      </c>
      <c r="AK105" s="25" t="s">
        <v>690</v>
      </c>
    </row>
    <row r="106" spans="1:37" ht="21" customHeight="1">
      <c r="A106" s="24">
        <v>44740</v>
      </c>
      <c r="B106" s="25" t="s">
        <v>38</v>
      </c>
      <c r="C106" s="25" t="s">
        <v>39</v>
      </c>
      <c r="D106" s="25" t="s">
        <v>40</v>
      </c>
      <c r="E106" s="6">
        <v>2022</v>
      </c>
      <c r="F106" s="6">
        <v>97</v>
      </c>
      <c r="G106" s="26" t="s">
        <v>299</v>
      </c>
      <c r="H106" s="6">
        <v>4</v>
      </c>
      <c r="I106" s="25" t="s">
        <v>42</v>
      </c>
      <c r="J106" s="25" t="s">
        <v>43</v>
      </c>
      <c r="K106" s="25" t="s">
        <v>300</v>
      </c>
      <c r="L106" s="25" t="s">
        <v>301</v>
      </c>
      <c r="M106" s="25" t="s">
        <v>672</v>
      </c>
      <c r="N106" s="6" t="s">
        <v>47</v>
      </c>
      <c r="O106" s="27"/>
      <c r="P106" s="27"/>
      <c r="Q106" s="25" t="s">
        <v>673</v>
      </c>
      <c r="R106" s="25" t="s">
        <v>691</v>
      </c>
      <c r="S106" s="27" t="s">
        <v>692</v>
      </c>
      <c r="T106" s="27" t="s">
        <v>693</v>
      </c>
      <c r="U106" s="6">
        <v>1</v>
      </c>
      <c r="V106" s="25" t="s">
        <v>694</v>
      </c>
      <c r="W106" s="29">
        <v>44743</v>
      </c>
      <c r="X106" s="29">
        <v>44834</v>
      </c>
      <c r="Y106" s="6" t="s">
        <v>53</v>
      </c>
      <c r="Z106" s="27" t="s">
        <v>269</v>
      </c>
      <c r="AA106" s="27" t="s">
        <v>55</v>
      </c>
      <c r="AB106" s="30"/>
      <c r="AC106" s="6"/>
      <c r="AD106" s="25" t="s">
        <v>192</v>
      </c>
      <c r="AE106" s="25" t="s">
        <v>694</v>
      </c>
      <c r="AF106" s="6">
        <v>100</v>
      </c>
      <c r="AG106" s="6">
        <v>100</v>
      </c>
      <c r="AH106" s="31" t="s">
        <v>279</v>
      </c>
      <c r="AI106" s="32">
        <v>44841</v>
      </c>
      <c r="AJ106" s="31" t="s">
        <v>349</v>
      </c>
      <c r="AK106" s="25" t="s">
        <v>695</v>
      </c>
    </row>
    <row r="107" spans="1:37" ht="21" customHeight="1">
      <c r="A107" s="24">
        <v>44740</v>
      </c>
      <c r="B107" s="25" t="s">
        <v>38</v>
      </c>
      <c r="C107" s="25" t="s">
        <v>39</v>
      </c>
      <c r="D107" s="25" t="s">
        <v>40</v>
      </c>
      <c r="E107" s="6">
        <v>2022</v>
      </c>
      <c r="F107" s="6">
        <v>97</v>
      </c>
      <c r="G107" s="26" t="s">
        <v>309</v>
      </c>
      <c r="H107" s="6">
        <v>1</v>
      </c>
      <c r="I107" s="25" t="s">
        <v>42</v>
      </c>
      <c r="J107" s="25" t="s">
        <v>43</v>
      </c>
      <c r="K107" s="25" t="s">
        <v>300</v>
      </c>
      <c r="L107" s="25" t="s">
        <v>301</v>
      </c>
      <c r="M107" s="25" t="s">
        <v>696</v>
      </c>
      <c r="N107" s="6" t="s">
        <v>47</v>
      </c>
      <c r="O107" s="27"/>
      <c r="P107" s="27"/>
      <c r="Q107" s="25" t="s">
        <v>697</v>
      </c>
      <c r="R107" s="25" t="s">
        <v>698</v>
      </c>
      <c r="S107" s="27" t="s">
        <v>699</v>
      </c>
      <c r="T107" s="27" t="s">
        <v>700</v>
      </c>
      <c r="U107" s="6">
        <v>1</v>
      </c>
      <c r="V107" s="25" t="s">
        <v>701</v>
      </c>
      <c r="W107" s="29">
        <v>44743</v>
      </c>
      <c r="X107" s="29">
        <v>44957</v>
      </c>
      <c r="Y107" s="6" t="s">
        <v>53</v>
      </c>
      <c r="Z107" s="27" t="s">
        <v>269</v>
      </c>
      <c r="AA107" s="27" t="s">
        <v>55</v>
      </c>
      <c r="AB107" s="30"/>
      <c r="AC107" s="6"/>
      <c r="AD107" s="25" t="s">
        <v>341</v>
      </c>
      <c r="AE107" s="25" t="s">
        <v>702</v>
      </c>
      <c r="AF107" s="6">
        <v>100</v>
      </c>
      <c r="AG107" s="6">
        <v>100</v>
      </c>
      <c r="AH107" s="31" t="s">
        <v>279</v>
      </c>
      <c r="AI107" s="32">
        <v>44965</v>
      </c>
      <c r="AJ107" s="31" t="s">
        <v>567</v>
      </c>
      <c r="AK107" s="25" t="s">
        <v>703</v>
      </c>
    </row>
    <row r="108" spans="1:37" ht="21" customHeight="1">
      <c r="A108" s="24">
        <v>44740</v>
      </c>
      <c r="B108" s="25" t="s">
        <v>38</v>
      </c>
      <c r="C108" s="25" t="s">
        <v>39</v>
      </c>
      <c r="D108" s="25" t="s">
        <v>40</v>
      </c>
      <c r="E108" s="6">
        <v>2022</v>
      </c>
      <c r="F108" s="6">
        <v>97</v>
      </c>
      <c r="G108" s="26" t="s">
        <v>309</v>
      </c>
      <c r="H108" s="6">
        <v>2</v>
      </c>
      <c r="I108" s="25" t="s">
        <v>42</v>
      </c>
      <c r="J108" s="25" t="s">
        <v>43</v>
      </c>
      <c r="K108" s="25" t="s">
        <v>300</v>
      </c>
      <c r="L108" s="25" t="s">
        <v>301</v>
      </c>
      <c r="M108" s="25" t="s">
        <v>696</v>
      </c>
      <c r="N108" s="6" t="s">
        <v>47</v>
      </c>
      <c r="O108" s="27"/>
      <c r="P108" s="27"/>
      <c r="Q108" s="25" t="s">
        <v>704</v>
      </c>
      <c r="R108" s="25" t="s">
        <v>705</v>
      </c>
      <c r="S108" s="27" t="s">
        <v>706</v>
      </c>
      <c r="T108" s="27" t="s">
        <v>707</v>
      </c>
      <c r="U108" s="6">
        <v>1</v>
      </c>
      <c r="V108" s="25" t="s">
        <v>708</v>
      </c>
      <c r="W108" s="29">
        <v>44949</v>
      </c>
      <c r="X108" s="29">
        <v>44985</v>
      </c>
      <c r="Y108" s="6" t="s">
        <v>53</v>
      </c>
      <c r="Z108" s="27" t="s">
        <v>269</v>
      </c>
      <c r="AA108" s="27" t="s">
        <v>55</v>
      </c>
      <c r="AB108" s="30"/>
      <c r="AC108" s="6"/>
      <c r="AD108" s="25" t="s">
        <v>192</v>
      </c>
      <c r="AE108" s="25" t="s">
        <v>709</v>
      </c>
      <c r="AF108" s="6">
        <v>100</v>
      </c>
      <c r="AG108" s="6">
        <v>100</v>
      </c>
      <c r="AH108" s="31" t="s">
        <v>279</v>
      </c>
      <c r="AI108" s="32">
        <v>44992</v>
      </c>
      <c r="AJ108" s="31" t="s">
        <v>710</v>
      </c>
      <c r="AK108" s="25" t="s">
        <v>711</v>
      </c>
    </row>
    <row r="109" spans="1:37" ht="21" customHeight="1">
      <c r="A109" s="24">
        <v>44740</v>
      </c>
      <c r="B109" s="25" t="s">
        <v>38</v>
      </c>
      <c r="C109" s="25" t="s">
        <v>39</v>
      </c>
      <c r="D109" s="25" t="s">
        <v>40</v>
      </c>
      <c r="E109" s="6">
        <v>2022</v>
      </c>
      <c r="F109" s="6">
        <v>97</v>
      </c>
      <c r="G109" s="26" t="s">
        <v>712</v>
      </c>
      <c r="H109" s="6">
        <v>1</v>
      </c>
      <c r="I109" s="25" t="s">
        <v>42</v>
      </c>
      <c r="J109" s="25" t="s">
        <v>43</v>
      </c>
      <c r="K109" s="25" t="s">
        <v>300</v>
      </c>
      <c r="L109" s="25" t="s">
        <v>301</v>
      </c>
      <c r="M109" s="25" t="s">
        <v>713</v>
      </c>
      <c r="N109" s="6" t="s">
        <v>47</v>
      </c>
      <c r="O109" s="27"/>
      <c r="P109" s="27"/>
      <c r="Q109" s="25" t="s">
        <v>714</v>
      </c>
      <c r="R109" s="25" t="s">
        <v>715</v>
      </c>
      <c r="S109" s="27" t="s">
        <v>716</v>
      </c>
      <c r="T109" s="27" t="s">
        <v>717</v>
      </c>
      <c r="U109" s="6">
        <v>1</v>
      </c>
      <c r="V109" s="25" t="s">
        <v>689</v>
      </c>
      <c r="W109" s="29">
        <v>44743</v>
      </c>
      <c r="X109" s="29">
        <v>44985</v>
      </c>
      <c r="Y109" s="6" t="s">
        <v>53</v>
      </c>
      <c r="Z109" s="27" t="s">
        <v>269</v>
      </c>
      <c r="AA109" s="27" t="s">
        <v>55</v>
      </c>
      <c r="AB109" s="30"/>
      <c r="AC109" s="6"/>
      <c r="AD109" s="25" t="s">
        <v>192</v>
      </c>
      <c r="AE109" s="25" t="s">
        <v>678</v>
      </c>
      <c r="AF109" s="6">
        <v>100</v>
      </c>
      <c r="AG109" s="6">
        <v>100</v>
      </c>
      <c r="AH109" s="31" t="s">
        <v>279</v>
      </c>
      <c r="AI109" s="32">
        <v>44964</v>
      </c>
      <c r="AJ109" s="31" t="s">
        <v>349</v>
      </c>
      <c r="AK109" s="25" t="s">
        <v>718</v>
      </c>
    </row>
    <row r="110" spans="1:37" ht="21" customHeight="1">
      <c r="A110" s="24">
        <v>44740</v>
      </c>
      <c r="B110" s="25" t="s">
        <v>38</v>
      </c>
      <c r="C110" s="25" t="s">
        <v>39</v>
      </c>
      <c r="D110" s="25" t="s">
        <v>40</v>
      </c>
      <c r="E110" s="6">
        <v>2022</v>
      </c>
      <c r="F110" s="6">
        <v>97</v>
      </c>
      <c r="G110" s="26" t="s">
        <v>712</v>
      </c>
      <c r="H110" s="6">
        <v>2</v>
      </c>
      <c r="I110" s="25" t="s">
        <v>42</v>
      </c>
      <c r="J110" s="25" t="s">
        <v>43</v>
      </c>
      <c r="K110" s="25" t="s">
        <v>300</v>
      </c>
      <c r="L110" s="25" t="s">
        <v>301</v>
      </c>
      <c r="M110" s="25" t="s">
        <v>713</v>
      </c>
      <c r="N110" s="6" t="s">
        <v>47</v>
      </c>
      <c r="O110" s="27"/>
      <c r="P110" s="27"/>
      <c r="Q110" s="25" t="s">
        <v>719</v>
      </c>
      <c r="R110" s="25" t="s">
        <v>720</v>
      </c>
      <c r="S110" s="27" t="s">
        <v>721</v>
      </c>
      <c r="T110" s="27" t="s">
        <v>722</v>
      </c>
      <c r="U110" s="6">
        <v>1</v>
      </c>
      <c r="V110" s="25" t="s">
        <v>694</v>
      </c>
      <c r="W110" s="29">
        <v>44743</v>
      </c>
      <c r="X110" s="29">
        <v>44834</v>
      </c>
      <c r="Y110" s="6" t="s">
        <v>53</v>
      </c>
      <c r="Z110" s="27" t="s">
        <v>269</v>
      </c>
      <c r="AA110" s="27" t="s">
        <v>55</v>
      </c>
      <c r="AB110" s="30"/>
      <c r="AC110" s="6"/>
      <c r="AD110" s="25" t="s">
        <v>192</v>
      </c>
      <c r="AE110" s="25" t="s">
        <v>694</v>
      </c>
      <c r="AF110" s="6">
        <v>100</v>
      </c>
      <c r="AG110" s="6">
        <v>100</v>
      </c>
      <c r="AH110" s="31" t="s">
        <v>279</v>
      </c>
      <c r="AI110" s="32">
        <v>44841</v>
      </c>
      <c r="AJ110" s="31" t="s">
        <v>349</v>
      </c>
      <c r="AK110" s="25" t="s">
        <v>723</v>
      </c>
    </row>
    <row r="111" spans="1:37" ht="21" customHeight="1">
      <c r="A111" s="24">
        <v>44740</v>
      </c>
      <c r="B111" s="25" t="s">
        <v>38</v>
      </c>
      <c r="C111" s="25" t="s">
        <v>39</v>
      </c>
      <c r="D111" s="25" t="s">
        <v>40</v>
      </c>
      <c r="E111" s="6">
        <v>2022</v>
      </c>
      <c r="F111" s="6">
        <v>97</v>
      </c>
      <c r="G111" s="26" t="s">
        <v>712</v>
      </c>
      <c r="H111" s="6">
        <v>3</v>
      </c>
      <c r="I111" s="25" t="s">
        <v>42</v>
      </c>
      <c r="J111" s="25" t="s">
        <v>43</v>
      </c>
      <c r="K111" s="25" t="s">
        <v>300</v>
      </c>
      <c r="L111" s="25" t="s">
        <v>301</v>
      </c>
      <c r="M111" s="25" t="s">
        <v>713</v>
      </c>
      <c r="N111" s="6" t="s">
        <v>47</v>
      </c>
      <c r="O111" s="27"/>
      <c r="P111" s="27"/>
      <c r="Q111" s="25" t="s">
        <v>714</v>
      </c>
      <c r="R111" s="25" t="s">
        <v>724</v>
      </c>
      <c r="S111" s="27" t="s">
        <v>725</v>
      </c>
      <c r="T111" s="27" t="s">
        <v>726</v>
      </c>
      <c r="U111" s="6">
        <v>1</v>
      </c>
      <c r="V111" s="25" t="s">
        <v>727</v>
      </c>
      <c r="W111" s="29">
        <v>44743</v>
      </c>
      <c r="X111" s="29">
        <v>44985</v>
      </c>
      <c r="Y111" s="6" t="s">
        <v>53</v>
      </c>
      <c r="Z111" s="27" t="s">
        <v>269</v>
      </c>
      <c r="AA111" s="27" t="s">
        <v>55</v>
      </c>
      <c r="AB111" s="30"/>
      <c r="AC111" s="6"/>
      <c r="AD111" s="25" t="s">
        <v>728</v>
      </c>
      <c r="AE111" s="25" t="s">
        <v>729</v>
      </c>
      <c r="AF111" s="6">
        <v>100</v>
      </c>
      <c r="AG111" s="6">
        <v>100</v>
      </c>
      <c r="AH111" s="31" t="s">
        <v>279</v>
      </c>
      <c r="AI111" s="32">
        <v>44993</v>
      </c>
      <c r="AJ111" s="31" t="s">
        <v>710</v>
      </c>
      <c r="AK111" s="25" t="s">
        <v>730</v>
      </c>
    </row>
    <row r="112" spans="1:37" ht="21" customHeight="1">
      <c r="A112" s="24">
        <v>44740</v>
      </c>
      <c r="B112" s="25" t="s">
        <v>38</v>
      </c>
      <c r="C112" s="25" t="s">
        <v>39</v>
      </c>
      <c r="D112" s="25" t="s">
        <v>40</v>
      </c>
      <c r="E112" s="6">
        <v>2022</v>
      </c>
      <c r="F112" s="6">
        <v>97</v>
      </c>
      <c r="G112" s="26" t="s">
        <v>731</v>
      </c>
      <c r="H112" s="6">
        <v>1</v>
      </c>
      <c r="I112" s="25" t="s">
        <v>42</v>
      </c>
      <c r="J112" s="25" t="s">
        <v>43</v>
      </c>
      <c r="K112" s="25" t="s">
        <v>300</v>
      </c>
      <c r="L112" s="25" t="s">
        <v>301</v>
      </c>
      <c r="M112" s="25" t="s">
        <v>732</v>
      </c>
      <c r="N112" s="6" t="s">
        <v>47</v>
      </c>
      <c r="O112" s="27"/>
      <c r="P112" s="27"/>
      <c r="Q112" s="25" t="s">
        <v>733</v>
      </c>
      <c r="R112" s="25" t="s">
        <v>734</v>
      </c>
      <c r="S112" s="27" t="s">
        <v>735</v>
      </c>
      <c r="T112" s="27" t="s">
        <v>736</v>
      </c>
      <c r="U112" s="6">
        <v>1</v>
      </c>
      <c r="V112" s="25" t="s">
        <v>737</v>
      </c>
      <c r="W112" s="29">
        <v>44743</v>
      </c>
      <c r="X112" s="29">
        <v>44895</v>
      </c>
      <c r="Y112" s="6" t="s">
        <v>53</v>
      </c>
      <c r="Z112" s="27" t="s">
        <v>269</v>
      </c>
      <c r="AA112" s="27" t="s">
        <v>55</v>
      </c>
      <c r="AB112" s="30"/>
      <c r="AC112" s="6"/>
      <c r="AD112" s="25" t="s">
        <v>448</v>
      </c>
      <c r="AE112" s="25" t="s">
        <v>738</v>
      </c>
      <c r="AF112" s="6">
        <v>100</v>
      </c>
      <c r="AG112" s="6">
        <v>100</v>
      </c>
      <c r="AH112" s="31" t="s">
        <v>279</v>
      </c>
      <c r="AI112" s="32">
        <v>44902</v>
      </c>
      <c r="AJ112" s="31" t="s">
        <v>349</v>
      </c>
      <c r="AK112" s="25" t="s">
        <v>739</v>
      </c>
    </row>
    <row r="113" spans="1:37" ht="21" customHeight="1">
      <c r="A113" s="24">
        <v>44740</v>
      </c>
      <c r="B113" s="25" t="s">
        <v>38</v>
      </c>
      <c r="C113" s="25" t="s">
        <v>39</v>
      </c>
      <c r="D113" s="25" t="s">
        <v>40</v>
      </c>
      <c r="E113" s="6">
        <v>2022</v>
      </c>
      <c r="F113" s="6">
        <v>97</v>
      </c>
      <c r="G113" s="26" t="s">
        <v>731</v>
      </c>
      <c r="H113" s="6">
        <v>2</v>
      </c>
      <c r="I113" s="25" t="s">
        <v>42</v>
      </c>
      <c r="J113" s="25" t="s">
        <v>43</v>
      </c>
      <c r="K113" s="25" t="s">
        <v>300</v>
      </c>
      <c r="L113" s="25" t="s">
        <v>301</v>
      </c>
      <c r="M113" s="25" t="s">
        <v>732</v>
      </c>
      <c r="N113" s="6" t="s">
        <v>47</v>
      </c>
      <c r="O113" s="27"/>
      <c r="P113" s="27"/>
      <c r="Q113" s="25" t="s">
        <v>740</v>
      </c>
      <c r="R113" s="25" t="s">
        <v>741</v>
      </c>
      <c r="S113" s="27" t="s">
        <v>742</v>
      </c>
      <c r="T113" s="27" t="s">
        <v>717</v>
      </c>
      <c r="U113" s="6">
        <v>1</v>
      </c>
      <c r="V113" s="25" t="s">
        <v>743</v>
      </c>
      <c r="W113" s="29">
        <v>44743</v>
      </c>
      <c r="X113" s="29">
        <v>44942</v>
      </c>
      <c r="Y113" s="6" t="s">
        <v>53</v>
      </c>
      <c r="Z113" s="27" t="s">
        <v>269</v>
      </c>
      <c r="AA113" s="27" t="s">
        <v>55</v>
      </c>
      <c r="AB113" s="30"/>
      <c r="AC113" s="6"/>
      <c r="AD113" s="25" t="s">
        <v>192</v>
      </c>
      <c r="AE113" s="25" t="s">
        <v>744</v>
      </c>
      <c r="AF113" s="6">
        <v>100</v>
      </c>
      <c r="AG113" s="6">
        <v>100</v>
      </c>
      <c r="AH113" s="31" t="s">
        <v>279</v>
      </c>
      <c r="AI113" s="32">
        <v>44932</v>
      </c>
      <c r="AJ113" s="31" t="s">
        <v>349</v>
      </c>
      <c r="AK113" s="25" t="s">
        <v>745</v>
      </c>
    </row>
    <row r="114" spans="1:37" ht="21" customHeight="1">
      <c r="A114" s="24">
        <v>44740</v>
      </c>
      <c r="B114" s="25" t="s">
        <v>38</v>
      </c>
      <c r="C114" s="25" t="s">
        <v>39</v>
      </c>
      <c r="D114" s="25" t="s">
        <v>40</v>
      </c>
      <c r="E114" s="6">
        <v>2022</v>
      </c>
      <c r="F114" s="6">
        <v>97</v>
      </c>
      <c r="G114" s="26" t="s">
        <v>731</v>
      </c>
      <c r="H114" s="6">
        <v>3</v>
      </c>
      <c r="I114" s="25" t="s">
        <v>42</v>
      </c>
      <c r="J114" s="25" t="s">
        <v>43</v>
      </c>
      <c r="K114" s="25" t="s">
        <v>300</v>
      </c>
      <c r="L114" s="25" t="s">
        <v>301</v>
      </c>
      <c r="M114" s="25" t="s">
        <v>732</v>
      </c>
      <c r="N114" s="6" t="s">
        <v>47</v>
      </c>
      <c r="O114" s="27"/>
      <c r="P114" s="27"/>
      <c r="Q114" s="25" t="s">
        <v>746</v>
      </c>
      <c r="R114" s="25" t="s">
        <v>747</v>
      </c>
      <c r="S114" s="27" t="s">
        <v>748</v>
      </c>
      <c r="T114" s="27" t="s">
        <v>749</v>
      </c>
      <c r="U114" s="6">
        <v>1</v>
      </c>
      <c r="V114" s="25" t="s">
        <v>750</v>
      </c>
      <c r="W114" s="29">
        <v>44743</v>
      </c>
      <c r="X114" s="29">
        <v>44865</v>
      </c>
      <c r="Y114" s="6" t="s">
        <v>53</v>
      </c>
      <c r="Z114" s="27" t="s">
        <v>269</v>
      </c>
      <c r="AA114" s="27" t="s">
        <v>55</v>
      </c>
      <c r="AB114" s="30"/>
      <c r="AC114" s="6"/>
      <c r="AD114" s="25" t="s">
        <v>192</v>
      </c>
      <c r="AE114" s="25" t="s">
        <v>751</v>
      </c>
      <c r="AF114" s="6">
        <v>100</v>
      </c>
      <c r="AG114" s="6">
        <v>100</v>
      </c>
      <c r="AH114" s="31" t="s">
        <v>279</v>
      </c>
      <c r="AI114" s="32">
        <v>44841</v>
      </c>
      <c r="AJ114" s="31" t="s">
        <v>349</v>
      </c>
      <c r="AK114" s="25" t="s">
        <v>752</v>
      </c>
    </row>
    <row r="115" spans="1:37" ht="21" customHeight="1">
      <c r="A115" s="24">
        <v>44740</v>
      </c>
      <c r="B115" s="25" t="s">
        <v>38</v>
      </c>
      <c r="C115" s="25" t="s">
        <v>39</v>
      </c>
      <c r="D115" s="25" t="s">
        <v>40</v>
      </c>
      <c r="E115" s="6">
        <v>2022</v>
      </c>
      <c r="F115" s="6">
        <v>97</v>
      </c>
      <c r="G115" s="26" t="s">
        <v>322</v>
      </c>
      <c r="H115" s="6">
        <v>1</v>
      </c>
      <c r="I115" s="25" t="s">
        <v>42</v>
      </c>
      <c r="J115" s="25" t="s">
        <v>43</v>
      </c>
      <c r="K115" s="25" t="s">
        <v>300</v>
      </c>
      <c r="L115" s="25" t="s">
        <v>301</v>
      </c>
      <c r="M115" s="25" t="s">
        <v>753</v>
      </c>
      <c r="N115" s="6" t="s">
        <v>47</v>
      </c>
      <c r="O115" s="27"/>
      <c r="P115" s="27"/>
      <c r="Q115" s="25" t="s">
        <v>754</v>
      </c>
      <c r="R115" s="25" t="s">
        <v>755</v>
      </c>
      <c r="S115" s="27" t="s">
        <v>756</v>
      </c>
      <c r="T115" s="27" t="s">
        <v>757</v>
      </c>
      <c r="U115" s="6">
        <v>1</v>
      </c>
      <c r="V115" s="25" t="s">
        <v>758</v>
      </c>
      <c r="W115" s="29">
        <v>44743</v>
      </c>
      <c r="X115" s="29">
        <v>44985</v>
      </c>
      <c r="Y115" s="6" t="s">
        <v>53</v>
      </c>
      <c r="Z115" s="27" t="s">
        <v>269</v>
      </c>
      <c r="AA115" s="27" t="s">
        <v>55</v>
      </c>
      <c r="AB115" s="30"/>
      <c r="AC115" s="6"/>
      <c r="AD115" s="25" t="s">
        <v>192</v>
      </c>
      <c r="AE115" s="25" t="s">
        <v>759</v>
      </c>
      <c r="AF115" s="6">
        <v>100</v>
      </c>
      <c r="AG115" s="6">
        <v>100</v>
      </c>
      <c r="AH115" s="31" t="s">
        <v>279</v>
      </c>
      <c r="AI115" s="32">
        <v>44932</v>
      </c>
      <c r="AJ115" s="31" t="s">
        <v>349</v>
      </c>
      <c r="AK115" s="25" t="s">
        <v>760</v>
      </c>
    </row>
    <row r="116" spans="1:37" ht="21" customHeight="1">
      <c r="A116" s="24">
        <v>44740</v>
      </c>
      <c r="B116" s="25" t="s">
        <v>38</v>
      </c>
      <c r="C116" s="25" t="s">
        <v>39</v>
      </c>
      <c r="D116" s="25" t="s">
        <v>40</v>
      </c>
      <c r="E116" s="6">
        <v>2022</v>
      </c>
      <c r="F116" s="6">
        <v>97</v>
      </c>
      <c r="G116" s="26" t="s">
        <v>322</v>
      </c>
      <c r="H116" s="6">
        <v>2</v>
      </c>
      <c r="I116" s="25" t="s">
        <v>42</v>
      </c>
      <c r="J116" s="25" t="s">
        <v>43</v>
      </c>
      <c r="K116" s="25" t="s">
        <v>300</v>
      </c>
      <c r="L116" s="25" t="s">
        <v>301</v>
      </c>
      <c r="M116" s="25" t="s">
        <v>753</v>
      </c>
      <c r="N116" s="6" t="s">
        <v>47</v>
      </c>
      <c r="O116" s="27"/>
      <c r="P116" s="27"/>
      <c r="Q116" s="25" t="s">
        <v>754</v>
      </c>
      <c r="R116" s="25" t="s">
        <v>761</v>
      </c>
      <c r="S116" s="27" t="s">
        <v>762</v>
      </c>
      <c r="T116" s="27" t="s">
        <v>763</v>
      </c>
      <c r="U116" s="6">
        <v>1</v>
      </c>
      <c r="V116" s="25" t="s">
        <v>694</v>
      </c>
      <c r="W116" s="29">
        <v>44743</v>
      </c>
      <c r="X116" s="29">
        <v>44773</v>
      </c>
      <c r="Y116" s="6" t="s">
        <v>53</v>
      </c>
      <c r="Z116" s="27" t="s">
        <v>269</v>
      </c>
      <c r="AA116" s="27" t="s">
        <v>55</v>
      </c>
      <c r="AB116" s="30"/>
      <c r="AC116" s="6"/>
      <c r="AD116" s="25" t="s">
        <v>192</v>
      </c>
      <c r="AE116" s="25" t="s">
        <v>694</v>
      </c>
      <c r="AF116" s="6">
        <v>100</v>
      </c>
      <c r="AG116" s="6">
        <v>100</v>
      </c>
      <c r="AH116" s="31" t="s">
        <v>279</v>
      </c>
      <c r="AI116" s="32">
        <v>44778</v>
      </c>
      <c r="AJ116" s="31" t="s">
        <v>349</v>
      </c>
      <c r="AK116" s="25" t="s">
        <v>764</v>
      </c>
    </row>
    <row r="117" spans="1:37" ht="21" customHeight="1">
      <c r="A117" s="24">
        <v>44740</v>
      </c>
      <c r="B117" s="25" t="s">
        <v>38</v>
      </c>
      <c r="C117" s="25" t="s">
        <v>39</v>
      </c>
      <c r="D117" s="25" t="s">
        <v>40</v>
      </c>
      <c r="E117" s="6">
        <v>2022</v>
      </c>
      <c r="F117" s="6">
        <v>97</v>
      </c>
      <c r="G117" s="26" t="s">
        <v>343</v>
      </c>
      <c r="H117" s="6">
        <v>1</v>
      </c>
      <c r="I117" s="25" t="s">
        <v>42</v>
      </c>
      <c r="J117" s="25" t="s">
        <v>43</v>
      </c>
      <c r="K117" s="25" t="s">
        <v>300</v>
      </c>
      <c r="L117" s="25" t="s">
        <v>301</v>
      </c>
      <c r="M117" s="25" t="s">
        <v>765</v>
      </c>
      <c r="N117" s="6" t="s">
        <v>47</v>
      </c>
      <c r="O117" s="27"/>
      <c r="P117" s="27"/>
      <c r="Q117" s="25" t="s">
        <v>766</v>
      </c>
      <c r="R117" s="25" t="s">
        <v>767</v>
      </c>
      <c r="S117" s="27" t="s">
        <v>768</v>
      </c>
      <c r="T117" s="27" t="s">
        <v>688</v>
      </c>
      <c r="U117" s="6">
        <v>1</v>
      </c>
      <c r="V117" s="25" t="s">
        <v>694</v>
      </c>
      <c r="W117" s="29">
        <v>44743</v>
      </c>
      <c r="X117" s="29">
        <v>44985</v>
      </c>
      <c r="Y117" s="6" t="s">
        <v>53</v>
      </c>
      <c r="Z117" s="27" t="s">
        <v>269</v>
      </c>
      <c r="AA117" s="27" t="s">
        <v>55</v>
      </c>
      <c r="AB117" s="30"/>
      <c r="AC117" s="6"/>
      <c r="AD117" s="25" t="s">
        <v>192</v>
      </c>
      <c r="AE117" s="25" t="s">
        <v>315</v>
      </c>
      <c r="AF117" s="6">
        <v>100</v>
      </c>
      <c r="AG117" s="6">
        <v>100</v>
      </c>
      <c r="AH117" s="31" t="s">
        <v>279</v>
      </c>
      <c r="AI117" s="32">
        <v>44992</v>
      </c>
      <c r="AJ117" s="31" t="s">
        <v>349</v>
      </c>
      <c r="AK117" s="25" t="s">
        <v>769</v>
      </c>
    </row>
    <row r="118" spans="1:37" ht="21" customHeight="1">
      <c r="A118" s="24">
        <v>44740</v>
      </c>
      <c r="B118" s="25" t="s">
        <v>38</v>
      </c>
      <c r="C118" s="25" t="s">
        <v>39</v>
      </c>
      <c r="D118" s="25" t="s">
        <v>40</v>
      </c>
      <c r="E118" s="6">
        <v>2022</v>
      </c>
      <c r="F118" s="6">
        <v>97</v>
      </c>
      <c r="G118" s="26" t="s">
        <v>351</v>
      </c>
      <c r="H118" s="6">
        <v>1</v>
      </c>
      <c r="I118" s="25" t="s">
        <v>42</v>
      </c>
      <c r="J118" s="25" t="s">
        <v>43</v>
      </c>
      <c r="K118" s="25" t="s">
        <v>300</v>
      </c>
      <c r="L118" s="25" t="s">
        <v>301</v>
      </c>
      <c r="M118" s="25" t="s">
        <v>770</v>
      </c>
      <c r="N118" s="6" t="s">
        <v>47</v>
      </c>
      <c r="O118" s="27"/>
      <c r="P118" s="27"/>
      <c r="Q118" s="25" t="s">
        <v>771</v>
      </c>
      <c r="R118" s="25" t="s">
        <v>772</v>
      </c>
      <c r="S118" s="27" t="s">
        <v>773</v>
      </c>
      <c r="T118" s="27" t="s">
        <v>774</v>
      </c>
      <c r="U118" s="6">
        <v>1</v>
      </c>
      <c r="V118" s="25" t="s">
        <v>694</v>
      </c>
      <c r="W118" s="29">
        <v>44743</v>
      </c>
      <c r="X118" s="29">
        <v>44985</v>
      </c>
      <c r="Y118" s="6" t="s">
        <v>53</v>
      </c>
      <c r="Z118" s="27" t="s">
        <v>269</v>
      </c>
      <c r="AA118" s="27" t="s">
        <v>55</v>
      </c>
      <c r="AB118" s="30"/>
      <c r="AC118" s="6"/>
      <c r="AD118" s="25" t="s">
        <v>192</v>
      </c>
      <c r="AE118" s="25" t="s">
        <v>315</v>
      </c>
      <c r="AF118" s="6">
        <v>100</v>
      </c>
      <c r="AG118" s="6">
        <v>100</v>
      </c>
      <c r="AH118" s="31" t="s">
        <v>279</v>
      </c>
      <c r="AI118" s="32">
        <v>44992</v>
      </c>
      <c r="AJ118" s="31" t="s">
        <v>349</v>
      </c>
      <c r="AK118" s="25" t="s">
        <v>775</v>
      </c>
    </row>
    <row r="119" spans="1:37" ht="21" customHeight="1">
      <c r="A119" s="24">
        <v>44740</v>
      </c>
      <c r="B119" s="25" t="s">
        <v>38</v>
      </c>
      <c r="C119" s="25" t="s">
        <v>39</v>
      </c>
      <c r="D119" s="25" t="s">
        <v>40</v>
      </c>
      <c r="E119" s="6">
        <v>2022</v>
      </c>
      <c r="F119" s="6">
        <v>97</v>
      </c>
      <c r="G119" s="26" t="s">
        <v>351</v>
      </c>
      <c r="H119" s="6">
        <v>2</v>
      </c>
      <c r="I119" s="25" t="s">
        <v>42</v>
      </c>
      <c r="J119" s="25" t="s">
        <v>43</v>
      </c>
      <c r="K119" s="25" t="s">
        <v>300</v>
      </c>
      <c r="L119" s="25" t="s">
        <v>301</v>
      </c>
      <c r="M119" s="25" t="s">
        <v>770</v>
      </c>
      <c r="N119" s="6" t="s">
        <v>47</v>
      </c>
      <c r="O119" s="27"/>
      <c r="P119" s="27"/>
      <c r="Q119" s="25" t="s">
        <v>776</v>
      </c>
      <c r="R119" s="25" t="s">
        <v>777</v>
      </c>
      <c r="S119" s="27" t="s">
        <v>778</v>
      </c>
      <c r="T119" s="27" t="s">
        <v>779</v>
      </c>
      <c r="U119" s="6">
        <v>1</v>
      </c>
      <c r="V119" s="25" t="s">
        <v>694</v>
      </c>
      <c r="W119" s="29">
        <v>44743</v>
      </c>
      <c r="X119" s="29">
        <v>44926</v>
      </c>
      <c r="Y119" s="6" t="s">
        <v>53</v>
      </c>
      <c r="Z119" s="27" t="s">
        <v>269</v>
      </c>
      <c r="AA119" s="27" t="s">
        <v>55</v>
      </c>
      <c r="AB119" s="30"/>
      <c r="AC119" s="6"/>
      <c r="AD119" s="25" t="s">
        <v>192</v>
      </c>
      <c r="AE119" s="25" t="s">
        <v>315</v>
      </c>
      <c r="AF119" s="6">
        <v>100</v>
      </c>
      <c r="AG119" s="6">
        <v>100</v>
      </c>
      <c r="AH119" s="31" t="s">
        <v>279</v>
      </c>
      <c r="AI119" s="32">
        <v>44841</v>
      </c>
      <c r="AJ119" s="31" t="s">
        <v>349</v>
      </c>
      <c r="AK119" s="25" t="s">
        <v>780</v>
      </c>
    </row>
    <row r="120" spans="1:37" ht="21" customHeight="1">
      <c r="A120" s="24">
        <v>44740</v>
      </c>
      <c r="B120" s="25" t="s">
        <v>38</v>
      </c>
      <c r="C120" s="25" t="s">
        <v>39</v>
      </c>
      <c r="D120" s="25" t="s">
        <v>40</v>
      </c>
      <c r="E120" s="6">
        <v>2022</v>
      </c>
      <c r="F120" s="6">
        <v>97</v>
      </c>
      <c r="G120" s="26" t="s">
        <v>781</v>
      </c>
      <c r="H120" s="6">
        <v>1</v>
      </c>
      <c r="I120" s="25" t="s">
        <v>42</v>
      </c>
      <c r="J120" s="25" t="s">
        <v>43</v>
      </c>
      <c r="K120" s="25" t="s">
        <v>300</v>
      </c>
      <c r="L120" s="25" t="s">
        <v>373</v>
      </c>
      <c r="M120" s="25" t="s">
        <v>782</v>
      </c>
      <c r="N120" s="6" t="s">
        <v>47</v>
      </c>
      <c r="O120" s="27"/>
      <c r="P120" s="27"/>
      <c r="Q120" s="25" t="s">
        <v>783</v>
      </c>
      <c r="R120" s="25" t="s">
        <v>784</v>
      </c>
      <c r="S120" s="27" t="s">
        <v>785</v>
      </c>
      <c r="T120" s="27" t="s">
        <v>786</v>
      </c>
      <c r="U120" s="6">
        <v>1</v>
      </c>
      <c r="V120" s="25" t="s">
        <v>787</v>
      </c>
      <c r="W120" s="29">
        <v>44743</v>
      </c>
      <c r="X120" s="29">
        <v>44926</v>
      </c>
      <c r="Y120" s="6" t="s">
        <v>53</v>
      </c>
      <c r="Z120" s="27" t="s">
        <v>269</v>
      </c>
      <c r="AA120" s="27" t="s">
        <v>55</v>
      </c>
      <c r="AB120" s="30"/>
      <c r="AC120" s="6"/>
      <c r="AD120" s="25" t="s">
        <v>192</v>
      </c>
      <c r="AE120" s="25" t="s">
        <v>383</v>
      </c>
      <c r="AF120" s="6">
        <v>100</v>
      </c>
      <c r="AG120" s="6">
        <v>100</v>
      </c>
      <c r="AH120" s="31" t="s">
        <v>279</v>
      </c>
      <c r="AI120" s="32">
        <v>44932</v>
      </c>
      <c r="AJ120" s="31" t="s">
        <v>710</v>
      </c>
      <c r="AK120" s="25" t="s">
        <v>788</v>
      </c>
    </row>
    <row r="121" spans="1:37" ht="21" customHeight="1">
      <c r="A121" s="24">
        <v>44740</v>
      </c>
      <c r="B121" s="25" t="s">
        <v>38</v>
      </c>
      <c r="C121" s="25" t="s">
        <v>39</v>
      </c>
      <c r="D121" s="25" t="s">
        <v>40</v>
      </c>
      <c r="E121" s="6">
        <v>2022</v>
      </c>
      <c r="F121" s="6">
        <v>97</v>
      </c>
      <c r="G121" s="26" t="s">
        <v>789</v>
      </c>
      <c r="H121" s="6">
        <v>1</v>
      </c>
      <c r="I121" s="25" t="s">
        <v>42</v>
      </c>
      <c r="J121" s="25" t="s">
        <v>43</v>
      </c>
      <c r="K121" s="25" t="s">
        <v>300</v>
      </c>
      <c r="L121" s="25" t="s">
        <v>373</v>
      </c>
      <c r="M121" s="25" t="s">
        <v>790</v>
      </c>
      <c r="N121" s="6" t="s">
        <v>47</v>
      </c>
      <c r="O121" s="27"/>
      <c r="P121" s="27"/>
      <c r="Q121" s="25" t="s">
        <v>791</v>
      </c>
      <c r="R121" s="25" t="s">
        <v>792</v>
      </c>
      <c r="S121" s="27" t="s">
        <v>793</v>
      </c>
      <c r="T121" s="27" t="s">
        <v>794</v>
      </c>
      <c r="U121" s="6">
        <v>1</v>
      </c>
      <c r="V121" s="25" t="s">
        <v>694</v>
      </c>
      <c r="W121" s="29">
        <v>44743</v>
      </c>
      <c r="X121" s="29">
        <v>45077</v>
      </c>
      <c r="Y121" s="6" t="s">
        <v>53</v>
      </c>
      <c r="Z121" s="27" t="s">
        <v>535</v>
      </c>
      <c r="AA121" s="27" t="s">
        <v>565</v>
      </c>
      <c r="AB121" s="30"/>
      <c r="AC121" s="6"/>
      <c r="AD121" s="25" t="s">
        <v>192</v>
      </c>
      <c r="AE121" s="25" t="s">
        <v>315</v>
      </c>
      <c r="AF121" s="6">
        <v>100</v>
      </c>
      <c r="AG121" s="6">
        <v>100</v>
      </c>
      <c r="AH121" s="31" t="s">
        <v>279</v>
      </c>
      <c r="AI121" s="32">
        <v>44992</v>
      </c>
      <c r="AJ121" s="31" t="s">
        <v>349</v>
      </c>
      <c r="AK121" s="25" t="s">
        <v>795</v>
      </c>
    </row>
    <row r="122" spans="1:37" ht="21" customHeight="1">
      <c r="A122" s="24">
        <v>44837</v>
      </c>
      <c r="B122" s="25" t="s">
        <v>38</v>
      </c>
      <c r="C122" s="25" t="s">
        <v>39</v>
      </c>
      <c r="D122" s="25">
        <v>113</v>
      </c>
      <c r="E122" s="6">
        <v>2022</v>
      </c>
      <c r="F122" s="6">
        <v>100</v>
      </c>
      <c r="G122" s="26" t="s">
        <v>143</v>
      </c>
      <c r="H122" s="6">
        <v>1</v>
      </c>
      <c r="I122" s="25" t="s">
        <v>42</v>
      </c>
      <c r="J122" s="25" t="s">
        <v>796</v>
      </c>
      <c r="K122" s="25" t="s">
        <v>44</v>
      </c>
      <c r="L122" s="25" t="s">
        <v>528</v>
      </c>
      <c r="M122" s="25" t="s">
        <v>797</v>
      </c>
      <c r="N122" s="6" t="s">
        <v>47</v>
      </c>
      <c r="O122" s="27" t="s">
        <v>47</v>
      </c>
      <c r="P122" s="27" t="s">
        <v>47</v>
      </c>
      <c r="Q122" s="25" t="s">
        <v>798</v>
      </c>
      <c r="R122" s="25" t="s">
        <v>799</v>
      </c>
      <c r="S122" s="27" t="s">
        <v>633</v>
      </c>
      <c r="T122" s="27" t="s">
        <v>634</v>
      </c>
      <c r="U122" s="6">
        <v>1</v>
      </c>
      <c r="V122" s="25" t="s">
        <v>629</v>
      </c>
      <c r="W122" s="29">
        <v>44826</v>
      </c>
      <c r="X122" s="29">
        <v>44925</v>
      </c>
      <c r="Y122" s="6" t="s">
        <v>53</v>
      </c>
      <c r="Z122" s="27" t="s">
        <v>269</v>
      </c>
      <c r="AA122" s="27" t="s">
        <v>55</v>
      </c>
      <c r="AB122" s="30"/>
      <c r="AC122" s="6"/>
      <c r="AD122" s="25" t="s">
        <v>341</v>
      </c>
      <c r="AE122" s="25" t="s">
        <v>630</v>
      </c>
      <c r="AF122" s="6">
        <v>100</v>
      </c>
      <c r="AG122" s="6">
        <v>100</v>
      </c>
      <c r="AH122" s="31" t="s">
        <v>279</v>
      </c>
      <c r="AI122" s="32">
        <v>44937</v>
      </c>
      <c r="AJ122" s="31" t="s">
        <v>567</v>
      </c>
      <c r="AK122" s="25" t="s">
        <v>800</v>
      </c>
    </row>
    <row r="123" spans="1:37" ht="21" customHeight="1">
      <c r="A123" s="24">
        <v>44837</v>
      </c>
      <c r="B123" s="25" t="s">
        <v>38</v>
      </c>
      <c r="C123" s="25" t="s">
        <v>39</v>
      </c>
      <c r="D123" s="25">
        <v>113</v>
      </c>
      <c r="E123" s="6">
        <v>2022</v>
      </c>
      <c r="F123" s="6">
        <v>100</v>
      </c>
      <c r="G123" s="26" t="s">
        <v>143</v>
      </c>
      <c r="H123" s="6">
        <v>2</v>
      </c>
      <c r="I123" s="25" t="s">
        <v>42</v>
      </c>
      <c r="J123" s="25" t="s">
        <v>796</v>
      </c>
      <c r="K123" s="25" t="s">
        <v>801</v>
      </c>
      <c r="L123" s="25" t="s">
        <v>528</v>
      </c>
      <c r="M123" s="25" t="s">
        <v>797</v>
      </c>
      <c r="N123" s="6" t="s">
        <v>47</v>
      </c>
      <c r="O123" s="27" t="s">
        <v>47</v>
      </c>
      <c r="P123" s="27" t="s">
        <v>47</v>
      </c>
      <c r="Q123" s="25" t="s">
        <v>802</v>
      </c>
      <c r="R123" s="25" t="s">
        <v>803</v>
      </c>
      <c r="S123" s="27" t="s">
        <v>804</v>
      </c>
      <c r="T123" s="27" t="s">
        <v>805</v>
      </c>
      <c r="U123" s="6">
        <v>6</v>
      </c>
      <c r="V123" s="25" t="s">
        <v>629</v>
      </c>
      <c r="W123" s="29">
        <v>44826</v>
      </c>
      <c r="X123" s="29">
        <v>45046</v>
      </c>
      <c r="Y123" s="6" t="s">
        <v>53</v>
      </c>
      <c r="Z123" s="27" t="s">
        <v>535</v>
      </c>
      <c r="AA123" s="27" t="s">
        <v>806</v>
      </c>
      <c r="AB123" s="30"/>
      <c r="AC123" s="6"/>
      <c r="AD123" s="25" t="s">
        <v>341</v>
      </c>
      <c r="AE123" s="25" t="s">
        <v>630</v>
      </c>
      <c r="AF123" s="6">
        <v>0</v>
      </c>
      <c r="AG123" s="6">
        <v>0</v>
      </c>
      <c r="AH123" s="31" t="s">
        <v>279</v>
      </c>
      <c r="AI123" s="32">
        <v>45061</v>
      </c>
      <c r="AJ123" s="31" t="s">
        <v>567</v>
      </c>
      <c r="AK123" s="25" t="s">
        <v>807</v>
      </c>
    </row>
    <row r="124" spans="1:37" ht="21" customHeight="1">
      <c r="A124" s="24">
        <v>44837</v>
      </c>
      <c r="B124" s="25" t="s">
        <v>38</v>
      </c>
      <c r="C124" s="25" t="s">
        <v>39</v>
      </c>
      <c r="D124" s="25">
        <v>113</v>
      </c>
      <c r="E124" s="6">
        <v>2022</v>
      </c>
      <c r="F124" s="6">
        <v>100</v>
      </c>
      <c r="G124" s="26" t="s">
        <v>143</v>
      </c>
      <c r="H124" s="6">
        <v>3</v>
      </c>
      <c r="I124" s="25" t="s">
        <v>42</v>
      </c>
      <c r="J124" s="25" t="s">
        <v>796</v>
      </c>
      <c r="K124" s="25" t="s">
        <v>44</v>
      </c>
      <c r="L124" s="25" t="s">
        <v>528</v>
      </c>
      <c r="M124" s="25" t="s">
        <v>797</v>
      </c>
      <c r="N124" s="6" t="s">
        <v>47</v>
      </c>
      <c r="O124" s="27" t="s">
        <v>47</v>
      </c>
      <c r="P124" s="27" t="s">
        <v>47</v>
      </c>
      <c r="Q124" s="25" t="s">
        <v>802</v>
      </c>
      <c r="R124" s="25" t="s">
        <v>808</v>
      </c>
      <c r="S124" s="27" t="s">
        <v>809</v>
      </c>
      <c r="T124" s="27" t="s">
        <v>810</v>
      </c>
      <c r="U124" s="6">
        <v>1</v>
      </c>
      <c r="V124" s="25" t="s">
        <v>629</v>
      </c>
      <c r="W124" s="29">
        <v>44826</v>
      </c>
      <c r="X124" s="29">
        <v>45046</v>
      </c>
      <c r="Y124" s="6" t="s">
        <v>53</v>
      </c>
      <c r="Z124" s="27" t="s">
        <v>535</v>
      </c>
      <c r="AA124" s="27" t="s">
        <v>55</v>
      </c>
      <c r="AB124" s="30"/>
      <c r="AC124" s="6"/>
      <c r="AD124" s="25" t="s">
        <v>341</v>
      </c>
      <c r="AE124" s="25" t="s">
        <v>630</v>
      </c>
      <c r="AF124" s="6">
        <v>100</v>
      </c>
      <c r="AG124" s="6">
        <v>100</v>
      </c>
      <c r="AH124" s="31" t="s">
        <v>279</v>
      </c>
      <c r="AI124" s="32">
        <v>44910</v>
      </c>
      <c r="AJ124" s="31" t="s">
        <v>567</v>
      </c>
      <c r="AK124" s="25" t="s">
        <v>811</v>
      </c>
    </row>
    <row r="125" spans="1:37" ht="21" customHeight="1">
      <c r="A125" s="24">
        <v>44837</v>
      </c>
      <c r="B125" s="25" t="s">
        <v>38</v>
      </c>
      <c r="C125" s="25" t="s">
        <v>39</v>
      </c>
      <c r="D125" s="25">
        <v>113</v>
      </c>
      <c r="E125" s="6">
        <v>2022</v>
      </c>
      <c r="F125" s="6">
        <v>100</v>
      </c>
      <c r="G125" s="26" t="s">
        <v>143</v>
      </c>
      <c r="H125" s="6">
        <v>4</v>
      </c>
      <c r="I125" s="25" t="s">
        <v>42</v>
      </c>
      <c r="J125" s="25" t="s">
        <v>796</v>
      </c>
      <c r="K125" s="25" t="s">
        <v>44</v>
      </c>
      <c r="L125" s="25" t="s">
        <v>528</v>
      </c>
      <c r="M125" s="25" t="s">
        <v>797</v>
      </c>
      <c r="N125" s="6" t="s">
        <v>47</v>
      </c>
      <c r="O125" s="27" t="s">
        <v>47</v>
      </c>
      <c r="P125" s="27" t="s">
        <v>47</v>
      </c>
      <c r="Q125" s="25" t="s">
        <v>802</v>
      </c>
      <c r="R125" s="25" t="s">
        <v>812</v>
      </c>
      <c r="S125" s="27" t="s">
        <v>813</v>
      </c>
      <c r="T125" s="27" t="s">
        <v>814</v>
      </c>
      <c r="U125" s="6">
        <v>6</v>
      </c>
      <c r="V125" s="25" t="s">
        <v>629</v>
      </c>
      <c r="W125" s="29">
        <v>44826</v>
      </c>
      <c r="X125" s="29">
        <v>45046</v>
      </c>
      <c r="Y125" s="6" t="s">
        <v>53</v>
      </c>
      <c r="Z125" s="27" t="s">
        <v>535</v>
      </c>
      <c r="AA125" s="27" t="s">
        <v>55</v>
      </c>
      <c r="AB125" s="30"/>
      <c r="AC125" s="6"/>
      <c r="AD125" s="25" t="s">
        <v>341</v>
      </c>
      <c r="AE125" s="25" t="s">
        <v>630</v>
      </c>
      <c r="AF125" s="6">
        <v>0</v>
      </c>
      <c r="AG125" s="6">
        <v>0</v>
      </c>
      <c r="AH125" s="31" t="s">
        <v>279</v>
      </c>
      <c r="AI125" s="32">
        <v>45061</v>
      </c>
      <c r="AJ125" s="31" t="s">
        <v>567</v>
      </c>
      <c r="AK125" s="25" t="s">
        <v>815</v>
      </c>
    </row>
    <row r="126" spans="1:37" ht="21" customHeight="1">
      <c r="A126" s="24">
        <v>45017</v>
      </c>
      <c r="B126" s="25" t="s">
        <v>38</v>
      </c>
      <c r="C126" s="25" t="s">
        <v>39</v>
      </c>
      <c r="D126" s="25">
        <v>113</v>
      </c>
      <c r="E126" s="6">
        <v>2022</v>
      </c>
      <c r="F126" s="6">
        <v>106</v>
      </c>
      <c r="G126" s="26" t="s">
        <v>816</v>
      </c>
      <c r="H126" s="6">
        <v>1</v>
      </c>
      <c r="I126" s="25" t="s">
        <v>42</v>
      </c>
      <c r="J126" s="25" t="s">
        <v>817</v>
      </c>
      <c r="K126" s="25" t="s">
        <v>44</v>
      </c>
      <c r="L126" s="25" t="s">
        <v>45</v>
      </c>
      <c r="M126" s="25" t="s">
        <v>818</v>
      </c>
      <c r="N126" s="6" t="s">
        <v>47</v>
      </c>
      <c r="O126" s="27" t="s">
        <v>47</v>
      </c>
      <c r="P126" s="27"/>
      <c r="Q126" s="25" t="s">
        <v>819</v>
      </c>
      <c r="R126" s="25" t="s">
        <v>820</v>
      </c>
      <c r="S126" s="27" t="s">
        <v>821</v>
      </c>
      <c r="T126" s="27" t="s">
        <v>821</v>
      </c>
      <c r="U126" s="6">
        <v>1</v>
      </c>
      <c r="V126" s="25" t="s">
        <v>822</v>
      </c>
      <c r="W126" s="29">
        <v>44918</v>
      </c>
      <c r="X126" s="29">
        <v>45046</v>
      </c>
      <c r="Y126" s="6" t="s">
        <v>53</v>
      </c>
      <c r="Z126" s="27" t="s">
        <v>535</v>
      </c>
      <c r="AA126" s="27" t="s">
        <v>55</v>
      </c>
      <c r="AB126" s="30"/>
      <c r="AC126" s="6"/>
      <c r="AD126" s="25" t="s">
        <v>341</v>
      </c>
      <c r="AE126" s="25" t="s">
        <v>566</v>
      </c>
      <c r="AF126" s="6">
        <v>0</v>
      </c>
      <c r="AG126" s="6">
        <v>0</v>
      </c>
      <c r="AH126" s="31" t="s">
        <v>279</v>
      </c>
      <c r="AI126" s="32">
        <v>45061</v>
      </c>
      <c r="AJ126" s="31" t="s">
        <v>567</v>
      </c>
      <c r="AK126" s="33" t="s">
        <v>823</v>
      </c>
    </row>
    <row r="127" spans="1:37" ht="21" customHeight="1">
      <c r="A127" s="24">
        <v>45017</v>
      </c>
      <c r="B127" s="25" t="s">
        <v>38</v>
      </c>
      <c r="C127" s="25" t="s">
        <v>39</v>
      </c>
      <c r="D127" s="25">
        <v>113</v>
      </c>
      <c r="E127" s="6">
        <v>2022</v>
      </c>
      <c r="F127" s="6">
        <v>106</v>
      </c>
      <c r="G127" s="26" t="s">
        <v>816</v>
      </c>
      <c r="H127" s="6">
        <v>2</v>
      </c>
      <c r="I127" s="25" t="s">
        <v>42</v>
      </c>
      <c r="J127" s="25" t="s">
        <v>817</v>
      </c>
      <c r="K127" s="25" t="s">
        <v>44</v>
      </c>
      <c r="L127" s="25" t="s">
        <v>45</v>
      </c>
      <c r="M127" s="25" t="s">
        <v>818</v>
      </c>
      <c r="N127" s="6" t="s">
        <v>47</v>
      </c>
      <c r="O127" s="27" t="s">
        <v>47</v>
      </c>
      <c r="P127" s="27"/>
      <c r="Q127" s="25" t="s">
        <v>819</v>
      </c>
      <c r="R127" s="25" t="s">
        <v>824</v>
      </c>
      <c r="S127" s="27" t="s">
        <v>825</v>
      </c>
      <c r="T127" s="27" t="s">
        <v>825</v>
      </c>
      <c r="U127" s="6">
        <v>1</v>
      </c>
      <c r="V127" s="25" t="s">
        <v>822</v>
      </c>
      <c r="W127" s="29">
        <v>44918</v>
      </c>
      <c r="X127" s="29">
        <v>45046</v>
      </c>
      <c r="Y127" s="6" t="s">
        <v>53</v>
      </c>
      <c r="Z127" s="27" t="s">
        <v>535</v>
      </c>
      <c r="AA127" s="27" t="s">
        <v>55</v>
      </c>
      <c r="AB127" s="30"/>
      <c r="AC127" s="6"/>
      <c r="AD127" s="25" t="s">
        <v>341</v>
      </c>
      <c r="AE127" s="25" t="s">
        <v>566</v>
      </c>
      <c r="AF127" s="6">
        <v>0</v>
      </c>
      <c r="AG127" s="6">
        <v>0</v>
      </c>
      <c r="AH127" s="31" t="s">
        <v>279</v>
      </c>
      <c r="AI127" s="32">
        <v>45061</v>
      </c>
      <c r="AJ127" s="31" t="s">
        <v>567</v>
      </c>
      <c r="AK127" s="25" t="s">
        <v>826</v>
      </c>
    </row>
    <row r="128" spans="1:37" ht="21" customHeight="1">
      <c r="A128" s="24">
        <v>45017</v>
      </c>
      <c r="B128" s="25" t="s">
        <v>38</v>
      </c>
      <c r="C128" s="25" t="s">
        <v>39</v>
      </c>
      <c r="D128" s="25">
        <v>113</v>
      </c>
      <c r="E128" s="6">
        <v>2022</v>
      </c>
      <c r="F128" s="6">
        <v>106</v>
      </c>
      <c r="G128" s="26" t="s">
        <v>365</v>
      </c>
      <c r="H128" s="6">
        <v>1</v>
      </c>
      <c r="I128" s="25" t="s">
        <v>42</v>
      </c>
      <c r="J128" s="25" t="s">
        <v>817</v>
      </c>
      <c r="K128" s="25" t="s">
        <v>44</v>
      </c>
      <c r="L128" s="25" t="s">
        <v>45</v>
      </c>
      <c r="M128" s="25" t="s">
        <v>827</v>
      </c>
      <c r="N128" s="6" t="s">
        <v>47</v>
      </c>
      <c r="O128" s="27" t="s">
        <v>47</v>
      </c>
      <c r="P128" s="27"/>
      <c r="Q128" s="25" t="s">
        <v>828</v>
      </c>
      <c r="R128" s="25" t="s">
        <v>829</v>
      </c>
      <c r="S128" s="27" t="s">
        <v>830</v>
      </c>
      <c r="T128" s="27" t="s">
        <v>830</v>
      </c>
      <c r="U128" s="6">
        <v>1</v>
      </c>
      <c r="V128" s="25" t="s">
        <v>831</v>
      </c>
      <c r="W128" s="29">
        <v>44918</v>
      </c>
      <c r="X128" s="29">
        <v>45046</v>
      </c>
      <c r="Y128" s="6" t="s">
        <v>53</v>
      </c>
      <c r="Z128" s="27" t="s">
        <v>535</v>
      </c>
      <c r="AA128" s="27" t="s">
        <v>55</v>
      </c>
      <c r="AB128" s="30"/>
      <c r="AC128" s="6"/>
      <c r="AD128" s="25" t="s">
        <v>66</v>
      </c>
      <c r="AE128" s="25" t="s">
        <v>65</v>
      </c>
      <c r="AF128" s="6">
        <v>100</v>
      </c>
      <c r="AG128" s="6">
        <v>100</v>
      </c>
      <c r="AH128" s="31" t="s">
        <v>279</v>
      </c>
      <c r="AI128" s="32">
        <v>45051</v>
      </c>
      <c r="AJ128" s="31" t="s">
        <v>280</v>
      </c>
      <c r="AK128" s="25" t="s">
        <v>832</v>
      </c>
    </row>
    <row r="129" spans="1:37" ht="21" customHeight="1">
      <c r="A129" s="24">
        <v>45017</v>
      </c>
      <c r="B129" s="25" t="s">
        <v>38</v>
      </c>
      <c r="C129" s="25" t="s">
        <v>39</v>
      </c>
      <c r="D129" s="25">
        <v>113</v>
      </c>
      <c r="E129" s="6">
        <v>2022</v>
      </c>
      <c r="F129" s="6">
        <v>106</v>
      </c>
      <c r="G129" s="26" t="s">
        <v>365</v>
      </c>
      <c r="H129" s="6">
        <v>2</v>
      </c>
      <c r="I129" s="25" t="s">
        <v>42</v>
      </c>
      <c r="J129" s="25" t="s">
        <v>817</v>
      </c>
      <c r="K129" s="25" t="s">
        <v>44</v>
      </c>
      <c r="L129" s="25" t="s">
        <v>45</v>
      </c>
      <c r="M129" s="25" t="s">
        <v>827</v>
      </c>
      <c r="N129" s="6" t="s">
        <v>47</v>
      </c>
      <c r="O129" s="27" t="s">
        <v>47</v>
      </c>
      <c r="P129" s="27"/>
      <c r="Q129" s="25" t="s">
        <v>828</v>
      </c>
      <c r="R129" s="25" t="s">
        <v>833</v>
      </c>
      <c r="S129" s="27" t="s">
        <v>834</v>
      </c>
      <c r="T129" s="27" t="s">
        <v>834</v>
      </c>
      <c r="U129" s="6">
        <v>1</v>
      </c>
      <c r="V129" s="25" t="s">
        <v>831</v>
      </c>
      <c r="W129" s="29">
        <v>44918</v>
      </c>
      <c r="X129" s="29">
        <v>45107</v>
      </c>
      <c r="Y129" s="6" t="s">
        <v>53</v>
      </c>
      <c r="Z129" s="27" t="s">
        <v>535</v>
      </c>
      <c r="AA129" s="27" t="s">
        <v>55</v>
      </c>
      <c r="AB129" s="30"/>
      <c r="AC129" s="6"/>
      <c r="AD129" s="25" t="s">
        <v>66</v>
      </c>
      <c r="AE129" s="25" t="s">
        <v>65</v>
      </c>
      <c r="AF129" s="6">
        <v>100</v>
      </c>
      <c r="AG129" s="6">
        <v>100</v>
      </c>
      <c r="AH129" s="31" t="s">
        <v>279</v>
      </c>
      <c r="AI129" s="32">
        <v>45051</v>
      </c>
      <c r="AJ129" s="31" t="s">
        <v>280</v>
      </c>
      <c r="AK129" s="25" t="s">
        <v>835</v>
      </c>
    </row>
    <row r="130" spans="1:37" ht="21" customHeight="1">
      <c r="A130" s="24">
        <v>45017</v>
      </c>
      <c r="B130" s="25" t="s">
        <v>38</v>
      </c>
      <c r="C130" s="25" t="s">
        <v>39</v>
      </c>
      <c r="D130" s="25">
        <v>113</v>
      </c>
      <c r="E130" s="6">
        <v>2022</v>
      </c>
      <c r="F130" s="6">
        <v>106</v>
      </c>
      <c r="G130" s="26" t="s">
        <v>836</v>
      </c>
      <c r="H130" s="6">
        <v>1</v>
      </c>
      <c r="I130" s="25" t="s">
        <v>42</v>
      </c>
      <c r="J130" s="25" t="s">
        <v>817</v>
      </c>
      <c r="K130" s="25" t="s">
        <v>44</v>
      </c>
      <c r="L130" s="25" t="s">
        <v>45</v>
      </c>
      <c r="M130" s="25" t="s">
        <v>837</v>
      </c>
      <c r="N130" s="6" t="s">
        <v>47</v>
      </c>
      <c r="O130" s="27" t="s">
        <v>47</v>
      </c>
      <c r="P130" s="27"/>
      <c r="Q130" s="25" t="s">
        <v>838</v>
      </c>
      <c r="R130" s="25" t="s">
        <v>839</v>
      </c>
      <c r="S130" s="27" t="s">
        <v>830</v>
      </c>
      <c r="T130" s="27" t="s">
        <v>830</v>
      </c>
      <c r="U130" s="6">
        <v>1</v>
      </c>
      <c r="V130" s="25" t="s">
        <v>831</v>
      </c>
      <c r="W130" s="29">
        <v>44918</v>
      </c>
      <c r="X130" s="29">
        <v>45046</v>
      </c>
      <c r="Y130" s="6" t="s">
        <v>53</v>
      </c>
      <c r="Z130" s="27" t="s">
        <v>535</v>
      </c>
      <c r="AA130" s="27" t="s">
        <v>55</v>
      </c>
      <c r="AB130" s="30"/>
      <c r="AC130" s="6"/>
      <c r="AD130" s="25" t="s">
        <v>66</v>
      </c>
      <c r="AE130" s="25" t="s">
        <v>65</v>
      </c>
      <c r="AF130" s="6">
        <v>100</v>
      </c>
      <c r="AG130" s="6">
        <v>100</v>
      </c>
      <c r="AH130" s="31" t="s">
        <v>279</v>
      </c>
      <c r="AI130" s="32">
        <v>45051</v>
      </c>
      <c r="AJ130" s="31" t="s">
        <v>280</v>
      </c>
      <c r="AK130" s="25" t="s">
        <v>840</v>
      </c>
    </row>
    <row r="131" spans="1:37" ht="21" customHeight="1">
      <c r="A131" s="24">
        <v>45017</v>
      </c>
      <c r="B131" s="25" t="s">
        <v>38</v>
      </c>
      <c r="C131" s="25" t="s">
        <v>39</v>
      </c>
      <c r="D131" s="25">
        <v>113</v>
      </c>
      <c r="E131" s="6">
        <v>2022</v>
      </c>
      <c r="F131" s="6">
        <v>106</v>
      </c>
      <c r="G131" s="26" t="s">
        <v>836</v>
      </c>
      <c r="H131" s="6">
        <v>2</v>
      </c>
      <c r="I131" s="25" t="s">
        <v>42</v>
      </c>
      <c r="J131" s="25" t="s">
        <v>817</v>
      </c>
      <c r="K131" s="25" t="s">
        <v>44</v>
      </c>
      <c r="L131" s="25" t="s">
        <v>45</v>
      </c>
      <c r="M131" s="25" t="s">
        <v>837</v>
      </c>
      <c r="N131" s="6" t="s">
        <v>47</v>
      </c>
      <c r="O131" s="27" t="s">
        <v>47</v>
      </c>
      <c r="P131" s="27"/>
      <c r="Q131" s="25" t="s">
        <v>838</v>
      </c>
      <c r="R131" s="25" t="s">
        <v>841</v>
      </c>
      <c r="S131" s="27" t="s">
        <v>834</v>
      </c>
      <c r="T131" s="27" t="s">
        <v>834</v>
      </c>
      <c r="U131" s="6">
        <v>1</v>
      </c>
      <c r="V131" s="25" t="s">
        <v>831</v>
      </c>
      <c r="W131" s="29">
        <v>44918</v>
      </c>
      <c r="X131" s="29">
        <v>45046</v>
      </c>
      <c r="Y131" s="6" t="s">
        <v>53</v>
      </c>
      <c r="Z131" s="27" t="s">
        <v>535</v>
      </c>
      <c r="AA131" s="27" t="s">
        <v>536</v>
      </c>
      <c r="AB131" s="30"/>
      <c r="AC131" s="6"/>
      <c r="AD131" s="25" t="s">
        <v>66</v>
      </c>
      <c r="AE131" s="25" t="s">
        <v>65</v>
      </c>
      <c r="AF131" s="6">
        <v>100</v>
      </c>
      <c r="AG131" s="6">
        <v>100</v>
      </c>
      <c r="AH131" s="31" t="s">
        <v>279</v>
      </c>
      <c r="AI131" s="32">
        <v>45051</v>
      </c>
      <c r="AJ131" s="31" t="s">
        <v>280</v>
      </c>
      <c r="AK131" s="25" t="s">
        <v>842</v>
      </c>
    </row>
    <row r="132" spans="1:37" ht="21" customHeight="1">
      <c r="A132" s="24">
        <v>45017</v>
      </c>
      <c r="B132" s="25" t="s">
        <v>38</v>
      </c>
      <c r="C132" s="25" t="s">
        <v>39</v>
      </c>
      <c r="D132" s="25">
        <v>113</v>
      </c>
      <c r="E132" s="6">
        <v>2022</v>
      </c>
      <c r="F132" s="6">
        <v>106</v>
      </c>
      <c r="G132" s="26" t="s">
        <v>843</v>
      </c>
      <c r="H132" s="6">
        <v>1</v>
      </c>
      <c r="I132" s="25" t="s">
        <v>42</v>
      </c>
      <c r="J132" s="25" t="s">
        <v>817</v>
      </c>
      <c r="K132" s="25" t="s">
        <v>44</v>
      </c>
      <c r="L132" s="25" t="s">
        <v>45</v>
      </c>
      <c r="M132" s="25" t="s">
        <v>844</v>
      </c>
      <c r="N132" s="6" t="s">
        <v>47</v>
      </c>
      <c r="O132" s="27"/>
      <c r="P132" s="27"/>
      <c r="Q132" s="25" t="s">
        <v>845</v>
      </c>
      <c r="R132" s="25" t="s">
        <v>846</v>
      </c>
      <c r="S132" s="27" t="s">
        <v>834</v>
      </c>
      <c r="T132" s="27" t="s">
        <v>834</v>
      </c>
      <c r="U132" s="6">
        <v>1</v>
      </c>
      <c r="V132" s="25" t="s">
        <v>831</v>
      </c>
      <c r="W132" s="29">
        <v>44918</v>
      </c>
      <c r="X132" s="29">
        <v>45046</v>
      </c>
      <c r="Y132" s="6" t="s">
        <v>53</v>
      </c>
      <c r="Z132" s="27" t="s">
        <v>535</v>
      </c>
      <c r="AA132" s="27" t="s">
        <v>55</v>
      </c>
      <c r="AB132" s="30"/>
      <c r="AC132" s="6"/>
      <c r="AD132" s="25" t="s">
        <v>66</v>
      </c>
      <c r="AE132" s="25" t="s">
        <v>65</v>
      </c>
      <c r="AF132" s="6">
        <v>100</v>
      </c>
      <c r="AG132" s="6">
        <v>100</v>
      </c>
      <c r="AH132" s="31" t="s">
        <v>279</v>
      </c>
      <c r="AI132" s="32">
        <v>45051</v>
      </c>
      <c r="AJ132" s="31" t="s">
        <v>280</v>
      </c>
      <c r="AK132" s="25" t="s">
        <v>847</v>
      </c>
    </row>
    <row r="133" spans="1:37" ht="21" customHeight="1">
      <c r="A133" s="24">
        <v>45017</v>
      </c>
      <c r="B133" s="25" t="s">
        <v>38</v>
      </c>
      <c r="C133" s="25" t="s">
        <v>39</v>
      </c>
      <c r="D133" s="25">
        <v>113</v>
      </c>
      <c r="E133" s="6">
        <v>2022</v>
      </c>
      <c r="F133" s="6">
        <v>106</v>
      </c>
      <c r="G133" s="26" t="s">
        <v>848</v>
      </c>
      <c r="H133" s="6">
        <v>1</v>
      </c>
      <c r="I133" s="25" t="s">
        <v>42</v>
      </c>
      <c r="J133" s="25" t="s">
        <v>817</v>
      </c>
      <c r="K133" s="25" t="s">
        <v>44</v>
      </c>
      <c r="L133" s="25" t="s">
        <v>45</v>
      </c>
      <c r="M133" s="25" t="s">
        <v>849</v>
      </c>
      <c r="N133" s="6" t="s">
        <v>47</v>
      </c>
      <c r="O133" s="27"/>
      <c r="P133" s="27"/>
      <c r="Q133" s="25" t="s">
        <v>850</v>
      </c>
      <c r="R133" s="25" t="s">
        <v>851</v>
      </c>
      <c r="S133" s="27" t="s">
        <v>834</v>
      </c>
      <c r="T133" s="27" t="s">
        <v>834</v>
      </c>
      <c r="U133" s="6">
        <v>1</v>
      </c>
      <c r="V133" s="25" t="s">
        <v>831</v>
      </c>
      <c r="W133" s="29">
        <v>44918</v>
      </c>
      <c r="X133" s="29">
        <v>45046</v>
      </c>
      <c r="Y133" s="6" t="s">
        <v>53</v>
      </c>
      <c r="Z133" s="27" t="s">
        <v>535</v>
      </c>
      <c r="AA133" s="27" t="s">
        <v>536</v>
      </c>
      <c r="AB133" s="30"/>
      <c r="AC133" s="6"/>
      <c r="AD133" s="25" t="s">
        <v>66</v>
      </c>
      <c r="AE133" s="25" t="s">
        <v>65</v>
      </c>
      <c r="AF133" s="6">
        <v>100</v>
      </c>
      <c r="AG133" s="6">
        <v>100</v>
      </c>
      <c r="AH133" s="31" t="s">
        <v>279</v>
      </c>
      <c r="AI133" s="32">
        <v>45051</v>
      </c>
      <c r="AJ133" s="31" t="s">
        <v>280</v>
      </c>
      <c r="AK133" s="25" t="s">
        <v>852</v>
      </c>
    </row>
    <row r="134" spans="1:37" ht="21" customHeight="1">
      <c r="A134" s="24">
        <v>45017</v>
      </c>
      <c r="B134" s="25" t="s">
        <v>38</v>
      </c>
      <c r="C134" s="25" t="s">
        <v>39</v>
      </c>
      <c r="D134" s="25">
        <v>113</v>
      </c>
      <c r="E134" s="6">
        <v>2022</v>
      </c>
      <c r="F134" s="6">
        <v>106</v>
      </c>
      <c r="G134" s="26" t="s">
        <v>853</v>
      </c>
      <c r="H134" s="6">
        <v>1</v>
      </c>
      <c r="I134" s="25" t="s">
        <v>42</v>
      </c>
      <c r="J134" s="25" t="s">
        <v>817</v>
      </c>
      <c r="K134" s="25" t="s">
        <v>44</v>
      </c>
      <c r="L134" s="25" t="s">
        <v>45</v>
      </c>
      <c r="M134" s="25" t="s">
        <v>854</v>
      </c>
      <c r="N134" s="6" t="s">
        <v>47</v>
      </c>
      <c r="O134" s="27" t="s">
        <v>47</v>
      </c>
      <c r="P134" s="27"/>
      <c r="Q134" s="25" t="s">
        <v>855</v>
      </c>
      <c r="R134" s="25" t="s">
        <v>856</v>
      </c>
      <c r="S134" s="27" t="s">
        <v>834</v>
      </c>
      <c r="T134" s="27" t="s">
        <v>834</v>
      </c>
      <c r="U134" s="6">
        <v>1</v>
      </c>
      <c r="V134" s="25" t="s">
        <v>831</v>
      </c>
      <c r="W134" s="29">
        <v>44918</v>
      </c>
      <c r="X134" s="29">
        <v>45046</v>
      </c>
      <c r="Y134" s="6" t="s">
        <v>53</v>
      </c>
      <c r="Z134" s="27" t="s">
        <v>535</v>
      </c>
      <c r="AA134" s="27" t="s">
        <v>55</v>
      </c>
      <c r="AB134" s="30"/>
      <c r="AC134" s="6"/>
      <c r="AD134" s="25" t="s">
        <v>66</v>
      </c>
      <c r="AE134" s="25" t="s">
        <v>65</v>
      </c>
      <c r="AF134" s="6">
        <v>100</v>
      </c>
      <c r="AG134" s="6">
        <v>100</v>
      </c>
      <c r="AH134" s="31" t="s">
        <v>279</v>
      </c>
      <c r="AI134" s="32">
        <v>45051</v>
      </c>
      <c r="AJ134" s="31" t="s">
        <v>280</v>
      </c>
      <c r="AK134" s="25" t="s">
        <v>857</v>
      </c>
    </row>
    <row r="135" spans="1:37" ht="21" customHeight="1">
      <c r="A135" s="24">
        <v>45017</v>
      </c>
      <c r="B135" s="25" t="s">
        <v>38</v>
      </c>
      <c r="C135" s="25" t="s">
        <v>39</v>
      </c>
      <c r="D135" s="25">
        <v>113</v>
      </c>
      <c r="E135" s="6">
        <v>2022</v>
      </c>
      <c r="F135" s="6">
        <v>106</v>
      </c>
      <c r="G135" s="26" t="s">
        <v>858</v>
      </c>
      <c r="H135" s="6">
        <v>1</v>
      </c>
      <c r="I135" s="25" t="s">
        <v>42</v>
      </c>
      <c r="J135" s="25" t="s">
        <v>817</v>
      </c>
      <c r="K135" s="25" t="s">
        <v>44</v>
      </c>
      <c r="L135" s="25" t="s">
        <v>45</v>
      </c>
      <c r="M135" s="25" t="s">
        <v>859</v>
      </c>
      <c r="N135" s="6" t="s">
        <v>47</v>
      </c>
      <c r="O135" s="27"/>
      <c r="P135" s="27"/>
      <c r="Q135" s="25" t="s">
        <v>860</v>
      </c>
      <c r="R135" s="25" t="s">
        <v>861</v>
      </c>
      <c r="S135" s="27" t="s">
        <v>834</v>
      </c>
      <c r="T135" s="27" t="s">
        <v>834</v>
      </c>
      <c r="U135" s="6">
        <v>1</v>
      </c>
      <c r="V135" s="25" t="s">
        <v>831</v>
      </c>
      <c r="W135" s="29">
        <v>44918</v>
      </c>
      <c r="X135" s="29">
        <v>45046</v>
      </c>
      <c r="Y135" s="6" t="s">
        <v>53</v>
      </c>
      <c r="Z135" s="27" t="s">
        <v>535</v>
      </c>
      <c r="AA135" s="27" t="s">
        <v>55</v>
      </c>
      <c r="AB135" s="30"/>
      <c r="AC135" s="6"/>
      <c r="AD135" s="25" t="s">
        <v>66</v>
      </c>
      <c r="AE135" s="25" t="s">
        <v>65</v>
      </c>
      <c r="AF135" s="6">
        <v>100</v>
      </c>
      <c r="AG135" s="6">
        <v>100</v>
      </c>
      <c r="AH135" s="31" t="s">
        <v>279</v>
      </c>
      <c r="AI135" s="32">
        <v>45051</v>
      </c>
      <c r="AJ135" s="31" t="s">
        <v>280</v>
      </c>
      <c r="AK135" s="25" t="s">
        <v>862</v>
      </c>
    </row>
    <row r="136" spans="1:37" ht="21" customHeight="1">
      <c r="A136" s="24">
        <v>45017</v>
      </c>
      <c r="B136" s="25" t="s">
        <v>38</v>
      </c>
      <c r="C136" s="25" t="s">
        <v>39</v>
      </c>
      <c r="D136" s="25">
        <v>113</v>
      </c>
      <c r="E136" s="6">
        <v>2022</v>
      </c>
      <c r="F136" s="6">
        <v>106</v>
      </c>
      <c r="G136" s="26" t="s">
        <v>863</v>
      </c>
      <c r="H136" s="6">
        <v>1</v>
      </c>
      <c r="I136" s="25" t="s">
        <v>42</v>
      </c>
      <c r="J136" s="25" t="s">
        <v>817</v>
      </c>
      <c r="K136" s="25" t="s">
        <v>44</v>
      </c>
      <c r="L136" s="25" t="s">
        <v>45</v>
      </c>
      <c r="M136" s="25" t="s">
        <v>864</v>
      </c>
      <c r="N136" s="6" t="s">
        <v>47</v>
      </c>
      <c r="O136" s="27"/>
      <c r="P136" s="27"/>
      <c r="Q136" s="25" t="s">
        <v>865</v>
      </c>
      <c r="R136" s="25" t="s">
        <v>866</v>
      </c>
      <c r="S136" s="27" t="s">
        <v>834</v>
      </c>
      <c r="T136" s="27" t="s">
        <v>834</v>
      </c>
      <c r="U136" s="6">
        <v>1</v>
      </c>
      <c r="V136" s="25" t="s">
        <v>831</v>
      </c>
      <c r="W136" s="29">
        <v>44918</v>
      </c>
      <c r="X136" s="29">
        <v>45046</v>
      </c>
      <c r="Y136" s="6" t="s">
        <v>53</v>
      </c>
      <c r="Z136" s="27" t="s">
        <v>535</v>
      </c>
      <c r="AA136" s="27" t="s">
        <v>55</v>
      </c>
      <c r="AB136" s="30"/>
      <c r="AC136" s="6"/>
      <c r="AD136" s="25" t="s">
        <v>66</v>
      </c>
      <c r="AE136" s="25" t="s">
        <v>65</v>
      </c>
      <c r="AF136" s="6">
        <v>100</v>
      </c>
      <c r="AG136" s="6">
        <v>100</v>
      </c>
      <c r="AH136" s="31" t="s">
        <v>279</v>
      </c>
      <c r="AI136" s="32">
        <v>45051</v>
      </c>
      <c r="AJ136" s="31" t="s">
        <v>280</v>
      </c>
      <c r="AK136" s="25" t="s">
        <v>867</v>
      </c>
    </row>
    <row r="137" spans="1:37" ht="21" customHeight="1">
      <c r="A137" s="24">
        <v>45017</v>
      </c>
      <c r="B137" s="25" t="s">
        <v>38</v>
      </c>
      <c r="C137" s="25" t="s">
        <v>39</v>
      </c>
      <c r="D137" s="25">
        <v>113</v>
      </c>
      <c r="E137" s="6">
        <v>2022</v>
      </c>
      <c r="F137" s="6">
        <v>106</v>
      </c>
      <c r="G137" s="26" t="s">
        <v>863</v>
      </c>
      <c r="H137" s="6">
        <v>2</v>
      </c>
      <c r="I137" s="25" t="s">
        <v>42</v>
      </c>
      <c r="J137" s="25" t="s">
        <v>817</v>
      </c>
      <c r="K137" s="25" t="s">
        <v>44</v>
      </c>
      <c r="L137" s="25" t="s">
        <v>45</v>
      </c>
      <c r="M137" s="25" t="s">
        <v>864</v>
      </c>
      <c r="N137" s="6" t="s">
        <v>47</v>
      </c>
      <c r="O137" s="27"/>
      <c r="P137" s="27"/>
      <c r="Q137" s="25" t="s">
        <v>865</v>
      </c>
      <c r="R137" s="25" t="s">
        <v>868</v>
      </c>
      <c r="S137" s="27" t="s">
        <v>830</v>
      </c>
      <c r="T137" s="27" t="s">
        <v>830</v>
      </c>
      <c r="U137" s="34">
        <v>1</v>
      </c>
      <c r="V137" s="25" t="s">
        <v>831</v>
      </c>
      <c r="W137" s="29">
        <v>44918</v>
      </c>
      <c r="X137" s="29">
        <v>45046</v>
      </c>
      <c r="Y137" s="6" t="s">
        <v>53</v>
      </c>
      <c r="Z137" s="27" t="s">
        <v>535</v>
      </c>
      <c r="AA137" s="27" t="s">
        <v>55</v>
      </c>
      <c r="AB137" s="30"/>
      <c r="AC137" s="6"/>
      <c r="AD137" s="25" t="s">
        <v>66</v>
      </c>
      <c r="AE137" s="25" t="s">
        <v>65</v>
      </c>
      <c r="AF137" s="6">
        <v>100</v>
      </c>
      <c r="AG137" s="6">
        <v>100</v>
      </c>
      <c r="AH137" s="31" t="s">
        <v>279</v>
      </c>
      <c r="AI137" s="32">
        <v>45051</v>
      </c>
      <c r="AJ137" s="31" t="s">
        <v>280</v>
      </c>
      <c r="AK137" s="25" t="s">
        <v>869</v>
      </c>
    </row>
    <row r="138" spans="1:37" ht="21" customHeight="1">
      <c r="A138" s="24">
        <v>45085</v>
      </c>
      <c r="B138" s="25" t="s">
        <v>38</v>
      </c>
      <c r="C138" s="25" t="s">
        <v>39</v>
      </c>
      <c r="D138" s="25">
        <v>113</v>
      </c>
      <c r="E138" s="6">
        <v>2023</v>
      </c>
      <c r="F138" s="6">
        <v>86</v>
      </c>
      <c r="G138" s="26" t="s">
        <v>250</v>
      </c>
      <c r="H138" s="6">
        <v>1</v>
      </c>
      <c r="I138" s="25" t="s">
        <v>42</v>
      </c>
      <c r="J138" s="25" t="s">
        <v>43</v>
      </c>
      <c r="K138" s="25" t="s">
        <v>44</v>
      </c>
      <c r="L138" s="25" t="s">
        <v>870</v>
      </c>
      <c r="M138" s="25" t="s">
        <v>871</v>
      </c>
      <c r="N138" s="6" t="s">
        <v>47</v>
      </c>
      <c r="O138" s="27"/>
      <c r="P138" s="27"/>
      <c r="Q138" s="25" t="s">
        <v>872</v>
      </c>
      <c r="R138" s="25" t="s">
        <v>873</v>
      </c>
      <c r="S138" s="27" t="s">
        <v>874</v>
      </c>
      <c r="T138" s="27" t="s">
        <v>875</v>
      </c>
      <c r="U138" s="35">
        <v>1</v>
      </c>
      <c r="V138" s="25" t="s">
        <v>876</v>
      </c>
      <c r="W138" s="29">
        <v>45090</v>
      </c>
      <c r="X138" s="29">
        <v>45290</v>
      </c>
      <c r="Y138" s="6" t="s">
        <v>53</v>
      </c>
      <c r="Z138" s="27" t="s">
        <v>535</v>
      </c>
      <c r="AA138" s="27" t="s">
        <v>55</v>
      </c>
      <c r="AB138" s="30"/>
      <c r="AC138" s="6"/>
      <c r="AD138" s="25" t="s">
        <v>877</v>
      </c>
      <c r="AE138" s="25" t="s">
        <v>878</v>
      </c>
      <c r="AF138" s="6">
        <v>100</v>
      </c>
      <c r="AG138" s="6">
        <v>100</v>
      </c>
      <c r="AH138" s="31" t="s">
        <v>279</v>
      </c>
      <c r="AI138" s="32">
        <v>45175</v>
      </c>
      <c r="AJ138" s="31" t="s">
        <v>280</v>
      </c>
      <c r="AK138" s="25" t="s">
        <v>879</v>
      </c>
    </row>
    <row r="139" spans="1:37" ht="21" customHeight="1">
      <c r="A139" s="24">
        <v>45085</v>
      </c>
      <c r="B139" s="25" t="s">
        <v>38</v>
      </c>
      <c r="C139" s="25" t="s">
        <v>39</v>
      </c>
      <c r="D139" s="25">
        <v>113</v>
      </c>
      <c r="E139" s="6">
        <v>2023</v>
      </c>
      <c r="F139" s="6">
        <v>86</v>
      </c>
      <c r="G139" s="26" t="s">
        <v>250</v>
      </c>
      <c r="H139" s="6">
        <v>2</v>
      </c>
      <c r="I139" s="25" t="s">
        <v>42</v>
      </c>
      <c r="J139" s="25" t="s">
        <v>43</v>
      </c>
      <c r="K139" s="25" t="s">
        <v>44</v>
      </c>
      <c r="L139" s="25" t="s">
        <v>870</v>
      </c>
      <c r="M139" s="25" t="s">
        <v>871</v>
      </c>
      <c r="N139" s="6" t="s">
        <v>47</v>
      </c>
      <c r="O139" s="27"/>
      <c r="P139" s="27"/>
      <c r="Q139" s="25" t="s">
        <v>872</v>
      </c>
      <c r="R139" s="25" t="s">
        <v>880</v>
      </c>
      <c r="S139" s="27" t="s">
        <v>881</v>
      </c>
      <c r="T139" s="27" t="s">
        <v>882</v>
      </c>
      <c r="U139" s="6">
        <v>1</v>
      </c>
      <c r="V139" s="25" t="s">
        <v>876</v>
      </c>
      <c r="W139" s="29">
        <v>45090</v>
      </c>
      <c r="X139" s="29">
        <v>45290</v>
      </c>
      <c r="Y139" s="6" t="s">
        <v>53</v>
      </c>
      <c r="Z139" s="27" t="s">
        <v>535</v>
      </c>
      <c r="AA139" s="27" t="s">
        <v>55</v>
      </c>
      <c r="AB139" s="30"/>
      <c r="AC139" s="6"/>
      <c r="AD139" s="25" t="s">
        <v>877</v>
      </c>
      <c r="AE139" s="25" t="s">
        <v>878</v>
      </c>
      <c r="AF139" s="6">
        <v>100</v>
      </c>
      <c r="AG139" s="6">
        <v>100</v>
      </c>
      <c r="AH139" s="31" t="s">
        <v>279</v>
      </c>
      <c r="AI139" s="32">
        <v>45240</v>
      </c>
      <c r="AJ139" s="31" t="s">
        <v>280</v>
      </c>
      <c r="AK139" s="25" t="s">
        <v>883</v>
      </c>
    </row>
    <row r="140" spans="1:37" ht="21" customHeight="1">
      <c r="A140" s="24">
        <v>45085</v>
      </c>
      <c r="B140" s="25" t="s">
        <v>38</v>
      </c>
      <c r="C140" s="25" t="s">
        <v>39</v>
      </c>
      <c r="D140" s="25">
        <v>113</v>
      </c>
      <c r="E140" s="6">
        <v>2023</v>
      </c>
      <c r="F140" s="6">
        <v>86</v>
      </c>
      <c r="G140" s="26" t="s">
        <v>884</v>
      </c>
      <c r="H140" s="6">
        <v>1</v>
      </c>
      <c r="I140" s="25" t="s">
        <v>42</v>
      </c>
      <c r="J140" s="25" t="s">
        <v>43</v>
      </c>
      <c r="K140" s="25" t="s">
        <v>44</v>
      </c>
      <c r="L140" s="25" t="s">
        <v>870</v>
      </c>
      <c r="M140" s="25" t="s">
        <v>885</v>
      </c>
      <c r="N140" s="6" t="s">
        <v>47</v>
      </c>
      <c r="O140" s="27"/>
      <c r="P140" s="27"/>
      <c r="Q140" s="25" t="s">
        <v>886</v>
      </c>
      <c r="R140" s="25" t="s">
        <v>887</v>
      </c>
      <c r="S140" s="27" t="s">
        <v>888</v>
      </c>
      <c r="T140" s="27" t="s">
        <v>889</v>
      </c>
      <c r="U140" s="6">
        <v>3</v>
      </c>
      <c r="V140" s="25" t="s">
        <v>890</v>
      </c>
      <c r="W140" s="29">
        <v>45090</v>
      </c>
      <c r="X140" s="29">
        <v>45322</v>
      </c>
      <c r="Y140" s="6" t="s">
        <v>53</v>
      </c>
      <c r="Z140" s="27" t="s">
        <v>535</v>
      </c>
      <c r="AA140" s="27" t="s">
        <v>55</v>
      </c>
      <c r="AB140" s="30"/>
      <c r="AC140" s="6"/>
      <c r="AD140" s="25" t="s">
        <v>66</v>
      </c>
      <c r="AE140" s="25" t="s">
        <v>891</v>
      </c>
      <c r="AF140" s="6">
        <v>100</v>
      </c>
      <c r="AG140" s="6">
        <v>100</v>
      </c>
      <c r="AH140" s="31" t="s">
        <v>279</v>
      </c>
      <c r="AI140" s="32">
        <v>45324</v>
      </c>
      <c r="AJ140" s="31" t="s">
        <v>280</v>
      </c>
      <c r="AK140" s="33" t="s">
        <v>892</v>
      </c>
    </row>
    <row r="141" spans="1:37" ht="21" customHeight="1">
      <c r="A141" s="24">
        <v>45085</v>
      </c>
      <c r="B141" s="25" t="s">
        <v>38</v>
      </c>
      <c r="C141" s="25" t="s">
        <v>39</v>
      </c>
      <c r="D141" s="25">
        <v>113</v>
      </c>
      <c r="E141" s="6">
        <v>2023</v>
      </c>
      <c r="F141" s="6">
        <v>86</v>
      </c>
      <c r="G141" s="26" t="s">
        <v>284</v>
      </c>
      <c r="H141" s="6">
        <v>1</v>
      </c>
      <c r="I141" s="25" t="s">
        <v>42</v>
      </c>
      <c r="J141" s="25" t="s">
        <v>43</v>
      </c>
      <c r="K141" s="25" t="s">
        <v>44</v>
      </c>
      <c r="L141" s="25" t="s">
        <v>870</v>
      </c>
      <c r="M141" s="25" t="s">
        <v>893</v>
      </c>
      <c r="N141" s="6" t="s">
        <v>47</v>
      </c>
      <c r="O141" s="27" t="s">
        <v>47</v>
      </c>
      <c r="P141" s="27"/>
      <c r="Q141" s="25" t="s">
        <v>894</v>
      </c>
      <c r="R141" s="25" t="s">
        <v>895</v>
      </c>
      <c r="S141" s="27" t="s">
        <v>896</v>
      </c>
      <c r="T141" s="27" t="s">
        <v>897</v>
      </c>
      <c r="U141" s="6">
        <v>1</v>
      </c>
      <c r="V141" s="25" t="s">
        <v>898</v>
      </c>
      <c r="W141" s="29">
        <v>45170</v>
      </c>
      <c r="X141" s="29">
        <v>45322</v>
      </c>
      <c r="Y141" s="6" t="s">
        <v>53</v>
      </c>
      <c r="Z141" s="27" t="s">
        <v>535</v>
      </c>
      <c r="AA141" s="27" t="s">
        <v>55</v>
      </c>
      <c r="AB141" s="30"/>
      <c r="AC141" s="6"/>
      <c r="AD141" s="25" t="s">
        <v>278</v>
      </c>
      <c r="AE141" s="25" t="s">
        <v>899</v>
      </c>
      <c r="AF141" s="6">
        <v>100</v>
      </c>
      <c r="AG141" s="6">
        <v>100</v>
      </c>
      <c r="AH141" s="31" t="s">
        <v>279</v>
      </c>
      <c r="AI141" s="32">
        <v>45334</v>
      </c>
      <c r="AJ141" s="31" t="s">
        <v>280</v>
      </c>
      <c r="AK141" s="25" t="s">
        <v>900</v>
      </c>
    </row>
    <row r="142" spans="1:37" ht="106.5" customHeight="1">
      <c r="A142" s="24">
        <v>45085</v>
      </c>
      <c r="B142" s="25" t="s">
        <v>38</v>
      </c>
      <c r="C142" s="25" t="s">
        <v>39</v>
      </c>
      <c r="D142" s="25">
        <v>113</v>
      </c>
      <c r="E142" s="6">
        <v>2023</v>
      </c>
      <c r="F142" s="6">
        <v>86</v>
      </c>
      <c r="G142" s="26" t="s">
        <v>104</v>
      </c>
      <c r="H142" s="6">
        <v>1</v>
      </c>
      <c r="I142" s="25" t="s">
        <v>42</v>
      </c>
      <c r="J142" s="25" t="s">
        <v>43</v>
      </c>
      <c r="K142" s="25" t="s">
        <v>44</v>
      </c>
      <c r="L142" s="25" t="s">
        <v>870</v>
      </c>
      <c r="M142" s="25" t="s">
        <v>901</v>
      </c>
      <c r="N142" s="6" t="s">
        <v>47</v>
      </c>
      <c r="O142" s="27"/>
      <c r="P142" s="27"/>
      <c r="Q142" s="25" t="s">
        <v>902</v>
      </c>
      <c r="R142" s="25" t="s">
        <v>903</v>
      </c>
      <c r="S142" s="27" t="s">
        <v>904</v>
      </c>
      <c r="T142" s="27" t="s">
        <v>905</v>
      </c>
      <c r="U142" s="6">
        <v>7</v>
      </c>
      <c r="V142" s="25" t="s">
        <v>831</v>
      </c>
      <c r="W142" s="29">
        <v>45085</v>
      </c>
      <c r="X142" s="29">
        <v>45199</v>
      </c>
      <c r="Y142" s="6" t="s">
        <v>53</v>
      </c>
      <c r="Z142" s="27" t="s">
        <v>535</v>
      </c>
      <c r="AA142" s="27" t="s">
        <v>536</v>
      </c>
      <c r="AB142" s="30"/>
      <c r="AC142" s="6"/>
      <c r="AD142" s="25" t="s">
        <v>906</v>
      </c>
      <c r="AE142" s="25" t="s">
        <v>65</v>
      </c>
      <c r="AF142" s="6">
        <v>100</v>
      </c>
      <c r="AG142" s="6">
        <v>100</v>
      </c>
      <c r="AH142" s="31" t="s">
        <v>279</v>
      </c>
      <c r="AI142" s="32">
        <v>45198</v>
      </c>
      <c r="AJ142" s="31" t="s">
        <v>280</v>
      </c>
      <c r="AK142" s="25" t="s">
        <v>907</v>
      </c>
    </row>
    <row r="143" spans="1:37" ht="21" customHeight="1">
      <c r="A143" s="24">
        <v>45085</v>
      </c>
      <c r="B143" s="25" t="s">
        <v>38</v>
      </c>
      <c r="C143" s="25" t="s">
        <v>39</v>
      </c>
      <c r="D143" s="25">
        <v>113</v>
      </c>
      <c r="E143" s="6">
        <v>2023</v>
      </c>
      <c r="F143" s="6">
        <v>86</v>
      </c>
      <c r="G143" s="26" t="s">
        <v>539</v>
      </c>
      <c r="H143" s="6">
        <v>1</v>
      </c>
      <c r="I143" s="25" t="s">
        <v>42</v>
      </c>
      <c r="J143" s="25" t="s">
        <v>43</v>
      </c>
      <c r="K143" s="25" t="s">
        <v>44</v>
      </c>
      <c r="L143" s="25" t="s">
        <v>870</v>
      </c>
      <c r="M143" s="25" t="s">
        <v>908</v>
      </c>
      <c r="N143" s="6" t="s">
        <v>47</v>
      </c>
      <c r="O143" s="27"/>
      <c r="P143" s="27"/>
      <c r="Q143" s="25" t="s">
        <v>909</v>
      </c>
      <c r="R143" s="25" t="s">
        <v>910</v>
      </c>
      <c r="S143" s="27" t="s">
        <v>911</v>
      </c>
      <c r="T143" s="27" t="s">
        <v>912</v>
      </c>
      <c r="U143" s="6">
        <v>1</v>
      </c>
      <c r="V143" s="25" t="s">
        <v>564</v>
      </c>
      <c r="W143" s="29">
        <v>45085</v>
      </c>
      <c r="X143" s="29">
        <v>45289</v>
      </c>
      <c r="Y143" s="6" t="s">
        <v>53</v>
      </c>
      <c r="Z143" s="27" t="s">
        <v>535</v>
      </c>
      <c r="AA143" s="27" t="s">
        <v>55</v>
      </c>
      <c r="AB143" s="30"/>
      <c r="AC143" s="6"/>
      <c r="AD143" s="25" t="s">
        <v>341</v>
      </c>
      <c r="AE143" s="25" t="s">
        <v>566</v>
      </c>
      <c r="AF143" s="6">
        <v>0</v>
      </c>
      <c r="AG143" s="6">
        <v>0</v>
      </c>
      <c r="AH143" s="31" t="s">
        <v>279</v>
      </c>
      <c r="AI143" s="32">
        <v>45306</v>
      </c>
      <c r="AJ143" s="31" t="s">
        <v>567</v>
      </c>
      <c r="AK143" s="25" t="s">
        <v>913</v>
      </c>
    </row>
    <row r="144" spans="1:37" ht="21" customHeight="1">
      <c r="A144" s="24">
        <v>45085</v>
      </c>
      <c r="B144" s="25" t="s">
        <v>38</v>
      </c>
      <c r="C144" s="25" t="s">
        <v>39</v>
      </c>
      <c r="D144" s="25">
        <v>113</v>
      </c>
      <c r="E144" s="6">
        <v>2023</v>
      </c>
      <c r="F144" s="6">
        <v>86</v>
      </c>
      <c r="G144" s="26" t="s">
        <v>552</v>
      </c>
      <c r="H144" s="6">
        <v>1</v>
      </c>
      <c r="I144" s="25" t="s">
        <v>42</v>
      </c>
      <c r="J144" s="25" t="s">
        <v>43</v>
      </c>
      <c r="K144" s="25" t="s">
        <v>44</v>
      </c>
      <c r="L144" s="25" t="s">
        <v>870</v>
      </c>
      <c r="M144" s="25" t="s">
        <v>914</v>
      </c>
      <c r="N144" s="6" t="s">
        <v>47</v>
      </c>
      <c r="O144" s="27" t="s">
        <v>47</v>
      </c>
      <c r="P144" s="27"/>
      <c r="Q144" s="25" t="s">
        <v>915</v>
      </c>
      <c r="R144" s="25" t="s">
        <v>916</v>
      </c>
      <c r="S144" s="27" t="s">
        <v>904</v>
      </c>
      <c r="T144" s="27" t="s">
        <v>905</v>
      </c>
      <c r="U144" s="28">
        <v>7</v>
      </c>
      <c r="V144" s="25" t="s">
        <v>917</v>
      </c>
      <c r="W144" s="29">
        <v>45085</v>
      </c>
      <c r="X144" s="29">
        <v>45199</v>
      </c>
      <c r="Y144" s="6" t="s">
        <v>53</v>
      </c>
      <c r="Z144" s="27" t="s">
        <v>535</v>
      </c>
      <c r="AA144" s="27" t="s">
        <v>55</v>
      </c>
      <c r="AB144" s="30"/>
      <c r="AC144" s="6"/>
      <c r="AD144" s="25" t="s">
        <v>918</v>
      </c>
      <c r="AE144" s="25" t="s">
        <v>919</v>
      </c>
      <c r="AF144" s="6">
        <v>100</v>
      </c>
      <c r="AG144" s="6">
        <v>100</v>
      </c>
      <c r="AH144" s="31" t="s">
        <v>279</v>
      </c>
      <c r="AI144" s="32">
        <v>45194</v>
      </c>
      <c r="AJ144" s="31" t="s">
        <v>280</v>
      </c>
      <c r="AK144" s="25" t="s">
        <v>920</v>
      </c>
    </row>
    <row r="145" spans="1:37" ht="113.25" customHeight="1">
      <c r="A145" s="24">
        <v>45085</v>
      </c>
      <c r="B145" s="25" t="s">
        <v>38</v>
      </c>
      <c r="C145" s="25" t="s">
        <v>39</v>
      </c>
      <c r="D145" s="25">
        <v>113</v>
      </c>
      <c r="E145" s="6">
        <v>2023</v>
      </c>
      <c r="F145" s="6">
        <v>86</v>
      </c>
      <c r="G145" s="26" t="s">
        <v>558</v>
      </c>
      <c r="H145" s="6">
        <v>1</v>
      </c>
      <c r="I145" s="25" t="s">
        <v>42</v>
      </c>
      <c r="J145" s="25" t="s">
        <v>43</v>
      </c>
      <c r="K145" s="25" t="s">
        <v>44</v>
      </c>
      <c r="L145" s="25" t="s">
        <v>870</v>
      </c>
      <c r="M145" s="25" t="s">
        <v>921</v>
      </c>
      <c r="N145" s="6" t="s">
        <v>47</v>
      </c>
      <c r="O145" s="27" t="s">
        <v>47</v>
      </c>
      <c r="P145" s="27"/>
      <c r="Q145" s="25" t="s">
        <v>922</v>
      </c>
      <c r="R145" s="25" t="s">
        <v>923</v>
      </c>
      <c r="S145" s="27" t="s">
        <v>904</v>
      </c>
      <c r="T145" s="27" t="s">
        <v>905</v>
      </c>
      <c r="U145" s="28">
        <v>1</v>
      </c>
      <c r="V145" s="25" t="s">
        <v>924</v>
      </c>
      <c r="W145" s="29">
        <v>45085</v>
      </c>
      <c r="X145" s="29">
        <v>45199</v>
      </c>
      <c r="Y145" s="6" t="s">
        <v>53</v>
      </c>
      <c r="Z145" s="27" t="s">
        <v>535</v>
      </c>
      <c r="AA145" s="27" t="s">
        <v>55</v>
      </c>
      <c r="AB145" s="30"/>
      <c r="AC145" s="6"/>
      <c r="AD145" s="25" t="s">
        <v>925</v>
      </c>
      <c r="AE145" s="25" t="s">
        <v>66</v>
      </c>
      <c r="AF145" s="6">
        <v>100</v>
      </c>
      <c r="AG145" s="6">
        <v>100</v>
      </c>
      <c r="AH145" s="31" t="s">
        <v>279</v>
      </c>
      <c r="AI145" s="32">
        <v>45175</v>
      </c>
      <c r="AJ145" s="31" t="s">
        <v>280</v>
      </c>
      <c r="AK145" s="25" t="s">
        <v>926</v>
      </c>
    </row>
    <row r="146" spans="1:37" ht="21" customHeight="1">
      <c r="A146" s="24">
        <v>45085</v>
      </c>
      <c r="B146" s="25" t="s">
        <v>38</v>
      </c>
      <c r="C146" s="25" t="s">
        <v>39</v>
      </c>
      <c r="D146" s="25">
        <v>113</v>
      </c>
      <c r="E146" s="6">
        <v>2023</v>
      </c>
      <c r="F146" s="6">
        <v>86</v>
      </c>
      <c r="G146" s="26" t="s">
        <v>927</v>
      </c>
      <c r="H146" s="6">
        <v>1</v>
      </c>
      <c r="I146" s="25" t="s">
        <v>42</v>
      </c>
      <c r="J146" s="25" t="s">
        <v>43</v>
      </c>
      <c r="K146" s="25" t="s">
        <v>44</v>
      </c>
      <c r="L146" s="25" t="s">
        <v>870</v>
      </c>
      <c r="M146" s="25" t="s">
        <v>928</v>
      </c>
      <c r="N146" s="6" t="s">
        <v>47</v>
      </c>
      <c r="O146" s="27"/>
      <c r="P146" s="27"/>
      <c r="Q146" s="25" t="s">
        <v>929</v>
      </c>
      <c r="R146" s="25" t="s">
        <v>930</v>
      </c>
      <c r="S146" s="27" t="s">
        <v>931</v>
      </c>
      <c r="T146" s="27" t="s">
        <v>932</v>
      </c>
      <c r="U146" s="6">
        <v>2</v>
      </c>
      <c r="V146" s="25" t="s">
        <v>564</v>
      </c>
      <c r="W146" s="29">
        <v>45085</v>
      </c>
      <c r="X146" s="29">
        <v>45443</v>
      </c>
      <c r="Y146" s="6" t="s">
        <v>53</v>
      </c>
      <c r="Z146" s="27" t="s">
        <v>933</v>
      </c>
      <c r="AA146" s="27" t="s">
        <v>55</v>
      </c>
      <c r="AB146" s="30">
        <v>1</v>
      </c>
      <c r="AC146" s="6">
        <v>1</v>
      </c>
      <c r="AD146" s="25" t="s">
        <v>934</v>
      </c>
      <c r="AE146" s="25"/>
      <c r="AF146" s="6">
        <v>0</v>
      </c>
      <c r="AG146" s="6">
        <v>0</v>
      </c>
      <c r="AH146" s="31" t="s">
        <v>279</v>
      </c>
      <c r="AI146" s="32">
        <v>45393</v>
      </c>
      <c r="AJ146" s="31" t="s">
        <v>567</v>
      </c>
      <c r="AK146" s="25" t="s">
        <v>935</v>
      </c>
    </row>
    <row r="147" spans="1:37" ht="21" customHeight="1">
      <c r="A147" s="24">
        <v>45085</v>
      </c>
      <c r="B147" s="25" t="s">
        <v>38</v>
      </c>
      <c r="C147" s="25" t="s">
        <v>39</v>
      </c>
      <c r="D147" s="25">
        <v>113</v>
      </c>
      <c r="E147" s="6">
        <v>2023</v>
      </c>
      <c r="F147" s="6">
        <v>86</v>
      </c>
      <c r="G147" s="26" t="s">
        <v>936</v>
      </c>
      <c r="H147" s="6">
        <v>1</v>
      </c>
      <c r="I147" s="25" t="s">
        <v>42</v>
      </c>
      <c r="J147" s="25" t="s">
        <v>43</v>
      </c>
      <c r="K147" s="25" t="s">
        <v>44</v>
      </c>
      <c r="L147" s="25" t="s">
        <v>870</v>
      </c>
      <c r="M147" s="25" t="s">
        <v>937</v>
      </c>
      <c r="N147" s="6" t="s">
        <v>47</v>
      </c>
      <c r="O147" s="27"/>
      <c r="P147" s="27"/>
      <c r="Q147" s="25" t="s">
        <v>938</v>
      </c>
      <c r="R147" s="25" t="s">
        <v>939</v>
      </c>
      <c r="S147" s="27" t="s">
        <v>940</v>
      </c>
      <c r="T147" s="27" t="s">
        <v>941</v>
      </c>
      <c r="U147" s="28">
        <v>5</v>
      </c>
      <c r="V147" s="25" t="s">
        <v>942</v>
      </c>
      <c r="W147" s="29">
        <v>45085</v>
      </c>
      <c r="X147" s="29">
        <v>45321</v>
      </c>
      <c r="Y147" s="6" t="s">
        <v>53</v>
      </c>
      <c r="Z147" s="27" t="s">
        <v>535</v>
      </c>
      <c r="AA147" s="27" t="s">
        <v>55</v>
      </c>
      <c r="AB147" s="30"/>
      <c r="AC147" s="6"/>
      <c r="AD147" s="25" t="s">
        <v>943</v>
      </c>
      <c r="AE147" s="25" t="s">
        <v>65</v>
      </c>
      <c r="AF147" s="6">
        <v>100</v>
      </c>
      <c r="AG147" s="6">
        <v>100</v>
      </c>
      <c r="AH147" s="31" t="s">
        <v>279</v>
      </c>
      <c r="AI147" s="32">
        <v>45273</v>
      </c>
      <c r="AJ147" s="31" t="s">
        <v>280</v>
      </c>
      <c r="AK147" s="25" t="s">
        <v>944</v>
      </c>
    </row>
    <row r="148" spans="1:37" ht="21" customHeight="1">
      <c r="A148" s="24">
        <v>45085</v>
      </c>
      <c r="B148" s="25" t="s">
        <v>38</v>
      </c>
      <c r="C148" s="25" t="s">
        <v>39</v>
      </c>
      <c r="D148" s="25">
        <v>113</v>
      </c>
      <c r="E148" s="6">
        <v>2023</v>
      </c>
      <c r="F148" s="6">
        <v>86</v>
      </c>
      <c r="G148" s="26" t="s">
        <v>945</v>
      </c>
      <c r="H148" s="6">
        <v>1</v>
      </c>
      <c r="I148" s="25" t="s">
        <v>42</v>
      </c>
      <c r="J148" s="25" t="s">
        <v>43</v>
      </c>
      <c r="K148" s="25" t="s">
        <v>44</v>
      </c>
      <c r="L148" s="25" t="s">
        <v>870</v>
      </c>
      <c r="M148" s="25" t="s">
        <v>946</v>
      </c>
      <c r="N148" s="6" t="s">
        <v>47</v>
      </c>
      <c r="O148" s="27"/>
      <c r="P148" s="27"/>
      <c r="Q148" s="25" t="s">
        <v>947</v>
      </c>
      <c r="R148" s="25" t="s">
        <v>948</v>
      </c>
      <c r="S148" s="27" t="s">
        <v>931</v>
      </c>
      <c r="T148" s="27" t="s">
        <v>949</v>
      </c>
      <c r="U148" s="6">
        <v>1</v>
      </c>
      <c r="V148" s="25" t="s">
        <v>564</v>
      </c>
      <c r="W148" s="29">
        <v>45085</v>
      </c>
      <c r="X148" s="29">
        <v>45260</v>
      </c>
      <c r="Y148" s="6" t="s">
        <v>53</v>
      </c>
      <c r="Z148" s="27" t="s">
        <v>535</v>
      </c>
      <c r="AA148" s="27" t="s">
        <v>55</v>
      </c>
      <c r="AB148" s="30"/>
      <c r="AC148" s="6"/>
      <c r="AD148" s="25" t="s">
        <v>341</v>
      </c>
      <c r="AE148" s="25" t="s">
        <v>566</v>
      </c>
      <c r="AF148" s="6">
        <v>0</v>
      </c>
      <c r="AG148" s="6">
        <v>0</v>
      </c>
      <c r="AH148" s="31" t="s">
        <v>279</v>
      </c>
      <c r="AI148" s="32">
        <v>45273</v>
      </c>
      <c r="AJ148" s="31" t="s">
        <v>567</v>
      </c>
      <c r="AK148" s="25" t="s">
        <v>950</v>
      </c>
    </row>
    <row r="149" spans="1:37" ht="21" customHeight="1">
      <c r="A149" s="24">
        <v>45085</v>
      </c>
      <c r="B149" s="25" t="s">
        <v>38</v>
      </c>
      <c r="C149" s="25" t="s">
        <v>39</v>
      </c>
      <c r="D149" s="25">
        <v>113</v>
      </c>
      <c r="E149" s="6">
        <v>2023</v>
      </c>
      <c r="F149" s="6">
        <v>86</v>
      </c>
      <c r="G149" s="26" t="s">
        <v>945</v>
      </c>
      <c r="H149" s="6">
        <v>2</v>
      </c>
      <c r="I149" s="25" t="s">
        <v>42</v>
      </c>
      <c r="J149" s="25" t="s">
        <v>43</v>
      </c>
      <c r="K149" s="25" t="s">
        <v>44</v>
      </c>
      <c r="L149" s="25" t="s">
        <v>870</v>
      </c>
      <c r="M149" s="25" t="s">
        <v>946</v>
      </c>
      <c r="N149" s="6" t="s">
        <v>47</v>
      </c>
      <c r="O149" s="27"/>
      <c r="P149" s="27"/>
      <c r="Q149" s="25" t="s">
        <v>951</v>
      </c>
      <c r="R149" s="25" t="s">
        <v>952</v>
      </c>
      <c r="S149" s="27" t="s">
        <v>931</v>
      </c>
      <c r="T149" s="27" t="s">
        <v>932</v>
      </c>
      <c r="U149" s="6">
        <v>2</v>
      </c>
      <c r="V149" s="25" t="s">
        <v>564</v>
      </c>
      <c r="W149" s="29">
        <v>45085</v>
      </c>
      <c r="X149" s="29">
        <v>45443</v>
      </c>
      <c r="Y149" s="6" t="s">
        <v>53</v>
      </c>
      <c r="Z149" s="27" t="s">
        <v>933</v>
      </c>
      <c r="AA149" s="27" t="s">
        <v>55</v>
      </c>
      <c r="AB149" s="30">
        <v>1</v>
      </c>
      <c r="AC149" s="6">
        <v>1</v>
      </c>
      <c r="AD149" s="25" t="s">
        <v>341</v>
      </c>
      <c r="AE149" s="25" t="s">
        <v>566</v>
      </c>
      <c r="AF149" s="6">
        <v>0</v>
      </c>
      <c r="AG149" s="6">
        <v>0</v>
      </c>
      <c r="AH149" s="31" t="s">
        <v>279</v>
      </c>
      <c r="AI149" s="32">
        <v>45355</v>
      </c>
      <c r="AJ149" s="31" t="s">
        <v>567</v>
      </c>
      <c r="AK149" s="25" t="s">
        <v>953</v>
      </c>
    </row>
    <row r="150" spans="1:37" ht="156.75" customHeight="1">
      <c r="A150" s="24">
        <v>45085</v>
      </c>
      <c r="B150" s="25" t="s">
        <v>38</v>
      </c>
      <c r="C150" s="25" t="s">
        <v>39</v>
      </c>
      <c r="D150" s="25">
        <v>113</v>
      </c>
      <c r="E150" s="6">
        <v>2023</v>
      </c>
      <c r="F150" s="6">
        <v>86</v>
      </c>
      <c r="G150" s="26" t="s">
        <v>954</v>
      </c>
      <c r="H150" s="6">
        <v>1</v>
      </c>
      <c r="I150" s="25" t="s">
        <v>42</v>
      </c>
      <c r="J150" s="25" t="s">
        <v>43</v>
      </c>
      <c r="K150" s="25" t="s">
        <v>44</v>
      </c>
      <c r="L150" s="25" t="s">
        <v>870</v>
      </c>
      <c r="M150" s="25" t="s">
        <v>955</v>
      </c>
      <c r="N150" s="6" t="s">
        <v>47</v>
      </c>
      <c r="O150" s="27"/>
      <c r="P150" s="27"/>
      <c r="Q150" s="25" t="s">
        <v>956</v>
      </c>
      <c r="R150" s="25" t="s">
        <v>957</v>
      </c>
      <c r="S150" s="27" t="s">
        <v>904</v>
      </c>
      <c r="T150" s="27" t="s">
        <v>905</v>
      </c>
      <c r="U150" s="28">
        <v>7</v>
      </c>
      <c r="V150" s="25" t="s">
        <v>831</v>
      </c>
      <c r="W150" s="29">
        <v>45085</v>
      </c>
      <c r="X150" s="29">
        <v>45199</v>
      </c>
      <c r="Y150" s="6" t="s">
        <v>53</v>
      </c>
      <c r="Z150" s="27" t="s">
        <v>535</v>
      </c>
      <c r="AA150" s="27" t="s">
        <v>55</v>
      </c>
      <c r="AB150" s="30"/>
      <c r="AC150" s="6"/>
      <c r="AD150" s="25" t="s">
        <v>958</v>
      </c>
      <c r="AE150" s="25" t="s">
        <v>65</v>
      </c>
      <c r="AF150" s="6">
        <v>100</v>
      </c>
      <c r="AG150" s="6">
        <v>100</v>
      </c>
      <c r="AH150" s="31" t="s">
        <v>279</v>
      </c>
      <c r="AI150" s="32">
        <v>45194</v>
      </c>
      <c r="AJ150" s="31" t="s">
        <v>280</v>
      </c>
      <c r="AK150" s="25" t="s">
        <v>959</v>
      </c>
    </row>
    <row r="151" spans="1:37" ht="21" customHeight="1">
      <c r="A151" s="24">
        <v>45085</v>
      </c>
      <c r="B151" s="25" t="s">
        <v>38</v>
      </c>
      <c r="C151" s="25" t="s">
        <v>39</v>
      </c>
      <c r="D151" s="25">
        <v>113</v>
      </c>
      <c r="E151" s="6">
        <v>2023</v>
      </c>
      <c r="F151" s="6">
        <v>86</v>
      </c>
      <c r="G151" s="26" t="s">
        <v>960</v>
      </c>
      <c r="H151" s="6">
        <v>1</v>
      </c>
      <c r="I151" s="25" t="s">
        <v>42</v>
      </c>
      <c r="J151" s="25" t="s">
        <v>43</v>
      </c>
      <c r="K151" s="25" t="s">
        <v>44</v>
      </c>
      <c r="L151" s="25" t="s">
        <v>870</v>
      </c>
      <c r="M151" s="25" t="s">
        <v>961</v>
      </c>
      <c r="N151" s="6" t="s">
        <v>47</v>
      </c>
      <c r="O151" s="27" t="s">
        <v>47</v>
      </c>
      <c r="P151" s="27"/>
      <c r="Q151" s="25" t="s">
        <v>962</v>
      </c>
      <c r="R151" s="25" t="s">
        <v>963</v>
      </c>
      <c r="S151" s="27" t="s">
        <v>904</v>
      </c>
      <c r="T151" s="27" t="s">
        <v>905</v>
      </c>
      <c r="U151" s="28">
        <v>1</v>
      </c>
      <c r="V151" s="25" t="s">
        <v>831</v>
      </c>
      <c r="W151" s="29">
        <v>45085</v>
      </c>
      <c r="X151" s="29">
        <v>45199</v>
      </c>
      <c r="Y151" s="6" t="s">
        <v>53</v>
      </c>
      <c r="Z151" s="27" t="s">
        <v>535</v>
      </c>
      <c r="AA151" s="27" t="s">
        <v>55</v>
      </c>
      <c r="AB151" s="30"/>
      <c r="AC151" s="6"/>
      <c r="AD151" s="25" t="s">
        <v>958</v>
      </c>
      <c r="AE151" s="25" t="s">
        <v>65</v>
      </c>
      <c r="AF151" s="6">
        <v>100</v>
      </c>
      <c r="AG151" s="6">
        <v>100</v>
      </c>
      <c r="AH151" s="31" t="s">
        <v>279</v>
      </c>
      <c r="AI151" s="32">
        <v>45175</v>
      </c>
      <c r="AJ151" s="31" t="s">
        <v>280</v>
      </c>
      <c r="AK151" s="25" t="s">
        <v>964</v>
      </c>
    </row>
    <row r="152" spans="1:37" ht="21" customHeight="1">
      <c r="A152" s="24">
        <v>45085</v>
      </c>
      <c r="B152" s="25" t="s">
        <v>38</v>
      </c>
      <c r="C152" s="25" t="s">
        <v>39</v>
      </c>
      <c r="D152" s="25">
        <v>113</v>
      </c>
      <c r="E152" s="6">
        <v>2023</v>
      </c>
      <c r="F152" s="6">
        <v>86</v>
      </c>
      <c r="G152" s="26" t="s">
        <v>573</v>
      </c>
      <c r="H152" s="6">
        <v>1</v>
      </c>
      <c r="I152" s="25" t="s">
        <v>42</v>
      </c>
      <c r="J152" s="25" t="s">
        <v>43</v>
      </c>
      <c r="K152" s="25" t="s">
        <v>44</v>
      </c>
      <c r="L152" s="25" t="s">
        <v>870</v>
      </c>
      <c r="M152" s="25" t="s">
        <v>965</v>
      </c>
      <c r="N152" s="6" t="s">
        <v>47</v>
      </c>
      <c r="O152" s="27"/>
      <c r="P152" s="27"/>
      <c r="Q152" s="25" t="s">
        <v>966</v>
      </c>
      <c r="R152" s="25" t="s">
        <v>967</v>
      </c>
      <c r="S152" s="27" t="s">
        <v>968</v>
      </c>
      <c r="T152" s="27" t="s">
        <v>969</v>
      </c>
      <c r="U152" s="6">
        <v>1</v>
      </c>
      <c r="V152" s="25" t="s">
        <v>564</v>
      </c>
      <c r="W152" s="29">
        <v>45085</v>
      </c>
      <c r="X152" s="29">
        <v>45289</v>
      </c>
      <c r="Y152" s="6" t="s">
        <v>53</v>
      </c>
      <c r="Z152" s="27" t="s">
        <v>535</v>
      </c>
      <c r="AA152" s="27" t="s">
        <v>55</v>
      </c>
      <c r="AB152" s="30"/>
      <c r="AC152" s="6"/>
      <c r="AD152" s="25" t="s">
        <v>341</v>
      </c>
      <c r="AE152" s="25" t="s">
        <v>566</v>
      </c>
      <c r="AF152" s="6">
        <v>0</v>
      </c>
      <c r="AG152" s="6">
        <v>0</v>
      </c>
      <c r="AH152" s="31" t="s">
        <v>279</v>
      </c>
      <c r="AI152" s="32">
        <v>45306</v>
      </c>
      <c r="AJ152" s="31" t="s">
        <v>567</v>
      </c>
      <c r="AK152" s="25" t="s">
        <v>970</v>
      </c>
    </row>
    <row r="153" spans="1:37" ht="21" customHeight="1">
      <c r="A153" s="24">
        <v>45085</v>
      </c>
      <c r="B153" s="25" t="s">
        <v>38</v>
      </c>
      <c r="C153" s="25" t="s">
        <v>39</v>
      </c>
      <c r="D153" s="25">
        <v>113</v>
      </c>
      <c r="E153" s="6">
        <v>2023</v>
      </c>
      <c r="F153" s="6">
        <v>86</v>
      </c>
      <c r="G153" s="26" t="s">
        <v>971</v>
      </c>
      <c r="H153" s="6">
        <v>1</v>
      </c>
      <c r="I153" s="25" t="s">
        <v>42</v>
      </c>
      <c r="J153" s="25" t="s">
        <v>43</v>
      </c>
      <c r="K153" s="25" t="s">
        <v>44</v>
      </c>
      <c r="L153" s="25" t="s">
        <v>870</v>
      </c>
      <c r="M153" s="25" t="s">
        <v>972</v>
      </c>
      <c r="N153" s="6" t="s">
        <v>47</v>
      </c>
      <c r="O153" s="27"/>
      <c r="P153" s="27"/>
      <c r="Q153" s="25" t="s">
        <v>973</v>
      </c>
      <c r="R153" s="25" t="s">
        <v>974</v>
      </c>
      <c r="S153" s="27" t="s">
        <v>975</v>
      </c>
      <c r="T153" s="27" t="s">
        <v>976</v>
      </c>
      <c r="U153" s="28">
        <v>1</v>
      </c>
      <c r="V153" s="25" t="s">
        <v>831</v>
      </c>
      <c r="W153" s="29">
        <v>45085</v>
      </c>
      <c r="X153" s="29">
        <v>45291</v>
      </c>
      <c r="Y153" s="6" t="s">
        <v>53</v>
      </c>
      <c r="Z153" s="27" t="s">
        <v>535</v>
      </c>
      <c r="AA153" s="27" t="s">
        <v>55</v>
      </c>
      <c r="AB153" s="30"/>
      <c r="AC153" s="6"/>
      <c r="AD153" s="25" t="s">
        <v>958</v>
      </c>
      <c r="AE153" s="25" t="s">
        <v>65</v>
      </c>
      <c r="AF153" s="6">
        <v>100</v>
      </c>
      <c r="AG153" s="6">
        <v>100</v>
      </c>
      <c r="AH153" s="31" t="s">
        <v>279</v>
      </c>
      <c r="AI153" s="32">
        <v>45307</v>
      </c>
      <c r="AJ153" s="31" t="s">
        <v>280</v>
      </c>
      <c r="AK153" s="25" t="s">
        <v>977</v>
      </c>
    </row>
    <row r="154" spans="1:37" ht="21" customHeight="1">
      <c r="A154" s="24">
        <v>45085</v>
      </c>
      <c r="B154" s="25" t="s">
        <v>38</v>
      </c>
      <c r="C154" s="25" t="s">
        <v>39</v>
      </c>
      <c r="D154" s="25">
        <v>113</v>
      </c>
      <c r="E154" s="6">
        <v>2023</v>
      </c>
      <c r="F154" s="6">
        <v>86</v>
      </c>
      <c r="G154" s="26" t="s">
        <v>971</v>
      </c>
      <c r="H154" s="6">
        <v>2</v>
      </c>
      <c r="I154" s="25" t="s">
        <v>42</v>
      </c>
      <c r="J154" s="25" t="s">
        <v>43</v>
      </c>
      <c r="K154" s="25" t="s">
        <v>44</v>
      </c>
      <c r="L154" s="25" t="s">
        <v>870</v>
      </c>
      <c r="M154" s="25" t="s">
        <v>972</v>
      </c>
      <c r="N154" s="6" t="s">
        <v>47</v>
      </c>
      <c r="O154" s="27"/>
      <c r="P154" s="27"/>
      <c r="Q154" s="25" t="s">
        <v>978</v>
      </c>
      <c r="R154" s="25" t="s">
        <v>979</v>
      </c>
      <c r="S154" s="27" t="s">
        <v>980</v>
      </c>
      <c r="T154" s="27" t="s">
        <v>981</v>
      </c>
      <c r="U154" s="6">
        <v>1</v>
      </c>
      <c r="V154" s="25" t="s">
        <v>564</v>
      </c>
      <c r="W154" s="29">
        <v>45085</v>
      </c>
      <c r="X154" s="29">
        <v>45169</v>
      </c>
      <c r="Y154" s="6" t="s">
        <v>53</v>
      </c>
      <c r="Z154" s="27" t="s">
        <v>535</v>
      </c>
      <c r="AA154" s="27" t="s">
        <v>55</v>
      </c>
      <c r="AB154" s="30"/>
      <c r="AC154" s="6"/>
      <c r="AD154" s="25" t="s">
        <v>341</v>
      </c>
      <c r="AE154" s="25" t="s">
        <v>566</v>
      </c>
      <c r="AF154" s="6">
        <v>0</v>
      </c>
      <c r="AG154" s="6">
        <v>0</v>
      </c>
      <c r="AH154" s="31" t="s">
        <v>279</v>
      </c>
      <c r="AI154" s="32">
        <v>45180</v>
      </c>
      <c r="AJ154" s="31" t="s">
        <v>567</v>
      </c>
      <c r="AK154" s="25" t="s">
        <v>982</v>
      </c>
    </row>
    <row r="155" spans="1:37" ht="21" customHeight="1">
      <c r="A155" s="24">
        <v>45085</v>
      </c>
      <c r="B155" s="25" t="s">
        <v>38</v>
      </c>
      <c r="C155" s="25" t="s">
        <v>39</v>
      </c>
      <c r="D155" s="25">
        <v>113</v>
      </c>
      <c r="E155" s="6">
        <v>2023</v>
      </c>
      <c r="F155" s="6">
        <v>86</v>
      </c>
      <c r="G155" s="26" t="s">
        <v>593</v>
      </c>
      <c r="H155" s="6">
        <v>1</v>
      </c>
      <c r="I155" s="25" t="s">
        <v>42</v>
      </c>
      <c r="J155" s="25" t="s">
        <v>43</v>
      </c>
      <c r="K155" s="25" t="s">
        <v>44</v>
      </c>
      <c r="L155" s="25" t="s">
        <v>870</v>
      </c>
      <c r="M155" s="25" t="s">
        <v>983</v>
      </c>
      <c r="N155" s="6" t="s">
        <v>47</v>
      </c>
      <c r="O155" s="27"/>
      <c r="P155" s="27"/>
      <c r="Q155" s="25" t="s">
        <v>984</v>
      </c>
      <c r="R155" s="25" t="s">
        <v>985</v>
      </c>
      <c r="S155" s="27" t="s">
        <v>904</v>
      </c>
      <c r="T155" s="27" t="s">
        <v>905</v>
      </c>
      <c r="U155" s="28">
        <v>7</v>
      </c>
      <c r="V155" s="25" t="s">
        <v>831</v>
      </c>
      <c r="W155" s="29">
        <v>45085</v>
      </c>
      <c r="X155" s="29">
        <v>45199</v>
      </c>
      <c r="Y155" s="6" t="s">
        <v>53</v>
      </c>
      <c r="Z155" s="27" t="s">
        <v>535</v>
      </c>
      <c r="AA155" s="27" t="s">
        <v>55</v>
      </c>
      <c r="AB155" s="30"/>
      <c r="AC155" s="6"/>
      <c r="AD155" s="25" t="s">
        <v>986</v>
      </c>
      <c r="AE155" s="25" t="s">
        <v>65</v>
      </c>
      <c r="AF155" s="6">
        <v>100</v>
      </c>
      <c r="AG155" s="6">
        <v>100</v>
      </c>
      <c r="AH155" s="31" t="s">
        <v>279</v>
      </c>
      <c r="AI155" s="32">
        <v>45194</v>
      </c>
      <c r="AJ155" s="31" t="s">
        <v>280</v>
      </c>
      <c r="AK155" s="25" t="s">
        <v>987</v>
      </c>
    </row>
    <row r="156" spans="1:37" ht="21" customHeight="1">
      <c r="A156" s="24">
        <v>45085</v>
      </c>
      <c r="B156" s="25" t="s">
        <v>38</v>
      </c>
      <c r="C156" s="25" t="s">
        <v>39</v>
      </c>
      <c r="D156" s="25">
        <v>113</v>
      </c>
      <c r="E156" s="6">
        <v>2023</v>
      </c>
      <c r="F156" s="6">
        <v>86</v>
      </c>
      <c r="G156" s="26" t="s">
        <v>988</v>
      </c>
      <c r="H156" s="6">
        <v>1</v>
      </c>
      <c r="I156" s="25" t="s">
        <v>42</v>
      </c>
      <c r="J156" s="25" t="s">
        <v>43</v>
      </c>
      <c r="K156" s="25" t="s">
        <v>44</v>
      </c>
      <c r="L156" s="25" t="s">
        <v>870</v>
      </c>
      <c r="M156" s="25" t="s">
        <v>989</v>
      </c>
      <c r="N156" s="6" t="s">
        <v>47</v>
      </c>
      <c r="O156" s="27" t="s">
        <v>47</v>
      </c>
      <c r="P156" s="27"/>
      <c r="Q156" s="25" t="s">
        <v>990</v>
      </c>
      <c r="R156" s="25" t="s">
        <v>991</v>
      </c>
      <c r="S156" s="27" t="s">
        <v>992</v>
      </c>
      <c r="T156" s="27" t="s">
        <v>993</v>
      </c>
      <c r="U156" s="28">
        <v>6</v>
      </c>
      <c r="V156" s="25" t="s">
        <v>831</v>
      </c>
      <c r="W156" s="29">
        <v>45085</v>
      </c>
      <c r="X156" s="29">
        <v>45291</v>
      </c>
      <c r="Y156" s="6" t="s">
        <v>53</v>
      </c>
      <c r="Z156" s="27" t="s">
        <v>535</v>
      </c>
      <c r="AA156" s="27" t="s">
        <v>55</v>
      </c>
      <c r="AB156" s="30"/>
      <c r="AC156" s="6"/>
      <c r="AD156" s="25" t="s">
        <v>943</v>
      </c>
      <c r="AE156" s="25" t="s">
        <v>65</v>
      </c>
      <c r="AF156" s="6">
        <v>100</v>
      </c>
      <c r="AG156" s="6">
        <v>100</v>
      </c>
      <c r="AH156" s="31" t="s">
        <v>279</v>
      </c>
      <c r="AI156" s="32">
        <v>45307</v>
      </c>
      <c r="AJ156" s="31" t="s">
        <v>280</v>
      </c>
      <c r="AK156" s="25" t="s">
        <v>994</v>
      </c>
    </row>
    <row r="157" spans="1:37" ht="21" customHeight="1">
      <c r="A157" s="24">
        <v>45085</v>
      </c>
      <c r="B157" s="25" t="s">
        <v>38</v>
      </c>
      <c r="C157" s="25" t="s">
        <v>39</v>
      </c>
      <c r="D157" s="25">
        <v>113</v>
      </c>
      <c r="E157" s="6">
        <v>2023</v>
      </c>
      <c r="F157" s="6">
        <v>86</v>
      </c>
      <c r="G157" s="26" t="s">
        <v>995</v>
      </c>
      <c r="H157" s="6">
        <v>1</v>
      </c>
      <c r="I157" s="25" t="s">
        <v>42</v>
      </c>
      <c r="J157" s="25" t="s">
        <v>43</v>
      </c>
      <c r="K157" s="25" t="s">
        <v>44</v>
      </c>
      <c r="L157" s="25" t="s">
        <v>870</v>
      </c>
      <c r="M157" s="25" t="s">
        <v>996</v>
      </c>
      <c r="N157" s="6" t="s">
        <v>47</v>
      </c>
      <c r="O157" s="27" t="s">
        <v>47</v>
      </c>
      <c r="P157" s="27"/>
      <c r="Q157" s="25" t="s">
        <v>997</v>
      </c>
      <c r="R157" s="25" t="s">
        <v>998</v>
      </c>
      <c r="S157" s="27" t="s">
        <v>999</v>
      </c>
      <c r="T157" s="27" t="s">
        <v>1000</v>
      </c>
      <c r="U157" s="6">
        <v>1</v>
      </c>
      <c r="V157" s="25" t="s">
        <v>1001</v>
      </c>
      <c r="W157" s="29">
        <v>45085</v>
      </c>
      <c r="X157" s="29">
        <v>45289</v>
      </c>
      <c r="Y157" s="6" t="s">
        <v>53</v>
      </c>
      <c r="Z157" s="27" t="s">
        <v>535</v>
      </c>
      <c r="AA157" s="27" t="s">
        <v>55</v>
      </c>
      <c r="AB157" s="30"/>
      <c r="AC157" s="6"/>
      <c r="AD157" s="25" t="s">
        <v>341</v>
      </c>
      <c r="AE157" s="25" t="s">
        <v>566</v>
      </c>
      <c r="AF157" s="6">
        <v>0</v>
      </c>
      <c r="AG157" s="6">
        <v>0</v>
      </c>
      <c r="AH157" s="31" t="s">
        <v>279</v>
      </c>
      <c r="AI157" s="32">
        <v>45306</v>
      </c>
      <c r="AJ157" s="31" t="s">
        <v>567</v>
      </c>
      <c r="AK157" s="25" t="s">
        <v>1002</v>
      </c>
    </row>
    <row r="158" spans="1:37" ht="81.75" customHeight="1">
      <c r="A158" s="24">
        <v>45085</v>
      </c>
      <c r="B158" s="25" t="s">
        <v>38</v>
      </c>
      <c r="C158" s="25" t="s">
        <v>39</v>
      </c>
      <c r="D158" s="25">
        <v>113</v>
      </c>
      <c r="E158" s="6">
        <v>2023</v>
      </c>
      <c r="F158" s="6">
        <v>86</v>
      </c>
      <c r="G158" s="26" t="s">
        <v>995</v>
      </c>
      <c r="H158" s="6">
        <v>2</v>
      </c>
      <c r="I158" s="25" t="s">
        <v>42</v>
      </c>
      <c r="J158" s="25" t="s">
        <v>43</v>
      </c>
      <c r="K158" s="25" t="s">
        <v>44</v>
      </c>
      <c r="L158" s="25" t="s">
        <v>870</v>
      </c>
      <c r="M158" s="25" t="s">
        <v>996</v>
      </c>
      <c r="N158" s="6" t="s">
        <v>47</v>
      </c>
      <c r="O158" s="27"/>
      <c r="P158" s="27"/>
      <c r="Q158" s="25" t="s">
        <v>997</v>
      </c>
      <c r="R158" s="25" t="s">
        <v>1003</v>
      </c>
      <c r="S158" s="27" t="s">
        <v>621</v>
      </c>
      <c r="T158" s="27" t="s">
        <v>621</v>
      </c>
      <c r="U158" s="6">
        <v>1</v>
      </c>
      <c r="V158" s="25" t="s">
        <v>564</v>
      </c>
      <c r="W158" s="29">
        <v>45085</v>
      </c>
      <c r="X158" s="29">
        <v>45198</v>
      </c>
      <c r="Y158" s="6" t="s">
        <v>53</v>
      </c>
      <c r="Z158" s="27" t="s">
        <v>535</v>
      </c>
      <c r="AA158" s="27" t="s">
        <v>55</v>
      </c>
      <c r="AB158" s="30"/>
      <c r="AC158" s="6"/>
      <c r="AD158" s="25" t="s">
        <v>341</v>
      </c>
      <c r="AE158" s="25" t="s">
        <v>566</v>
      </c>
      <c r="AF158" s="6">
        <v>0</v>
      </c>
      <c r="AG158" s="6">
        <v>0</v>
      </c>
      <c r="AH158" s="31" t="s">
        <v>279</v>
      </c>
      <c r="AI158" s="32">
        <v>45180</v>
      </c>
      <c r="AJ158" s="31" t="s">
        <v>567</v>
      </c>
      <c r="AK158" s="25" t="s">
        <v>1004</v>
      </c>
    </row>
    <row r="159" spans="1:37" ht="21" customHeight="1">
      <c r="A159" s="24">
        <v>45085</v>
      </c>
      <c r="B159" s="25" t="s">
        <v>38</v>
      </c>
      <c r="C159" s="25" t="s">
        <v>39</v>
      </c>
      <c r="D159" s="25">
        <v>113</v>
      </c>
      <c r="E159" s="6">
        <v>2023</v>
      </c>
      <c r="F159" s="6">
        <v>86</v>
      </c>
      <c r="G159" s="26" t="s">
        <v>624</v>
      </c>
      <c r="H159" s="6">
        <v>1</v>
      </c>
      <c r="I159" s="25" t="s">
        <v>42</v>
      </c>
      <c r="J159" s="25" t="s">
        <v>43</v>
      </c>
      <c r="K159" s="25" t="s">
        <v>44</v>
      </c>
      <c r="L159" s="25" t="s">
        <v>870</v>
      </c>
      <c r="M159" s="25" t="s">
        <v>1005</v>
      </c>
      <c r="N159" s="6" t="s">
        <v>47</v>
      </c>
      <c r="O159" s="27"/>
      <c r="P159" s="27"/>
      <c r="Q159" s="25" t="s">
        <v>1006</v>
      </c>
      <c r="R159" s="25" t="s">
        <v>1007</v>
      </c>
      <c r="S159" s="27" t="s">
        <v>1008</v>
      </c>
      <c r="T159" s="27" t="s">
        <v>1009</v>
      </c>
      <c r="U159" s="6">
        <v>1</v>
      </c>
      <c r="V159" s="25" t="s">
        <v>1010</v>
      </c>
      <c r="W159" s="29">
        <v>45085</v>
      </c>
      <c r="X159" s="29">
        <v>45289</v>
      </c>
      <c r="Y159" s="6" t="s">
        <v>53</v>
      </c>
      <c r="Z159" s="27" t="s">
        <v>535</v>
      </c>
      <c r="AA159" s="27" t="s">
        <v>55</v>
      </c>
      <c r="AB159" s="30"/>
      <c r="AC159" s="6"/>
      <c r="AD159" s="25" t="s">
        <v>1011</v>
      </c>
      <c r="AE159" s="25" t="s">
        <v>1012</v>
      </c>
      <c r="AF159" s="6">
        <v>100</v>
      </c>
      <c r="AG159" s="6">
        <v>100</v>
      </c>
      <c r="AH159" s="31" t="s">
        <v>279</v>
      </c>
      <c r="AI159" s="32">
        <v>45302</v>
      </c>
      <c r="AJ159" s="31" t="s">
        <v>1013</v>
      </c>
      <c r="AK159" s="25" t="s">
        <v>1014</v>
      </c>
    </row>
    <row r="160" spans="1:37" ht="21" customHeight="1">
      <c r="A160" s="24">
        <v>45085</v>
      </c>
      <c r="B160" s="25" t="s">
        <v>38</v>
      </c>
      <c r="C160" s="25" t="s">
        <v>39</v>
      </c>
      <c r="D160" s="25">
        <v>113</v>
      </c>
      <c r="E160" s="6">
        <v>2023</v>
      </c>
      <c r="F160" s="6">
        <v>86</v>
      </c>
      <c r="G160" s="26" t="s">
        <v>624</v>
      </c>
      <c r="H160" s="6">
        <v>2</v>
      </c>
      <c r="I160" s="25" t="s">
        <v>42</v>
      </c>
      <c r="J160" s="25" t="s">
        <v>43</v>
      </c>
      <c r="K160" s="25" t="s">
        <v>44</v>
      </c>
      <c r="L160" s="25" t="s">
        <v>870</v>
      </c>
      <c r="M160" s="25" t="s">
        <v>1005</v>
      </c>
      <c r="N160" s="6" t="s">
        <v>47</v>
      </c>
      <c r="O160" s="27"/>
      <c r="P160" s="27"/>
      <c r="Q160" s="25" t="s">
        <v>1015</v>
      </c>
      <c r="R160" s="25" t="s">
        <v>1016</v>
      </c>
      <c r="S160" s="27" t="s">
        <v>1017</v>
      </c>
      <c r="T160" s="27" t="s">
        <v>1018</v>
      </c>
      <c r="U160" s="6">
        <v>1</v>
      </c>
      <c r="V160" s="25" t="s">
        <v>1019</v>
      </c>
      <c r="W160" s="29">
        <v>45085</v>
      </c>
      <c r="X160" s="29">
        <v>45449</v>
      </c>
      <c r="Y160" s="6" t="s">
        <v>53</v>
      </c>
      <c r="Z160" s="27" t="s">
        <v>933</v>
      </c>
      <c r="AA160" s="27" t="s">
        <v>55</v>
      </c>
      <c r="AB160" s="30">
        <v>1</v>
      </c>
      <c r="AC160" s="6">
        <v>1</v>
      </c>
      <c r="AD160" s="25" t="s">
        <v>1011</v>
      </c>
      <c r="AE160" s="25" t="s">
        <v>1020</v>
      </c>
      <c r="AF160" s="6">
        <v>0</v>
      </c>
      <c r="AG160" s="6">
        <v>0</v>
      </c>
      <c r="AH160" s="31" t="s">
        <v>279</v>
      </c>
      <c r="AI160" s="32">
        <v>45485</v>
      </c>
      <c r="AJ160" s="31" t="s">
        <v>1013</v>
      </c>
      <c r="AK160" s="25" t="s">
        <v>1021</v>
      </c>
    </row>
    <row r="161" spans="1:37" ht="21" customHeight="1">
      <c r="A161" s="24">
        <v>45085</v>
      </c>
      <c r="B161" s="25" t="s">
        <v>38</v>
      </c>
      <c r="C161" s="25" t="s">
        <v>39</v>
      </c>
      <c r="D161" s="25">
        <v>113</v>
      </c>
      <c r="E161" s="6">
        <v>2023</v>
      </c>
      <c r="F161" s="6">
        <v>86</v>
      </c>
      <c r="G161" s="26" t="s">
        <v>636</v>
      </c>
      <c r="H161" s="6">
        <v>1</v>
      </c>
      <c r="I161" s="25" t="s">
        <v>42</v>
      </c>
      <c r="J161" s="25" t="s">
        <v>43</v>
      </c>
      <c r="K161" s="25" t="s">
        <v>44</v>
      </c>
      <c r="L161" s="25" t="s">
        <v>870</v>
      </c>
      <c r="M161" s="25" t="s">
        <v>1022</v>
      </c>
      <c r="N161" s="6" t="s">
        <v>47</v>
      </c>
      <c r="O161" s="27"/>
      <c r="P161" s="27"/>
      <c r="Q161" s="25" t="s">
        <v>1023</v>
      </c>
      <c r="R161" s="25" t="s">
        <v>1024</v>
      </c>
      <c r="S161" s="27" t="s">
        <v>1025</v>
      </c>
      <c r="T161" s="27" t="s">
        <v>1026</v>
      </c>
      <c r="U161" s="6">
        <v>1</v>
      </c>
      <c r="V161" s="25" t="s">
        <v>1027</v>
      </c>
      <c r="W161" s="29">
        <v>45085</v>
      </c>
      <c r="X161" s="29">
        <v>45199</v>
      </c>
      <c r="Y161" s="6" t="s">
        <v>53</v>
      </c>
      <c r="Z161" s="27" t="s">
        <v>535</v>
      </c>
      <c r="AA161" s="27" t="s">
        <v>55</v>
      </c>
      <c r="AB161" s="30"/>
      <c r="AC161" s="6"/>
      <c r="AD161" s="25" t="s">
        <v>1028</v>
      </c>
      <c r="AE161" s="25" t="s">
        <v>1028</v>
      </c>
      <c r="AF161" s="6">
        <v>100</v>
      </c>
      <c r="AG161" s="6">
        <v>100</v>
      </c>
      <c r="AH161" s="31" t="s">
        <v>279</v>
      </c>
      <c r="AI161" s="32">
        <v>45209</v>
      </c>
      <c r="AJ161" s="31" t="s">
        <v>1013</v>
      </c>
      <c r="AK161" s="25" t="s">
        <v>1029</v>
      </c>
    </row>
    <row r="162" spans="1:37" ht="21" customHeight="1">
      <c r="A162" s="24">
        <v>45085</v>
      </c>
      <c r="B162" s="25" t="s">
        <v>38</v>
      </c>
      <c r="C162" s="25" t="s">
        <v>39</v>
      </c>
      <c r="D162" s="25">
        <v>113</v>
      </c>
      <c r="E162" s="6">
        <v>2023</v>
      </c>
      <c r="F162" s="6">
        <v>86</v>
      </c>
      <c r="G162" s="26" t="s">
        <v>636</v>
      </c>
      <c r="H162" s="6">
        <v>2</v>
      </c>
      <c r="I162" s="25" t="s">
        <v>42</v>
      </c>
      <c r="J162" s="25" t="s">
        <v>43</v>
      </c>
      <c r="K162" s="25" t="s">
        <v>44</v>
      </c>
      <c r="L162" s="25" t="s">
        <v>870</v>
      </c>
      <c r="M162" s="25" t="s">
        <v>1022</v>
      </c>
      <c r="N162" s="6" t="s">
        <v>47</v>
      </c>
      <c r="O162" s="27"/>
      <c r="P162" s="27"/>
      <c r="Q162" s="25" t="s">
        <v>1023</v>
      </c>
      <c r="R162" s="25" t="s">
        <v>1030</v>
      </c>
      <c r="S162" s="27" t="s">
        <v>1031</v>
      </c>
      <c r="T162" s="27" t="s">
        <v>1032</v>
      </c>
      <c r="U162" s="6">
        <v>6</v>
      </c>
      <c r="V162" s="25" t="s">
        <v>1027</v>
      </c>
      <c r="W162" s="29">
        <v>45085</v>
      </c>
      <c r="X162" s="29">
        <v>45289</v>
      </c>
      <c r="Y162" s="6" t="s">
        <v>53</v>
      </c>
      <c r="Z162" s="27" t="s">
        <v>535</v>
      </c>
      <c r="AA162" s="27" t="s">
        <v>55</v>
      </c>
      <c r="AB162" s="30"/>
      <c r="AC162" s="6"/>
      <c r="AD162" s="25" t="s">
        <v>1028</v>
      </c>
      <c r="AE162" s="25" t="s">
        <v>1028</v>
      </c>
      <c r="AF162" s="6">
        <v>100</v>
      </c>
      <c r="AG162" s="6">
        <v>100</v>
      </c>
      <c r="AH162" s="31" t="s">
        <v>279</v>
      </c>
      <c r="AI162" s="32">
        <v>45302</v>
      </c>
      <c r="AJ162" s="31" t="s">
        <v>1013</v>
      </c>
      <c r="AK162" s="25" t="s">
        <v>1033</v>
      </c>
    </row>
    <row r="163" spans="1:37" ht="21" customHeight="1">
      <c r="A163" s="24">
        <v>45085</v>
      </c>
      <c r="B163" s="25" t="s">
        <v>38</v>
      </c>
      <c r="C163" s="25" t="s">
        <v>39</v>
      </c>
      <c r="D163" s="25">
        <v>113</v>
      </c>
      <c r="E163" s="6">
        <v>2023</v>
      </c>
      <c r="F163" s="6">
        <v>86</v>
      </c>
      <c r="G163" s="26" t="s">
        <v>1034</v>
      </c>
      <c r="H163" s="6">
        <v>1</v>
      </c>
      <c r="I163" s="25" t="s">
        <v>42</v>
      </c>
      <c r="J163" s="25" t="s">
        <v>43</v>
      </c>
      <c r="K163" s="25" t="s">
        <v>44</v>
      </c>
      <c r="L163" s="25" t="s">
        <v>870</v>
      </c>
      <c r="M163" s="25" t="s">
        <v>1035</v>
      </c>
      <c r="N163" s="6" t="s">
        <v>47</v>
      </c>
      <c r="O163" s="27"/>
      <c r="P163" s="27"/>
      <c r="Q163" s="25" t="s">
        <v>1036</v>
      </c>
      <c r="R163" s="25" t="s">
        <v>1037</v>
      </c>
      <c r="S163" s="27" t="s">
        <v>1038</v>
      </c>
      <c r="T163" s="27" t="s">
        <v>1039</v>
      </c>
      <c r="U163" s="6">
        <v>1</v>
      </c>
      <c r="V163" s="25" t="s">
        <v>1040</v>
      </c>
      <c r="W163" s="29">
        <v>45086</v>
      </c>
      <c r="X163" s="29">
        <v>45138</v>
      </c>
      <c r="Y163" s="6" t="s">
        <v>53</v>
      </c>
      <c r="Z163" s="27" t="s">
        <v>535</v>
      </c>
      <c r="AA163" s="27" t="s">
        <v>55</v>
      </c>
      <c r="AB163" s="30"/>
      <c r="AC163" s="6"/>
      <c r="AD163" s="25" t="s">
        <v>262</v>
      </c>
      <c r="AE163" s="25" t="s">
        <v>262</v>
      </c>
      <c r="AF163" s="6">
        <v>0</v>
      </c>
      <c r="AG163" s="6">
        <v>0</v>
      </c>
      <c r="AH163" s="31" t="s">
        <v>279</v>
      </c>
      <c r="AI163" s="32">
        <v>45146</v>
      </c>
      <c r="AJ163" s="31" t="s">
        <v>1041</v>
      </c>
      <c r="AK163" s="25" t="s">
        <v>1042</v>
      </c>
    </row>
    <row r="164" spans="1:37" ht="21" customHeight="1">
      <c r="A164" s="24">
        <v>45085</v>
      </c>
      <c r="B164" s="25" t="s">
        <v>38</v>
      </c>
      <c r="C164" s="25" t="s">
        <v>39</v>
      </c>
      <c r="D164" s="25">
        <v>113</v>
      </c>
      <c r="E164" s="6">
        <v>2023</v>
      </c>
      <c r="F164" s="6">
        <v>86</v>
      </c>
      <c r="G164" s="26" t="s">
        <v>1034</v>
      </c>
      <c r="H164" s="6">
        <v>2</v>
      </c>
      <c r="I164" s="25" t="s">
        <v>42</v>
      </c>
      <c r="J164" s="25" t="s">
        <v>43</v>
      </c>
      <c r="K164" s="25" t="s">
        <v>44</v>
      </c>
      <c r="L164" s="25" t="s">
        <v>870</v>
      </c>
      <c r="M164" s="25" t="s">
        <v>1035</v>
      </c>
      <c r="N164" s="6" t="s">
        <v>47</v>
      </c>
      <c r="O164" s="27"/>
      <c r="P164" s="27"/>
      <c r="Q164" s="25" t="s">
        <v>1036</v>
      </c>
      <c r="R164" s="25" t="s">
        <v>1043</v>
      </c>
      <c r="S164" s="27" t="s">
        <v>1044</v>
      </c>
      <c r="T164" s="27" t="s">
        <v>1045</v>
      </c>
      <c r="U164" s="6">
        <v>3</v>
      </c>
      <c r="V164" s="25" t="s">
        <v>1040</v>
      </c>
      <c r="W164" s="29">
        <v>45086</v>
      </c>
      <c r="X164" s="29">
        <v>45138</v>
      </c>
      <c r="Y164" s="6" t="s">
        <v>53</v>
      </c>
      <c r="Z164" s="27" t="s">
        <v>535</v>
      </c>
      <c r="AA164" s="27" t="s">
        <v>55</v>
      </c>
      <c r="AB164" s="30"/>
      <c r="AC164" s="6"/>
      <c r="AD164" s="25" t="s">
        <v>262</v>
      </c>
      <c r="AE164" s="25" t="s">
        <v>262</v>
      </c>
      <c r="AF164" s="6">
        <v>0</v>
      </c>
      <c r="AG164" s="6">
        <v>0</v>
      </c>
      <c r="AH164" s="31" t="s">
        <v>279</v>
      </c>
      <c r="AI164" s="32">
        <v>45146</v>
      </c>
      <c r="AJ164" s="31" t="s">
        <v>1041</v>
      </c>
      <c r="AK164" s="25" t="s">
        <v>1046</v>
      </c>
    </row>
    <row r="165" spans="1:37" ht="21" customHeight="1">
      <c r="A165" s="24">
        <v>45085</v>
      </c>
      <c r="B165" s="25" t="s">
        <v>38</v>
      </c>
      <c r="C165" s="25" t="s">
        <v>39</v>
      </c>
      <c r="D165" s="25">
        <v>113</v>
      </c>
      <c r="E165" s="6">
        <v>2023</v>
      </c>
      <c r="F165" s="6">
        <v>86</v>
      </c>
      <c r="G165" s="26" t="s">
        <v>1047</v>
      </c>
      <c r="H165" s="6">
        <v>1</v>
      </c>
      <c r="I165" s="25" t="s">
        <v>42</v>
      </c>
      <c r="J165" s="25" t="s">
        <v>43</v>
      </c>
      <c r="K165" s="25" t="s">
        <v>44</v>
      </c>
      <c r="L165" s="25" t="s">
        <v>870</v>
      </c>
      <c r="M165" s="25" t="s">
        <v>1048</v>
      </c>
      <c r="N165" s="6" t="s">
        <v>47</v>
      </c>
      <c r="O165" s="27" t="s">
        <v>47</v>
      </c>
      <c r="P165" s="27"/>
      <c r="Q165" s="25" t="s">
        <v>1049</v>
      </c>
      <c r="R165" s="25" t="s">
        <v>1050</v>
      </c>
      <c r="S165" s="27" t="s">
        <v>621</v>
      </c>
      <c r="T165" s="27" t="s">
        <v>621</v>
      </c>
      <c r="U165" s="6">
        <v>1</v>
      </c>
      <c r="V165" s="25" t="s">
        <v>564</v>
      </c>
      <c r="W165" s="29">
        <v>45085</v>
      </c>
      <c r="X165" s="29">
        <v>45198</v>
      </c>
      <c r="Y165" s="6" t="s">
        <v>53</v>
      </c>
      <c r="Z165" s="27" t="s">
        <v>535</v>
      </c>
      <c r="AA165" s="27" t="s">
        <v>55</v>
      </c>
      <c r="AB165" s="30"/>
      <c r="AC165" s="6"/>
      <c r="AD165" s="25" t="s">
        <v>341</v>
      </c>
      <c r="AE165" s="25" t="s">
        <v>566</v>
      </c>
      <c r="AF165" s="6">
        <v>0</v>
      </c>
      <c r="AG165" s="6">
        <v>0</v>
      </c>
      <c r="AH165" s="31" t="s">
        <v>279</v>
      </c>
      <c r="AI165" s="32">
        <v>45180</v>
      </c>
      <c r="AJ165" s="31" t="s">
        <v>567</v>
      </c>
      <c r="AK165" s="25" t="s">
        <v>1004</v>
      </c>
    </row>
    <row r="166" spans="1:37" ht="21" customHeight="1">
      <c r="A166" s="24">
        <v>45085</v>
      </c>
      <c r="B166" s="25" t="s">
        <v>38</v>
      </c>
      <c r="C166" s="25" t="s">
        <v>39</v>
      </c>
      <c r="D166" s="25">
        <v>113</v>
      </c>
      <c r="E166" s="6">
        <v>2023</v>
      </c>
      <c r="F166" s="6">
        <v>86</v>
      </c>
      <c r="G166" s="26" t="s">
        <v>1047</v>
      </c>
      <c r="H166" s="6">
        <v>2</v>
      </c>
      <c r="I166" s="25" t="s">
        <v>42</v>
      </c>
      <c r="J166" s="25" t="s">
        <v>43</v>
      </c>
      <c r="K166" s="25" t="s">
        <v>44</v>
      </c>
      <c r="L166" s="25" t="s">
        <v>870</v>
      </c>
      <c r="M166" s="25" t="s">
        <v>1048</v>
      </c>
      <c r="N166" s="6" t="s">
        <v>47</v>
      </c>
      <c r="O166" s="27" t="s">
        <v>47</v>
      </c>
      <c r="P166" s="27"/>
      <c r="Q166" s="25" t="s">
        <v>1049</v>
      </c>
      <c r="R166" s="25" t="s">
        <v>1051</v>
      </c>
      <c r="S166" s="27" t="s">
        <v>1052</v>
      </c>
      <c r="T166" s="27" t="s">
        <v>1052</v>
      </c>
      <c r="U166" s="6">
        <v>1</v>
      </c>
      <c r="V166" s="25" t="s">
        <v>564</v>
      </c>
      <c r="W166" s="29">
        <v>45085</v>
      </c>
      <c r="X166" s="29">
        <v>45289</v>
      </c>
      <c r="Y166" s="6" t="s">
        <v>53</v>
      </c>
      <c r="Z166" s="27" t="s">
        <v>535</v>
      </c>
      <c r="AA166" s="27" t="s">
        <v>55</v>
      </c>
      <c r="AB166" s="30"/>
      <c r="AC166" s="6"/>
      <c r="AD166" s="25" t="s">
        <v>341</v>
      </c>
      <c r="AE166" s="25" t="s">
        <v>566</v>
      </c>
      <c r="AF166" s="6">
        <v>0</v>
      </c>
      <c r="AG166" s="6">
        <v>0</v>
      </c>
      <c r="AH166" s="31" t="s">
        <v>279</v>
      </c>
      <c r="AI166" s="32">
        <v>45180</v>
      </c>
      <c r="AJ166" s="31" t="s">
        <v>567</v>
      </c>
      <c r="AK166" s="25" t="s">
        <v>1053</v>
      </c>
    </row>
    <row r="167" spans="1:37" ht="21" customHeight="1">
      <c r="A167" s="24">
        <v>45085</v>
      </c>
      <c r="B167" s="25" t="s">
        <v>38</v>
      </c>
      <c r="C167" s="25" t="s">
        <v>39</v>
      </c>
      <c r="D167" s="25">
        <v>113</v>
      </c>
      <c r="E167" s="6">
        <v>2023</v>
      </c>
      <c r="F167" s="6">
        <v>86</v>
      </c>
      <c r="G167" s="26" t="s">
        <v>1047</v>
      </c>
      <c r="H167" s="6">
        <v>3</v>
      </c>
      <c r="I167" s="25" t="s">
        <v>42</v>
      </c>
      <c r="J167" s="25" t="s">
        <v>43</v>
      </c>
      <c r="K167" s="25" t="s">
        <v>44</v>
      </c>
      <c r="L167" s="25" t="s">
        <v>870</v>
      </c>
      <c r="M167" s="25" t="s">
        <v>1048</v>
      </c>
      <c r="N167" s="6" t="s">
        <v>47</v>
      </c>
      <c r="O167" s="27" t="s">
        <v>47</v>
      </c>
      <c r="P167" s="27"/>
      <c r="Q167" s="25" t="s">
        <v>1054</v>
      </c>
      <c r="R167" s="25" t="s">
        <v>1055</v>
      </c>
      <c r="S167" s="27" t="s">
        <v>1056</v>
      </c>
      <c r="T167" s="27" t="s">
        <v>1057</v>
      </c>
      <c r="U167" s="6">
        <v>1</v>
      </c>
      <c r="V167" s="25" t="s">
        <v>564</v>
      </c>
      <c r="W167" s="29">
        <v>45085</v>
      </c>
      <c r="X167" s="29">
        <v>45289</v>
      </c>
      <c r="Y167" s="6" t="s">
        <v>53</v>
      </c>
      <c r="Z167" s="27" t="s">
        <v>535</v>
      </c>
      <c r="AA167" s="27" t="s">
        <v>55</v>
      </c>
      <c r="AB167" s="30"/>
      <c r="AC167" s="6"/>
      <c r="AD167" s="25" t="s">
        <v>341</v>
      </c>
      <c r="AE167" s="25" t="s">
        <v>566</v>
      </c>
      <c r="AF167" s="6">
        <v>0</v>
      </c>
      <c r="AG167" s="6">
        <v>0</v>
      </c>
      <c r="AH167" s="31" t="s">
        <v>279</v>
      </c>
      <c r="AI167" s="32">
        <v>45306</v>
      </c>
      <c r="AJ167" s="31" t="s">
        <v>567</v>
      </c>
      <c r="AK167" s="25" t="s">
        <v>1058</v>
      </c>
    </row>
    <row r="168" spans="1:37" ht="21" customHeight="1">
      <c r="A168" s="24">
        <v>45085</v>
      </c>
      <c r="B168" s="25" t="s">
        <v>38</v>
      </c>
      <c r="C168" s="25" t="s">
        <v>39</v>
      </c>
      <c r="D168" s="25">
        <v>113</v>
      </c>
      <c r="E168" s="6">
        <v>2023</v>
      </c>
      <c r="F168" s="6">
        <v>86</v>
      </c>
      <c r="G168" s="26" t="s">
        <v>1047</v>
      </c>
      <c r="H168" s="6">
        <v>4</v>
      </c>
      <c r="I168" s="25" t="s">
        <v>42</v>
      </c>
      <c r="J168" s="25" t="s">
        <v>43</v>
      </c>
      <c r="K168" s="25" t="s">
        <v>44</v>
      </c>
      <c r="L168" s="25" t="s">
        <v>870</v>
      </c>
      <c r="M168" s="25" t="s">
        <v>1048</v>
      </c>
      <c r="N168" s="6" t="s">
        <v>47</v>
      </c>
      <c r="O168" s="27" t="s">
        <v>47</v>
      </c>
      <c r="P168" s="27"/>
      <c r="Q168" s="25" t="s">
        <v>1054</v>
      </c>
      <c r="R168" s="25" t="s">
        <v>1059</v>
      </c>
      <c r="S168" s="27" t="s">
        <v>1060</v>
      </c>
      <c r="T168" s="27" t="s">
        <v>1061</v>
      </c>
      <c r="U168" s="6">
        <v>1</v>
      </c>
      <c r="V168" s="25" t="s">
        <v>564</v>
      </c>
      <c r="W168" s="29">
        <v>45085</v>
      </c>
      <c r="X168" s="29">
        <v>45289</v>
      </c>
      <c r="Y168" s="6" t="s">
        <v>53</v>
      </c>
      <c r="Z168" s="27" t="s">
        <v>535</v>
      </c>
      <c r="AA168" s="27" t="s">
        <v>55</v>
      </c>
      <c r="AB168" s="30"/>
      <c r="AC168" s="6"/>
      <c r="AD168" s="25" t="s">
        <v>341</v>
      </c>
      <c r="AE168" s="25" t="s">
        <v>566</v>
      </c>
      <c r="AF168" s="6">
        <v>0</v>
      </c>
      <c r="AG168" s="6">
        <v>0</v>
      </c>
      <c r="AH168" s="31" t="s">
        <v>279</v>
      </c>
      <c r="AI168" s="32">
        <v>45306</v>
      </c>
      <c r="AJ168" s="31" t="s">
        <v>567</v>
      </c>
      <c r="AK168" s="25" t="s">
        <v>1062</v>
      </c>
    </row>
    <row r="169" spans="1:37" ht="21" customHeight="1">
      <c r="A169" s="24">
        <v>45085</v>
      </c>
      <c r="B169" s="25" t="s">
        <v>38</v>
      </c>
      <c r="C169" s="25" t="s">
        <v>39</v>
      </c>
      <c r="D169" s="25">
        <v>113</v>
      </c>
      <c r="E169" s="6">
        <v>2023</v>
      </c>
      <c r="F169" s="6">
        <v>86</v>
      </c>
      <c r="G169" s="26" t="s">
        <v>299</v>
      </c>
      <c r="H169" s="6">
        <v>1</v>
      </c>
      <c r="I169" s="25" t="s">
        <v>42</v>
      </c>
      <c r="J169" s="25" t="s">
        <v>43</v>
      </c>
      <c r="K169" s="25" t="s">
        <v>44</v>
      </c>
      <c r="L169" s="25" t="s">
        <v>870</v>
      </c>
      <c r="M169" s="25" t="s">
        <v>1063</v>
      </c>
      <c r="N169" s="6" t="s">
        <v>47</v>
      </c>
      <c r="O169" s="27"/>
      <c r="P169" s="27"/>
      <c r="Q169" s="25" t="s">
        <v>1064</v>
      </c>
      <c r="R169" s="25" t="s">
        <v>1065</v>
      </c>
      <c r="S169" s="27" t="s">
        <v>1066</v>
      </c>
      <c r="T169" s="27" t="s">
        <v>1067</v>
      </c>
      <c r="U169" s="6">
        <v>1</v>
      </c>
      <c r="V169" s="25" t="s">
        <v>694</v>
      </c>
      <c r="W169" s="29">
        <v>45108</v>
      </c>
      <c r="X169" s="29">
        <v>45291</v>
      </c>
      <c r="Y169" s="6" t="s">
        <v>53</v>
      </c>
      <c r="Z169" s="27" t="s">
        <v>535</v>
      </c>
      <c r="AA169" s="27" t="s">
        <v>55</v>
      </c>
      <c r="AB169" s="30"/>
      <c r="AC169" s="6"/>
      <c r="AD169" s="25" t="s">
        <v>1068</v>
      </c>
      <c r="AE169" s="25" t="s">
        <v>315</v>
      </c>
      <c r="AF169" s="6">
        <v>0</v>
      </c>
      <c r="AG169" s="6">
        <v>0</v>
      </c>
      <c r="AH169" s="31" t="s">
        <v>279</v>
      </c>
      <c r="AI169" s="32">
        <v>45148</v>
      </c>
      <c r="AJ169" s="31" t="s">
        <v>349</v>
      </c>
      <c r="AK169" s="25" t="s">
        <v>1069</v>
      </c>
    </row>
    <row r="170" spans="1:37" ht="21" customHeight="1">
      <c r="A170" s="24">
        <v>45085</v>
      </c>
      <c r="B170" s="25" t="s">
        <v>38</v>
      </c>
      <c r="C170" s="25" t="s">
        <v>39</v>
      </c>
      <c r="D170" s="25">
        <v>113</v>
      </c>
      <c r="E170" s="6">
        <v>2023</v>
      </c>
      <c r="F170" s="6">
        <v>86</v>
      </c>
      <c r="G170" s="26" t="s">
        <v>299</v>
      </c>
      <c r="H170" s="6">
        <v>2</v>
      </c>
      <c r="I170" s="25" t="s">
        <v>42</v>
      </c>
      <c r="J170" s="25" t="s">
        <v>43</v>
      </c>
      <c r="K170" s="25" t="s">
        <v>44</v>
      </c>
      <c r="L170" s="25" t="s">
        <v>870</v>
      </c>
      <c r="M170" s="25" t="s">
        <v>1063</v>
      </c>
      <c r="N170" s="6" t="s">
        <v>47</v>
      </c>
      <c r="O170" s="27"/>
      <c r="P170" s="27"/>
      <c r="Q170" s="25" t="s">
        <v>1064</v>
      </c>
      <c r="R170" s="25" t="s">
        <v>1070</v>
      </c>
      <c r="S170" s="27" t="s">
        <v>1071</v>
      </c>
      <c r="T170" s="27" t="s">
        <v>1072</v>
      </c>
      <c r="U170" s="6">
        <v>2</v>
      </c>
      <c r="V170" s="25" t="s">
        <v>694</v>
      </c>
      <c r="W170" s="29">
        <v>45108</v>
      </c>
      <c r="X170" s="29">
        <v>45350</v>
      </c>
      <c r="Y170" s="6" t="s">
        <v>53</v>
      </c>
      <c r="Z170" s="27" t="s">
        <v>535</v>
      </c>
      <c r="AA170" s="27" t="s">
        <v>55</v>
      </c>
      <c r="AB170" s="30"/>
      <c r="AC170" s="6"/>
      <c r="AD170" s="25" t="s">
        <v>1068</v>
      </c>
      <c r="AE170" s="25" t="s">
        <v>315</v>
      </c>
      <c r="AF170" s="6">
        <v>100</v>
      </c>
      <c r="AG170" s="6">
        <v>100</v>
      </c>
      <c r="AH170" s="31" t="s">
        <v>279</v>
      </c>
      <c r="AI170" s="32">
        <v>45335</v>
      </c>
      <c r="AJ170" s="31" t="s">
        <v>349</v>
      </c>
      <c r="AK170" s="25" t="s">
        <v>1073</v>
      </c>
    </row>
    <row r="171" spans="1:37" ht="21" customHeight="1">
      <c r="A171" s="24">
        <v>45085</v>
      </c>
      <c r="B171" s="25" t="s">
        <v>38</v>
      </c>
      <c r="C171" s="25" t="s">
        <v>39</v>
      </c>
      <c r="D171" s="25">
        <v>113</v>
      </c>
      <c r="E171" s="6">
        <v>2023</v>
      </c>
      <c r="F171" s="6">
        <v>86</v>
      </c>
      <c r="G171" s="26" t="s">
        <v>309</v>
      </c>
      <c r="H171" s="6">
        <v>1</v>
      </c>
      <c r="I171" s="25" t="s">
        <v>42</v>
      </c>
      <c r="J171" s="25" t="s">
        <v>43</v>
      </c>
      <c r="K171" s="25" t="s">
        <v>44</v>
      </c>
      <c r="L171" s="25" t="s">
        <v>870</v>
      </c>
      <c r="M171" s="25" t="s">
        <v>1074</v>
      </c>
      <c r="N171" s="6" t="s">
        <v>47</v>
      </c>
      <c r="O171" s="27" t="s">
        <v>47</v>
      </c>
      <c r="P171" s="27"/>
      <c r="Q171" s="25" t="s">
        <v>1075</v>
      </c>
      <c r="R171" s="25" t="s">
        <v>1076</v>
      </c>
      <c r="S171" s="27" t="s">
        <v>1077</v>
      </c>
      <c r="T171" s="27" t="s">
        <v>1078</v>
      </c>
      <c r="U171" s="6">
        <v>1</v>
      </c>
      <c r="V171" s="25" t="s">
        <v>544</v>
      </c>
      <c r="W171" s="29">
        <v>45108</v>
      </c>
      <c r="X171" s="29">
        <v>45138</v>
      </c>
      <c r="Y171" s="6" t="s">
        <v>53</v>
      </c>
      <c r="Z171" s="27" t="s">
        <v>535</v>
      </c>
      <c r="AA171" s="27" t="s">
        <v>55</v>
      </c>
      <c r="AB171" s="30"/>
      <c r="AC171" s="6"/>
      <c r="AD171" s="25" t="s">
        <v>1068</v>
      </c>
      <c r="AE171" s="25" t="s">
        <v>191</v>
      </c>
      <c r="AF171" s="6">
        <v>0</v>
      </c>
      <c r="AG171" s="6">
        <v>0</v>
      </c>
      <c r="AH171" s="31" t="s">
        <v>279</v>
      </c>
      <c r="AI171" s="32">
        <v>45148</v>
      </c>
      <c r="AJ171" s="31" t="s">
        <v>349</v>
      </c>
      <c r="AK171" s="25" t="s">
        <v>1079</v>
      </c>
    </row>
    <row r="172" spans="1:37" ht="21" customHeight="1">
      <c r="A172" s="24">
        <v>45085</v>
      </c>
      <c r="B172" s="25" t="s">
        <v>38</v>
      </c>
      <c r="C172" s="25" t="s">
        <v>39</v>
      </c>
      <c r="D172" s="25">
        <v>113</v>
      </c>
      <c r="E172" s="6">
        <v>2023</v>
      </c>
      <c r="F172" s="6">
        <v>86</v>
      </c>
      <c r="G172" s="26" t="s">
        <v>309</v>
      </c>
      <c r="H172" s="6">
        <v>2</v>
      </c>
      <c r="I172" s="25" t="s">
        <v>42</v>
      </c>
      <c r="J172" s="25" t="s">
        <v>43</v>
      </c>
      <c r="K172" s="25" t="s">
        <v>44</v>
      </c>
      <c r="L172" s="25" t="s">
        <v>870</v>
      </c>
      <c r="M172" s="25" t="s">
        <v>1074</v>
      </c>
      <c r="N172" s="6" t="s">
        <v>47</v>
      </c>
      <c r="O172" s="27" t="s">
        <v>47</v>
      </c>
      <c r="P172" s="27"/>
      <c r="Q172" s="25" t="s">
        <v>1075</v>
      </c>
      <c r="R172" s="25" t="s">
        <v>1080</v>
      </c>
      <c r="S172" s="27" t="s">
        <v>1081</v>
      </c>
      <c r="T172" s="27" t="s">
        <v>1082</v>
      </c>
      <c r="U172" s="6">
        <v>100</v>
      </c>
      <c r="V172" s="25" t="s">
        <v>544</v>
      </c>
      <c r="W172" s="29">
        <v>45085</v>
      </c>
      <c r="X172" s="29">
        <v>45260</v>
      </c>
      <c r="Y172" s="6" t="s">
        <v>53</v>
      </c>
      <c r="Z172" s="27" t="s">
        <v>535</v>
      </c>
      <c r="AA172" s="27" t="s">
        <v>55</v>
      </c>
      <c r="AB172" s="30"/>
      <c r="AC172" s="6"/>
      <c r="AD172" s="25" t="s">
        <v>1068</v>
      </c>
      <c r="AE172" s="25" t="s">
        <v>191</v>
      </c>
      <c r="AF172" s="6">
        <v>0</v>
      </c>
      <c r="AG172" s="6">
        <v>0</v>
      </c>
      <c r="AH172" s="31" t="s">
        <v>279</v>
      </c>
      <c r="AI172" s="32">
        <v>45273</v>
      </c>
      <c r="AJ172" s="31" t="s">
        <v>349</v>
      </c>
      <c r="AK172" s="25" t="s">
        <v>1083</v>
      </c>
    </row>
    <row r="173" spans="1:37" ht="21" customHeight="1">
      <c r="A173" s="24">
        <v>45085</v>
      </c>
      <c r="B173" s="25" t="s">
        <v>38</v>
      </c>
      <c r="C173" s="25" t="s">
        <v>39</v>
      </c>
      <c r="D173" s="25">
        <v>113</v>
      </c>
      <c r="E173" s="6">
        <v>2023</v>
      </c>
      <c r="F173" s="6">
        <v>86</v>
      </c>
      <c r="G173" s="26" t="s">
        <v>309</v>
      </c>
      <c r="H173" s="6">
        <v>3</v>
      </c>
      <c r="I173" s="25" t="s">
        <v>42</v>
      </c>
      <c r="J173" s="25" t="s">
        <v>43</v>
      </c>
      <c r="K173" s="25" t="s">
        <v>44</v>
      </c>
      <c r="L173" s="25" t="s">
        <v>870</v>
      </c>
      <c r="M173" s="25" t="s">
        <v>1074</v>
      </c>
      <c r="N173" s="6" t="s">
        <v>47</v>
      </c>
      <c r="O173" s="27" t="s">
        <v>47</v>
      </c>
      <c r="P173" s="27"/>
      <c r="Q173" s="25" t="s">
        <v>1075</v>
      </c>
      <c r="R173" s="25" t="s">
        <v>1084</v>
      </c>
      <c r="S173" s="27" t="s">
        <v>1085</v>
      </c>
      <c r="T173" s="27" t="s">
        <v>1086</v>
      </c>
      <c r="U173" s="6">
        <v>2</v>
      </c>
      <c r="V173" s="25" t="s">
        <v>544</v>
      </c>
      <c r="W173" s="29">
        <v>45085</v>
      </c>
      <c r="X173" s="29">
        <v>45291</v>
      </c>
      <c r="Y173" s="6" t="s">
        <v>53</v>
      </c>
      <c r="Z173" s="27" t="s">
        <v>535</v>
      </c>
      <c r="AA173" s="27" t="s">
        <v>55</v>
      </c>
      <c r="AB173" s="30"/>
      <c r="AC173" s="6"/>
      <c r="AD173" s="25" t="s">
        <v>1068</v>
      </c>
      <c r="AE173" s="25" t="s">
        <v>191</v>
      </c>
      <c r="AF173" s="6">
        <v>0</v>
      </c>
      <c r="AG173" s="6">
        <v>0</v>
      </c>
      <c r="AH173" s="31" t="s">
        <v>279</v>
      </c>
      <c r="AI173" s="32">
        <v>45307</v>
      </c>
      <c r="AJ173" s="31" t="s">
        <v>349</v>
      </c>
      <c r="AK173" s="25" t="s">
        <v>1087</v>
      </c>
    </row>
    <row r="174" spans="1:37" ht="21" customHeight="1">
      <c r="A174" s="24">
        <v>45085</v>
      </c>
      <c r="B174" s="25" t="s">
        <v>38</v>
      </c>
      <c r="C174" s="25" t="s">
        <v>39</v>
      </c>
      <c r="D174" s="25">
        <v>113</v>
      </c>
      <c r="E174" s="6">
        <v>2023</v>
      </c>
      <c r="F174" s="6">
        <v>86</v>
      </c>
      <c r="G174" s="26" t="s">
        <v>712</v>
      </c>
      <c r="H174" s="6">
        <v>1</v>
      </c>
      <c r="I174" s="25" t="s">
        <v>42</v>
      </c>
      <c r="J174" s="25" t="s">
        <v>43</v>
      </c>
      <c r="K174" s="25" t="s">
        <v>44</v>
      </c>
      <c r="L174" s="25" t="s">
        <v>870</v>
      </c>
      <c r="M174" s="25" t="s">
        <v>1088</v>
      </c>
      <c r="N174" s="6" t="s">
        <v>47</v>
      </c>
      <c r="O174" s="27" t="s">
        <v>47</v>
      </c>
      <c r="P174" s="27"/>
      <c r="Q174" s="25" t="s">
        <v>1089</v>
      </c>
      <c r="R174" s="25" t="s">
        <v>1090</v>
      </c>
      <c r="S174" s="27" t="s">
        <v>1091</v>
      </c>
      <c r="T174" s="27" t="s">
        <v>1092</v>
      </c>
      <c r="U174" s="6">
        <v>2</v>
      </c>
      <c r="V174" s="25" t="s">
        <v>544</v>
      </c>
      <c r="W174" s="29">
        <v>45085</v>
      </c>
      <c r="X174" s="29">
        <v>45260</v>
      </c>
      <c r="Y174" s="6" t="s">
        <v>53</v>
      </c>
      <c r="Z174" s="27" t="s">
        <v>535</v>
      </c>
      <c r="AA174" s="27" t="s">
        <v>55</v>
      </c>
      <c r="AB174" s="30"/>
      <c r="AC174" s="6"/>
      <c r="AD174" s="25" t="s">
        <v>1068</v>
      </c>
      <c r="AE174" s="25" t="s">
        <v>191</v>
      </c>
      <c r="AF174" s="6">
        <v>0</v>
      </c>
      <c r="AG174" s="6">
        <v>0</v>
      </c>
      <c r="AH174" s="31" t="s">
        <v>279</v>
      </c>
      <c r="AI174" s="32">
        <v>45273</v>
      </c>
      <c r="AJ174" s="31" t="s">
        <v>349</v>
      </c>
      <c r="AK174" s="25" t="s">
        <v>1093</v>
      </c>
    </row>
    <row r="175" spans="1:37" ht="21" customHeight="1">
      <c r="A175" s="24">
        <v>45085</v>
      </c>
      <c r="B175" s="25" t="s">
        <v>38</v>
      </c>
      <c r="C175" s="25" t="s">
        <v>39</v>
      </c>
      <c r="D175" s="25">
        <v>113</v>
      </c>
      <c r="E175" s="6">
        <v>2023</v>
      </c>
      <c r="F175" s="6">
        <v>86</v>
      </c>
      <c r="G175" s="26" t="s">
        <v>712</v>
      </c>
      <c r="H175" s="6">
        <v>2</v>
      </c>
      <c r="I175" s="25" t="s">
        <v>42</v>
      </c>
      <c r="J175" s="25" t="s">
        <v>43</v>
      </c>
      <c r="K175" s="25" t="s">
        <v>44</v>
      </c>
      <c r="L175" s="25" t="s">
        <v>870</v>
      </c>
      <c r="M175" s="25" t="s">
        <v>1088</v>
      </c>
      <c r="N175" s="6" t="s">
        <v>47</v>
      </c>
      <c r="O175" s="27" t="s">
        <v>47</v>
      </c>
      <c r="P175" s="27"/>
      <c r="Q175" s="25" t="s">
        <v>1089</v>
      </c>
      <c r="R175" s="25" t="s">
        <v>1094</v>
      </c>
      <c r="S175" s="27" t="s">
        <v>1085</v>
      </c>
      <c r="T175" s="27" t="s">
        <v>1095</v>
      </c>
      <c r="U175" s="6">
        <v>2</v>
      </c>
      <c r="V175" s="25" t="s">
        <v>544</v>
      </c>
      <c r="W175" s="29">
        <v>45085</v>
      </c>
      <c r="X175" s="29">
        <v>45291</v>
      </c>
      <c r="Y175" s="6" t="s">
        <v>53</v>
      </c>
      <c r="Z175" s="27" t="s">
        <v>535</v>
      </c>
      <c r="AA175" s="27" t="s">
        <v>55</v>
      </c>
      <c r="AB175" s="30"/>
      <c r="AC175" s="6"/>
      <c r="AD175" s="25" t="s">
        <v>1068</v>
      </c>
      <c r="AE175" s="25" t="s">
        <v>191</v>
      </c>
      <c r="AF175" s="6">
        <v>0</v>
      </c>
      <c r="AG175" s="6">
        <v>0</v>
      </c>
      <c r="AH175" s="31" t="s">
        <v>279</v>
      </c>
      <c r="AI175" s="32">
        <v>45307</v>
      </c>
      <c r="AJ175" s="31" t="s">
        <v>349</v>
      </c>
      <c r="AK175" s="25" t="s">
        <v>1096</v>
      </c>
    </row>
    <row r="176" spans="1:37" ht="21" customHeight="1">
      <c r="A176" s="24">
        <v>45085</v>
      </c>
      <c r="B176" s="25" t="s">
        <v>38</v>
      </c>
      <c r="C176" s="25" t="s">
        <v>39</v>
      </c>
      <c r="D176" s="25">
        <v>113</v>
      </c>
      <c r="E176" s="6">
        <v>2023</v>
      </c>
      <c r="F176" s="6">
        <v>86</v>
      </c>
      <c r="G176" s="26" t="s">
        <v>712</v>
      </c>
      <c r="H176" s="6">
        <v>3</v>
      </c>
      <c r="I176" s="25" t="s">
        <v>42</v>
      </c>
      <c r="J176" s="25" t="s">
        <v>43</v>
      </c>
      <c r="K176" s="25" t="s">
        <v>44</v>
      </c>
      <c r="L176" s="25" t="s">
        <v>870</v>
      </c>
      <c r="M176" s="25" t="s">
        <v>1088</v>
      </c>
      <c r="N176" s="6" t="s">
        <v>47</v>
      </c>
      <c r="O176" s="27" t="s">
        <v>47</v>
      </c>
      <c r="P176" s="27"/>
      <c r="Q176" s="25" t="s">
        <v>1089</v>
      </c>
      <c r="R176" s="25" t="s">
        <v>1097</v>
      </c>
      <c r="S176" s="27" t="s">
        <v>1098</v>
      </c>
      <c r="T176" s="27" t="s">
        <v>1099</v>
      </c>
      <c r="U176" s="6">
        <v>6</v>
      </c>
      <c r="V176" s="25" t="s">
        <v>1100</v>
      </c>
      <c r="W176" s="29">
        <v>45085</v>
      </c>
      <c r="X176" s="29">
        <v>45291</v>
      </c>
      <c r="Y176" s="6" t="s">
        <v>53</v>
      </c>
      <c r="Z176" s="27" t="s">
        <v>535</v>
      </c>
      <c r="AA176" s="27" t="s">
        <v>55</v>
      </c>
      <c r="AB176" s="30"/>
      <c r="AC176" s="6"/>
      <c r="AD176" s="25" t="s">
        <v>192</v>
      </c>
      <c r="AE176" s="25" t="s">
        <v>751</v>
      </c>
      <c r="AF176" s="6">
        <v>0</v>
      </c>
      <c r="AG176" s="6">
        <v>0</v>
      </c>
      <c r="AH176" s="31" t="s">
        <v>279</v>
      </c>
      <c r="AI176" s="32">
        <v>45307</v>
      </c>
      <c r="AJ176" s="31" t="s">
        <v>349</v>
      </c>
      <c r="AK176" s="25" t="s">
        <v>1101</v>
      </c>
    </row>
    <row r="177" spans="1:37" ht="21" customHeight="1">
      <c r="A177" s="24">
        <v>45085</v>
      </c>
      <c r="B177" s="25" t="s">
        <v>38</v>
      </c>
      <c r="C177" s="25" t="s">
        <v>39</v>
      </c>
      <c r="D177" s="25">
        <v>113</v>
      </c>
      <c r="E177" s="6">
        <v>2023</v>
      </c>
      <c r="F177" s="6">
        <v>86</v>
      </c>
      <c r="G177" s="26" t="s">
        <v>322</v>
      </c>
      <c r="H177" s="6">
        <v>1</v>
      </c>
      <c r="I177" s="25" t="s">
        <v>42</v>
      </c>
      <c r="J177" s="25" t="s">
        <v>43</v>
      </c>
      <c r="K177" s="25" t="s">
        <v>44</v>
      </c>
      <c r="L177" s="25" t="s">
        <v>870</v>
      </c>
      <c r="M177" s="25" t="s">
        <v>1102</v>
      </c>
      <c r="N177" s="6" t="s">
        <v>47</v>
      </c>
      <c r="O177" s="27"/>
      <c r="P177" s="27"/>
      <c r="Q177" s="25" t="s">
        <v>1103</v>
      </c>
      <c r="R177" s="25" t="s">
        <v>1104</v>
      </c>
      <c r="S177" s="27" t="s">
        <v>1105</v>
      </c>
      <c r="T177" s="27" t="s">
        <v>1105</v>
      </c>
      <c r="U177" s="6">
        <v>1</v>
      </c>
      <c r="V177" s="25" t="s">
        <v>1106</v>
      </c>
      <c r="W177" s="29">
        <v>45108</v>
      </c>
      <c r="X177" s="29">
        <v>45169</v>
      </c>
      <c r="Y177" s="6" t="s">
        <v>53</v>
      </c>
      <c r="Z177" s="27" t="s">
        <v>535</v>
      </c>
      <c r="AA177" s="27" t="s">
        <v>55</v>
      </c>
      <c r="AB177" s="30"/>
      <c r="AC177" s="6"/>
      <c r="AD177" s="25" t="s">
        <v>1068</v>
      </c>
      <c r="AE177" s="25" t="s">
        <v>1107</v>
      </c>
      <c r="AF177" s="6">
        <v>0</v>
      </c>
      <c r="AG177" s="6">
        <v>0</v>
      </c>
      <c r="AH177" s="31" t="s">
        <v>279</v>
      </c>
      <c r="AI177" s="32">
        <v>45180</v>
      </c>
      <c r="AJ177" s="31" t="s">
        <v>349</v>
      </c>
      <c r="AK177" s="25" t="s">
        <v>1108</v>
      </c>
    </row>
    <row r="178" spans="1:37" ht="21" customHeight="1">
      <c r="A178" s="24">
        <v>45085</v>
      </c>
      <c r="B178" s="25" t="s">
        <v>38</v>
      </c>
      <c r="C178" s="25" t="s">
        <v>39</v>
      </c>
      <c r="D178" s="25">
        <v>113</v>
      </c>
      <c r="E178" s="6">
        <v>2023</v>
      </c>
      <c r="F178" s="6">
        <v>86</v>
      </c>
      <c r="G178" s="26" t="s">
        <v>322</v>
      </c>
      <c r="H178" s="6">
        <v>2</v>
      </c>
      <c r="I178" s="25" t="s">
        <v>42</v>
      </c>
      <c r="J178" s="25" t="s">
        <v>43</v>
      </c>
      <c r="K178" s="25" t="s">
        <v>44</v>
      </c>
      <c r="L178" s="25" t="s">
        <v>870</v>
      </c>
      <c r="M178" s="25" t="s">
        <v>1102</v>
      </c>
      <c r="N178" s="6" t="s">
        <v>47</v>
      </c>
      <c r="O178" s="27"/>
      <c r="P178" s="27"/>
      <c r="Q178" s="25" t="s">
        <v>1103</v>
      </c>
      <c r="R178" s="25" t="s">
        <v>1109</v>
      </c>
      <c r="S178" s="27" t="s">
        <v>1110</v>
      </c>
      <c r="T178" s="27" t="s">
        <v>1111</v>
      </c>
      <c r="U178" s="6">
        <v>1</v>
      </c>
      <c r="V178" s="25" t="s">
        <v>1106</v>
      </c>
      <c r="W178" s="29">
        <v>45108</v>
      </c>
      <c r="X178" s="29">
        <v>45275</v>
      </c>
      <c r="Y178" s="6" t="s">
        <v>53</v>
      </c>
      <c r="Z178" s="27" t="s">
        <v>535</v>
      </c>
      <c r="AA178" s="27" t="s">
        <v>55</v>
      </c>
      <c r="AB178" s="30"/>
      <c r="AC178" s="6"/>
      <c r="AD178" s="25" t="s">
        <v>1068</v>
      </c>
      <c r="AE178" s="25" t="s">
        <v>1107</v>
      </c>
      <c r="AF178" s="6">
        <v>0</v>
      </c>
      <c r="AG178" s="6">
        <v>0</v>
      </c>
      <c r="AH178" s="31" t="s">
        <v>279</v>
      </c>
      <c r="AI178" s="32">
        <v>45306</v>
      </c>
      <c r="AJ178" s="31" t="s">
        <v>1112</v>
      </c>
      <c r="AK178" s="25" t="s">
        <v>1113</v>
      </c>
    </row>
    <row r="179" spans="1:37" ht="21" customHeight="1">
      <c r="A179" s="24">
        <v>45085</v>
      </c>
      <c r="B179" s="25" t="s">
        <v>38</v>
      </c>
      <c r="C179" s="25" t="s">
        <v>39</v>
      </c>
      <c r="D179" s="25">
        <v>113</v>
      </c>
      <c r="E179" s="6">
        <v>2023</v>
      </c>
      <c r="F179" s="6">
        <v>86</v>
      </c>
      <c r="G179" s="26" t="s">
        <v>322</v>
      </c>
      <c r="H179" s="6">
        <v>3</v>
      </c>
      <c r="I179" s="25" t="s">
        <v>42</v>
      </c>
      <c r="J179" s="25" t="s">
        <v>43</v>
      </c>
      <c r="K179" s="25" t="s">
        <v>44</v>
      </c>
      <c r="L179" s="25" t="s">
        <v>870</v>
      </c>
      <c r="M179" s="25" t="s">
        <v>1102</v>
      </c>
      <c r="N179" s="6" t="s">
        <v>47</v>
      </c>
      <c r="O179" s="27"/>
      <c r="P179" s="27"/>
      <c r="Q179" s="25" t="s">
        <v>1103</v>
      </c>
      <c r="R179" s="25" t="s">
        <v>1114</v>
      </c>
      <c r="S179" s="27" t="s">
        <v>1115</v>
      </c>
      <c r="T179" s="27" t="s">
        <v>1111</v>
      </c>
      <c r="U179" s="6">
        <v>1</v>
      </c>
      <c r="V179" s="25" t="s">
        <v>1116</v>
      </c>
      <c r="W179" s="29">
        <v>45108</v>
      </c>
      <c r="X179" s="29">
        <v>45260</v>
      </c>
      <c r="Y179" s="6" t="s">
        <v>53</v>
      </c>
      <c r="Z179" s="27" t="s">
        <v>535</v>
      </c>
      <c r="AA179" s="27" t="s">
        <v>55</v>
      </c>
      <c r="AB179" s="30"/>
      <c r="AC179" s="6"/>
      <c r="AD179" s="25" t="s">
        <v>1068</v>
      </c>
      <c r="AE179" s="25" t="s">
        <v>759</v>
      </c>
      <c r="AF179" s="6">
        <v>0</v>
      </c>
      <c r="AG179" s="6">
        <v>0</v>
      </c>
      <c r="AH179" s="31" t="s">
        <v>279</v>
      </c>
      <c r="AI179" s="32">
        <v>45273</v>
      </c>
      <c r="AJ179" s="31" t="s">
        <v>349</v>
      </c>
      <c r="AK179" s="25" t="s">
        <v>1117</v>
      </c>
    </row>
    <row r="180" spans="1:37" ht="21" customHeight="1">
      <c r="A180" s="24">
        <v>45085</v>
      </c>
      <c r="B180" s="25" t="s">
        <v>38</v>
      </c>
      <c r="C180" s="25" t="s">
        <v>39</v>
      </c>
      <c r="D180" s="25">
        <v>113</v>
      </c>
      <c r="E180" s="6">
        <v>2023</v>
      </c>
      <c r="F180" s="6">
        <v>86</v>
      </c>
      <c r="G180" s="26" t="s">
        <v>1118</v>
      </c>
      <c r="H180" s="6">
        <v>1</v>
      </c>
      <c r="I180" s="25" t="s">
        <v>42</v>
      </c>
      <c r="J180" s="25" t="s">
        <v>43</v>
      </c>
      <c r="K180" s="25" t="s">
        <v>44</v>
      </c>
      <c r="L180" s="25" t="s">
        <v>870</v>
      </c>
      <c r="M180" s="25" t="s">
        <v>1119</v>
      </c>
      <c r="N180" s="6" t="s">
        <v>47</v>
      </c>
      <c r="O180" s="27"/>
      <c r="P180" s="27"/>
      <c r="Q180" s="25" t="s">
        <v>1120</v>
      </c>
      <c r="R180" s="25" t="s">
        <v>1121</v>
      </c>
      <c r="S180" s="27" t="s">
        <v>1122</v>
      </c>
      <c r="T180" s="27" t="s">
        <v>1123</v>
      </c>
      <c r="U180" s="6">
        <v>1</v>
      </c>
      <c r="V180" s="25" t="s">
        <v>1124</v>
      </c>
      <c r="W180" s="29">
        <v>45085</v>
      </c>
      <c r="X180" s="29">
        <v>45291</v>
      </c>
      <c r="Y180" s="6" t="s">
        <v>53</v>
      </c>
      <c r="Z180" s="27" t="s">
        <v>535</v>
      </c>
      <c r="AA180" s="27" t="s">
        <v>55</v>
      </c>
      <c r="AB180" s="30"/>
      <c r="AC180" s="6"/>
      <c r="AD180" s="25" t="s">
        <v>1125</v>
      </c>
      <c r="AE180" s="25" t="s">
        <v>1125</v>
      </c>
      <c r="AF180" s="6">
        <v>100</v>
      </c>
      <c r="AG180" s="6">
        <v>100</v>
      </c>
      <c r="AH180" s="31" t="s">
        <v>279</v>
      </c>
      <c r="AI180" s="32">
        <v>45146</v>
      </c>
      <c r="AJ180" s="31" t="s">
        <v>280</v>
      </c>
      <c r="AK180" s="25" t="s">
        <v>1126</v>
      </c>
    </row>
    <row r="181" spans="1:37" ht="21" customHeight="1">
      <c r="A181" s="24">
        <v>45085</v>
      </c>
      <c r="B181" s="25" t="s">
        <v>38</v>
      </c>
      <c r="C181" s="25" t="s">
        <v>39</v>
      </c>
      <c r="D181" s="25">
        <v>113</v>
      </c>
      <c r="E181" s="6">
        <v>2023</v>
      </c>
      <c r="F181" s="6">
        <v>86</v>
      </c>
      <c r="G181" s="26" t="s">
        <v>1118</v>
      </c>
      <c r="H181" s="6">
        <v>2</v>
      </c>
      <c r="I181" s="25" t="s">
        <v>42</v>
      </c>
      <c r="J181" s="25" t="s">
        <v>43</v>
      </c>
      <c r="K181" s="25" t="s">
        <v>44</v>
      </c>
      <c r="L181" s="25" t="s">
        <v>870</v>
      </c>
      <c r="M181" s="25" t="s">
        <v>1119</v>
      </c>
      <c r="N181" s="6" t="s">
        <v>47</v>
      </c>
      <c r="O181" s="27"/>
      <c r="P181" s="27"/>
      <c r="Q181" s="25" t="s">
        <v>1127</v>
      </c>
      <c r="R181" s="25" t="s">
        <v>1128</v>
      </c>
      <c r="S181" s="27" t="s">
        <v>1129</v>
      </c>
      <c r="T181" s="27" t="s">
        <v>1130</v>
      </c>
      <c r="U181" s="6">
        <v>1</v>
      </c>
      <c r="V181" s="25" t="s">
        <v>1124</v>
      </c>
      <c r="W181" s="29">
        <v>45260</v>
      </c>
      <c r="X181" s="29">
        <v>45322</v>
      </c>
      <c r="Y181" s="6" t="s">
        <v>53</v>
      </c>
      <c r="Z181" s="27" t="s">
        <v>535</v>
      </c>
      <c r="AA181" s="27" t="s">
        <v>55</v>
      </c>
      <c r="AB181" s="30"/>
      <c r="AC181" s="6"/>
      <c r="AD181" s="25" t="s">
        <v>1125</v>
      </c>
      <c r="AE181" s="25" t="s">
        <v>1125</v>
      </c>
      <c r="AF181" s="6">
        <v>100</v>
      </c>
      <c r="AG181" s="6">
        <v>100</v>
      </c>
      <c r="AH181" s="31" t="s">
        <v>279</v>
      </c>
      <c r="AI181" s="32">
        <v>45271</v>
      </c>
      <c r="AJ181" s="31" t="s">
        <v>280</v>
      </c>
      <c r="AK181" s="25" t="s">
        <v>1131</v>
      </c>
    </row>
    <row r="182" spans="1:37" ht="21" customHeight="1">
      <c r="A182" s="24">
        <v>45085</v>
      </c>
      <c r="B182" s="25" t="s">
        <v>38</v>
      </c>
      <c r="C182" s="25" t="s">
        <v>39</v>
      </c>
      <c r="D182" s="25">
        <v>113</v>
      </c>
      <c r="E182" s="6">
        <v>2023</v>
      </c>
      <c r="F182" s="6">
        <v>86</v>
      </c>
      <c r="G182" s="26" t="s">
        <v>1118</v>
      </c>
      <c r="H182" s="6">
        <v>3</v>
      </c>
      <c r="I182" s="25" t="s">
        <v>42</v>
      </c>
      <c r="J182" s="25" t="s">
        <v>43</v>
      </c>
      <c r="K182" s="25" t="s">
        <v>44</v>
      </c>
      <c r="L182" s="25" t="s">
        <v>870</v>
      </c>
      <c r="M182" s="25" t="s">
        <v>1119</v>
      </c>
      <c r="N182" s="6" t="s">
        <v>47</v>
      </c>
      <c r="O182" s="27"/>
      <c r="P182" s="27"/>
      <c r="Q182" s="25" t="s">
        <v>1120</v>
      </c>
      <c r="R182" s="25" t="s">
        <v>1132</v>
      </c>
      <c r="S182" s="27" t="s">
        <v>1133</v>
      </c>
      <c r="T182" s="27" t="s">
        <v>1134</v>
      </c>
      <c r="U182" s="6">
        <v>1</v>
      </c>
      <c r="V182" s="25" t="s">
        <v>1124</v>
      </c>
      <c r="W182" s="29">
        <v>45200</v>
      </c>
      <c r="X182" s="29">
        <v>45322</v>
      </c>
      <c r="Y182" s="6" t="s">
        <v>53</v>
      </c>
      <c r="Z182" s="27" t="s">
        <v>535</v>
      </c>
      <c r="AA182" s="27" t="s">
        <v>55</v>
      </c>
      <c r="AB182" s="30"/>
      <c r="AC182" s="6"/>
      <c r="AD182" s="25" t="s">
        <v>1125</v>
      </c>
      <c r="AE182" s="25" t="s">
        <v>1125</v>
      </c>
      <c r="AF182" s="6">
        <v>100</v>
      </c>
      <c r="AG182" s="6">
        <v>100</v>
      </c>
      <c r="AH182" s="31" t="s">
        <v>279</v>
      </c>
      <c r="AI182" s="32">
        <v>45286</v>
      </c>
      <c r="AJ182" s="31" t="s">
        <v>280</v>
      </c>
      <c r="AK182" s="25" t="s">
        <v>1135</v>
      </c>
    </row>
    <row r="183" spans="1:37" ht="21" customHeight="1">
      <c r="A183" s="24">
        <v>45085</v>
      </c>
      <c r="B183" s="25" t="s">
        <v>38</v>
      </c>
      <c r="C183" s="25" t="s">
        <v>39</v>
      </c>
      <c r="D183" s="25">
        <v>113</v>
      </c>
      <c r="E183" s="6">
        <v>2023</v>
      </c>
      <c r="F183" s="6">
        <v>86</v>
      </c>
      <c r="G183" s="26" t="s">
        <v>1118</v>
      </c>
      <c r="H183" s="6">
        <v>4</v>
      </c>
      <c r="I183" s="25" t="s">
        <v>42</v>
      </c>
      <c r="J183" s="25" t="s">
        <v>43</v>
      </c>
      <c r="K183" s="25" t="s">
        <v>44</v>
      </c>
      <c r="L183" s="25" t="s">
        <v>870</v>
      </c>
      <c r="M183" s="25" t="s">
        <v>1119</v>
      </c>
      <c r="N183" s="6" t="s">
        <v>47</v>
      </c>
      <c r="O183" s="27"/>
      <c r="P183" s="27"/>
      <c r="Q183" s="25" t="s">
        <v>1120</v>
      </c>
      <c r="R183" s="25" t="s">
        <v>1136</v>
      </c>
      <c r="S183" s="27" t="s">
        <v>1137</v>
      </c>
      <c r="T183" s="27" t="s">
        <v>1138</v>
      </c>
      <c r="U183" s="6">
        <v>1</v>
      </c>
      <c r="V183" s="25" t="s">
        <v>1124</v>
      </c>
      <c r="W183" s="29">
        <v>45261</v>
      </c>
      <c r="X183" s="29">
        <v>45352</v>
      </c>
      <c r="Y183" s="6" t="s">
        <v>53</v>
      </c>
      <c r="Z183" s="27" t="s">
        <v>535</v>
      </c>
      <c r="AA183" s="27" t="s">
        <v>55</v>
      </c>
      <c r="AB183" s="30"/>
      <c r="AC183" s="6"/>
      <c r="AD183" s="25" t="s">
        <v>1125</v>
      </c>
      <c r="AE183" s="25" t="s">
        <v>1125</v>
      </c>
      <c r="AF183" s="6">
        <v>100</v>
      </c>
      <c r="AG183" s="6">
        <v>100</v>
      </c>
      <c r="AH183" s="31" t="s">
        <v>279</v>
      </c>
      <c r="AI183" s="32">
        <v>45341</v>
      </c>
      <c r="AJ183" s="31" t="s">
        <v>280</v>
      </c>
      <c r="AK183" s="25" t="s">
        <v>1139</v>
      </c>
    </row>
    <row r="184" spans="1:37" ht="21" customHeight="1">
      <c r="A184" s="24">
        <v>45085</v>
      </c>
      <c r="B184" s="25" t="s">
        <v>38</v>
      </c>
      <c r="C184" s="25" t="s">
        <v>39</v>
      </c>
      <c r="D184" s="25">
        <v>113</v>
      </c>
      <c r="E184" s="6">
        <v>2023</v>
      </c>
      <c r="F184" s="6">
        <v>86</v>
      </c>
      <c r="G184" s="26" t="s">
        <v>1118</v>
      </c>
      <c r="H184" s="6">
        <v>5</v>
      </c>
      <c r="I184" s="25" t="s">
        <v>42</v>
      </c>
      <c r="J184" s="25" t="s">
        <v>43</v>
      </c>
      <c r="K184" s="25" t="s">
        <v>44</v>
      </c>
      <c r="L184" s="25" t="s">
        <v>870</v>
      </c>
      <c r="M184" s="25" t="s">
        <v>1119</v>
      </c>
      <c r="N184" s="6" t="s">
        <v>47</v>
      </c>
      <c r="O184" s="27"/>
      <c r="P184" s="27"/>
      <c r="Q184" s="25" t="s">
        <v>1120</v>
      </c>
      <c r="R184" s="25" t="s">
        <v>1140</v>
      </c>
      <c r="S184" s="27" t="s">
        <v>1141</v>
      </c>
      <c r="T184" s="27" t="s">
        <v>1142</v>
      </c>
      <c r="U184" s="6">
        <v>1</v>
      </c>
      <c r="V184" s="25" t="s">
        <v>1124</v>
      </c>
      <c r="W184" s="29">
        <v>45323</v>
      </c>
      <c r="X184" s="29">
        <v>45352</v>
      </c>
      <c r="Y184" s="6" t="s">
        <v>53</v>
      </c>
      <c r="Z184" s="27" t="s">
        <v>535</v>
      </c>
      <c r="AA184" s="27" t="s">
        <v>55</v>
      </c>
      <c r="AB184" s="30"/>
      <c r="AC184" s="6"/>
      <c r="AD184" s="25" t="s">
        <v>1125</v>
      </c>
      <c r="AE184" s="25" t="s">
        <v>1125</v>
      </c>
      <c r="AF184" s="6">
        <v>100</v>
      </c>
      <c r="AG184" s="6">
        <v>100</v>
      </c>
      <c r="AH184" s="31" t="s">
        <v>279</v>
      </c>
      <c r="AI184" s="32">
        <v>45341</v>
      </c>
      <c r="AJ184" s="31" t="s">
        <v>280</v>
      </c>
      <c r="AK184" s="25" t="s">
        <v>1143</v>
      </c>
    </row>
    <row r="185" spans="1:37" ht="21" customHeight="1">
      <c r="A185" s="24">
        <v>45085</v>
      </c>
      <c r="B185" s="25" t="s">
        <v>38</v>
      </c>
      <c r="C185" s="25" t="s">
        <v>39</v>
      </c>
      <c r="D185" s="25">
        <v>113</v>
      </c>
      <c r="E185" s="6">
        <v>2023</v>
      </c>
      <c r="F185" s="6">
        <v>86</v>
      </c>
      <c r="G185" s="26" t="s">
        <v>1144</v>
      </c>
      <c r="H185" s="6">
        <v>1</v>
      </c>
      <c r="I185" s="25" t="s">
        <v>42</v>
      </c>
      <c r="J185" s="25" t="s">
        <v>43</v>
      </c>
      <c r="K185" s="25" t="s">
        <v>44</v>
      </c>
      <c r="L185" s="25" t="s">
        <v>870</v>
      </c>
      <c r="M185" s="25" t="s">
        <v>1145</v>
      </c>
      <c r="N185" s="6" t="s">
        <v>47</v>
      </c>
      <c r="O185" s="27" t="s">
        <v>47</v>
      </c>
      <c r="P185" s="27"/>
      <c r="Q185" s="25" t="s">
        <v>1146</v>
      </c>
      <c r="R185" s="25" t="s">
        <v>1147</v>
      </c>
      <c r="S185" s="27" t="s">
        <v>1148</v>
      </c>
      <c r="T185" s="27" t="s">
        <v>1148</v>
      </c>
      <c r="U185" s="6">
        <v>1</v>
      </c>
      <c r="V185" s="25" t="s">
        <v>1149</v>
      </c>
      <c r="W185" s="29">
        <v>45085</v>
      </c>
      <c r="X185" s="29">
        <v>45138</v>
      </c>
      <c r="Y185" s="6" t="s">
        <v>53</v>
      </c>
      <c r="Z185" s="27" t="s">
        <v>535</v>
      </c>
      <c r="AA185" s="27" t="s">
        <v>55</v>
      </c>
      <c r="AB185" s="30"/>
      <c r="AC185" s="6"/>
      <c r="AD185" s="25" t="s">
        <v>341</v>
      </c>
      <c r="AE185" s="25" t="s">
        <v>340</v>
      </c>
      <c r="AF185" s="6">
        <v>0</v>
      </c>
      <c r="AG185" s="6">
        <v>0</v>
      </c>
      <c r="AH185" s="31" t="s">
        <v>279</v>
      </c>
      <c r="AI185" s="32">
        <v>45147</v>
      </c>
      <c r="AJ185" s="31" t="s">
        <v>567</v>
      </c>
      <c r="AK185" s="25" t="s">
        <v>1150</v>
      </c>
    </row>
    <row r="186" spans="1:37" ht="21" customHeight="1">
      <c r="A186" s="24">
        <v>45085</v>
      </c>
      <c r="B186" s="25" t="s">
        <v>38</v>
      </c>
      <c r="C186" s="25" t="s">
        <v>39</v>
      </c>
      <c r="D186" s="25">
        <v>113</v>
      </c>
      <c r="E186" s="6">
        <v>2023</v>
      </c>
      <c r="F186" s="6">
        <v>86</v>
      </c>
      <c r="G186" s="26" t="s">
        <v>1144</v>
      </c>
      <c r="H186" s="6">
        <v>2</v>
      </c>
      <c r="I186" s="25" t="s">
        <v>42</v>
      </c>
      <c r="J186" s="25" t="s">
        <v>43</v>
      </c>
      <c r="K186" s="25" t="s">
        <v>44</v>
      </c>
      <c r="L186" s="25" t="s">
        <v>870</v>
      </c>
      <c r="M186" s="25" t="s">
        <v>1145</v>
      </c>
      <c r="N186" s="6" t="s">
        <v>47</v>
      </c>
      <c r="O186" s="27" t="s">
        <v>47</v>
      </c>
      <c r="P186" s="27" t="s">
        <v>47</v>
      </c>
      <c r="Q186" s="25" t="s">
        <v>1146</v>
      </c>
      <c r="R186" s="25" t="s">
        <v>1151</v>
      </c>
      <c r="S186" s="27" t="s">
        <v>1152</v>
      </c>
      <c r="T186" s="27" t="s">
        <v>1152</v>
      </c>
      <c r="U186" s="6">
        <v>1</v>
      </c>
      <c r="V186" s="25" t="s">
        <v>1149</v>
      </c>
      <c r="W186" s="29">
        <v>45085</v>
      </c>
      <c r="X186" s="29">
        <v>45275</v>
      </c>
      <c r="Y186" s="6" t="s">
        <v>53</v>
      </c>
      <c r="Z186" s="27" t="s">
        <v>535</v>
      </c>
      <c r="AA186" s="27" t="s">
        <v>55</v>
      </c>
      <c r="AB186" s="30"/>
      <c r="AC186" s="6"/>
      <c r="AD186" s="25" t="s">
        <v>341</v>
      </c>
      <c r="AE186" s="25" t="s">
        <v>340</v>
      </c>
      <c r="AF186" s="6">
        <v>0</v>
      </c>
      <c r="AG186" s="6">
        <v>0</v>
      </c>
      <c r="AH186" s="31" t="s">
        <v>279</v>
      </c>
      <c r="AI186" s="32">
        <v>45306</v>
      </c>
      <c r="AJ186" s="31" t="s">
        <v>567</v>
      </c>
      <c r="AK186" s="25" t="s">
        <v>1153</v>
      </c>
    </row>
    <row r="187" spans="1:37" ht="21" customHeight="1">
      <c r="A187" s="24">
        <v>45085</v>
      </c>
      <c r="B187" s="25" t="s">
        <v>38</v>
      </c>
      <c r="C187" s="25" t="s">
        <v>39</v>
      </c>
      <c r="D187" s="25">
        <v>113</v>
      </c>
      <c r="E187" s="6">
        <v>2023</v>
      </c>
      <c r="F187" s="6">
        <v>86</v>
      </c>
      <c r="G187" s="26" t="s">
        <v>1154</v>
      </c>
      <c r="H187" s="6">
        <v>1</v>
      </c>
      <c r="I187" s="25" t="s">
        <v>42</v>
      </c>
      <c r="J187" s="25" t="s">
        <v>43</v>
      </c>
      <c r="K187" s="25" t="s">
        <v>44</v>
      </c>
      <c r="L187" s="25" t="s">
        <v>870</v>
      </c>
      <c r="M187" s="25" t="s">
        <v>1155</v>
      </c>
      <c r="N187" s="6" t="s">
        <v>47</v>
      </c>
      <c r="O187" s="27" t="s">
        <v>47</v>
      </c>
      <c r="P187" s="27"/>
      <c r="Q187" s="25" t="s">
        <v>1156</v>
      </c>
      <c r="R187" s="25" t="s">
        <v>1157</v>
      </c>
      <c r="S187" s="27" t="s">
        <v>1158</v>
      </c>
      <c r="T187" s="27" t="s">
        <v>1159</v>
      </c>
      <c r="U187" s="6">
        <v>1</v>
      </c>
      <c r="V187" s="25" t="s">
        <v>1149</v>
      </c>
      <c r="W187" s="29">
        <v>45085</v>
      </c>
      <c r="X187" s="29">
        <v>45275</v>
      </c>
      <c r="Y187" s="6" t="s">
        <v>53</v>
      </c>
      <c r="Z187" s="27" t="s">
        <v>535</v>
      </c>
      <c r="AA187" s="27" t="s">
        <v>55</v>
      </c>
      <c r="AB187" s="30"/>
      <c r="AC187" s="6"/>
      <c r="AD187" s="25" t="s">
        <v>341</v>
      </c>
      <c r="AE187" s="25" t="s">
        <v>340</v>
      </c>
      <c r="AF187" s="6">
        <v>0</v>
      </c>
      <c r="AG187" s="6">
        <v>0</v>
      </c>
      <c r="AH187" s="31" t="s">
        <v>279</v>
      </c>
      <c r="AI187" s="32">
        <v>45306</v>
      </c>
      <c r="AJ187" s="31" t="s">
        <v>567</v>
      </c>
      <c r="AK187" s="25" t="s">
        <v>1160</v>
      </c>
    </row>
    <row r="188" spans="1:37" ht="21" customHeight="1">
      <c r="A188" s="24">
        <v>45204</v>
      </c>
      <c r="B188" s="25" t="s">
        <v>38</v>
      </c>
      <c r="C188" s="25" t="s">
        <v>39</v>
      </c>
      <c r="D188" s="25">
        <v>113</v>
      </c>
      <c r="E188" s="6">
        <v>2023</v>
      </c>
      <c r="F188" s="6">
        <v>90</v>
      </c>
      <c r="G188" s="26" t="s">
        <v>1161</v>
      </c>
      <c r="H188" s="6">
        <v>1</v>
      </c>
      <c r="I188" s="25" t="s">
        <v>42</v>
      </c>
      <c r="J188" s="25" t="s">
        <v>1162</v>
      </c>
      <c r="K188" s="25" t="s">
        <v>44</v>
      </c>
      <c r="L188" s="25" t="s">
        <v>870</v>
      </c>
      <c r="M188" s="25" t="s">
        <v>1163</v>
      </c>
      <c r="N188" s="6" t="s">
        <v>47</v>
      </c>
      <c r="O188" s="27" t="s">
        <v>47</v>
      </c>
      <c r="P188" s="27" t="s">
        <v>47</v>
      </c>
      <c r="Q188" s="25" t="s">
        <v>1164</v>
      </c>
      <c r="R188" s="25" t="s">
        <v>1165</v>
      </c>
      <c r="S188" s="27" t="s">
        <v>1166</v>
      </c>
      <c r="T188" s="27" t="s">
        <v>1167</v>
      </c>
      <c r="U188" s="36">
        <v>1</v>
      </c>
      <c r="V188" s="25" t="s">
        <v>1168</v>
      </c>
      <c r="W188" s="29">
        <v>45216</v>
      </c>
      <c r="X188" s="29">
        <v>45322</v>
      </c>
      <c r="Y188" s="6" t="s">
        <v>53</v>
      </c>
      <c r="Z188" s="27" t="s">
        <v>933</v>
      </c>
      <c r="AA188" s="27" t="s">
        <v>55</v>
      </c>
      <c r="AB188" s="30">
        <v>1</v>
      </c>
      <c r="AC188" s="6">
        <v>1</v>
      </c>
      <c r="AD188" s="25" t="s">
        <v>111</v>
      </c>
      <c r="AE188" s="25" t="s">
        <v>1169</v>
      </c>
      <c r="AF188" s="6">
        <v>100</v>
      </c>
      <c r="AG188" s="6">
        <v>0</v>
      </c>
      <c r="AH188" s="31" t="s">
        <v>279</v>
      </c>
      <c r="AI188" s="32">
        <v>45334</v>
      </c>
      <c r="AJ188" s="31" t="s">
        <v>1013</v>
      </c>
      <c r="AK188" s="25" t="s">
        <v>1170</v>
      </c>
    </row>
    <row r="189" spans="1:37" ht="21" customHeight="1">
      <c r="A189" s="24">
        <v>45204</v>
      </c>
      <c r="B189" s="25" t="s">
        <v>38</v>
      </c>
      <c r="C189" s="25" t="s">
        <v>39</v>
      </c>
      <c r="D189" s="25">
        <v>113</v>
      </c>
      <c r="E189" s="6">
        <v>2023</v>
      </c>
      <c r="F189" s="6">
        <v>90</v>
      </c>
      <c r="G189" s="26" t="s">
        <v>1161</v>
      </c>
      <c r="H189" s="6">
        <v>2</v>
      </c>
      <c r="I189" s="25" t="s">
        <v>42</v>
      </c>
      <c r="J189" s="25" t="s">
        <v>1162</v>
      </c>
      <c r="K189" s="25" t="s">
        <v>44</v>
      </c>
      <c r="L189" s="25" t="s">
        <v>870</v>
      </c>
      <c r="M189" s="25" t="s">
        <v>1163</v>
      </c>
      <c r="N189" s="6" t="s">
        <v>47</v>
      </c>
      <c r="O189" s="27" t="s">
        <v>47</v>
      </c>
      <c r="P189" s="27" t="s">
        <v>47</v>
      </c>
      <c r="Q189" s="25" t="s">
        <v>1164</v>
      </c>
      <c r="R189" s="25" t="s">
        <v>1171</v>
      </c>
      <c r="S189" s="27" t="s">
        <v>1172</v>
      </c>
      <c r="T189" s="27" t="s">
        <v>1173</v>
      </c>
      <c r="U189" s="36">
        <v>1</v>
      </c>
      <c r="V189" s="25" t="s">
        <v>1168</v>
      </c>
      <c r="W189" s="29">
        <v>45216</v>
      </c>
      <c r="X189" s="29">
        <v>45322</v>
      </c>
      <c r="Y189" s="6" t="s">
        <v>53</v>
      </c>
      <c r="Z189" s="27" t="s">
        <v>933</v>
      </c>
      <c r="AA189" s="27" t="s">
        <v>55</v>
      </c>
      <c r="AB189" s="30">
        <v>1</v>
      </c>
      <c r="AC189" s="6">
        <v>1</v>
      </c>
      <c r="AD189" s="25" t="s">
        <v>111</v>
      </c>
      <c r="AE189" s="25" t="s">
        <v>1169</v>
      </c>
      <c r="AF189" s="6">
        <v>100</v>
      </c>
      <c r="AG189" s="6">
        <v>0</v>
      </c>
      <c r="AH189" s="31" t="s">
        <v>279</v>
      </c>
      <c r="AI189" s="32">
        <v>45334</v>
      </c>
      <c r="AJ189" s="31" t="s">
        <v>1013</v>
      </c>
      <c r="AK189" s="25" t="s">
        <v>1174</v>
      </c>
    </row>
    <row r="190" spans="1:37" ht="21" customHeight="1">
      <c r="A190" s="24">
        <v>45204</v>
      </c>
      <c r="B190" s="25" t="s">
        <v>38</v>
      </c>
      <c r="C190" s="25" t="s">
        <v>39</v>
      </c>
      <c r="D190" s="25">
        <v>113</v>
      </c>
      <c r="E190" s="6">
        <v>2023</v>
      </c>
      <c r="F190" s="6">
        <v>90</v>
      </c>
      <c r="G190" s="26" t="s">
        <v>1161</v>
      </c>
      <c r="H190" s="6">
        <v>3</v>
      </c>
      <c r="I190" s="25" t="s">
        <v>42</v>
      </c>
      <c r="J190" s="25" t="s">
        <v>1162</v>
      </c>
      <c r="K190" s="25" t="s">
        <v>44</v>
      </c>
      <c r="L190" s="25" t="s">
        <v>870</v>
      </c>
      <c r="M190" s="25" t="s">
        <v>1163</v>
      </c>
      <c r="N190" s="6" t="s">
        <v>47</v>
      </c>
      <c r="O190" s="27" t="s">
        <v>47</v>
      </c>
      <c r="P190" s="27" t="s">
        <v>47</v>
      </c>
      <c r="Q190" s="25" t="s">
        <v>1164</v>
      </c>
      <c r="R190" s="25" t="s">
        <v>1175</v>
      </c>
      <c r="S190" s="27" t="s">
        <v>1176</v>
      </c>
      <c r="T190" s="27" t="s">
        <v>1177</v>
      </c>
      <c r="U190" s="36">
        <v>1</v>
      </c>
      <c r="V190" s="25" t="s">
        <v>1168</v>
      </c>
      <c r="W190" s="29">
        <v>45216</v>
      </c>
      <c r="X190" s="29">
        <v>45322</v>
      </c>
      <c r="Y190" s="6" t="s">
        <v>53</v>
      </c>
      <c r="Z190" s="27" t="s">
        <v>933</v>
      </c>
      <c r="AA190" s="27" t="s">
        <v>55</v>
      </c>
      <c r="AB190" s="30">
        <v>1</v>
      </c>
      <c r="AC190" s="6">
        <v>1</v>
      </c>
      <c r="AD190" s="25" t="s">
        <v>111</v>
      </c>
      <c r="AE190" s="25" t="s">
        <v>1169</v>
      </c>
      <c r="AF190" s="6">
        <v>100</v>
      </c>
      <c r="AG190" s="6">
        <v>0</v>
      </c>
      <c r="AH190" s="31" t="s">
        <v>279</v>
      </c>
      <c r="AI190" s="32">
        <v>45334</v>
      </c>
      <c r="AJ190" s="31" t="s">
        <v>1013</v>
      </c>
      <c r="AK190" s="25" t="s">
        <v>1178</v>
      </c>
    </row>
    <row r="191" spans="1:37" ht="98.25" customHeight="1">
      <c r="A191" s="24">
        <v>45204</v>
      </c>
      <c r="B191" s="25" t="s">
        <v>38</v>
      </c>
      <c r="C191" s="25" t="s">
        <v>39</v>
      </c>
      <c r="D191" s="25">
        <v>113</v>
      </c>
      <c r="E191" s="6">
        <v>2023</v>
      </c>
      <c r="F191" s="6">
        <v>90</v>
      </c>
      <c r="G191" s="26" t="s">
        <v>1179</v>
      </c>
      <c r="H191" s="6">
        <v>1</v>
      </c>
      <c r="I191" s="25" t="s">
        <v>42</v>
      </c>
      <c r="J191" s="25" t="s">
        <v>1162</v>
      </c>
      <c r="K191" s="25" t="s">
        <v>44</v>
      </c>
      <c r="L191" s="25" t="s">
        <v>870</v>
      </c>
      <c r="M191" s="25" t="s">
        <v>1180</v>
      </c>
      <c r="N191" s="6" t="s">
        <v>47</v>
      </c>
      <c r="O191" s="27" t="s">
        <v>47</v>
      </c>
      <c r="P191" s="27"/>
      <c r="Q191" s="25" t="s">
        <v>1181</v>
      </c>
      <c r="R191" s="25" t="s">
        <v>1182</v>
      </c>
      <c r="S191" s="27" t="s">
        <v>1172</v>
      </c>
      <c r="T191" s="27" t="s">
        <v>1173</v>
      </c>
      <c r="U191" s="36">
        <v>1</v>
      </c>
      <c r="V191" s="25" t="s">
        <v>1168</v>
      </c>
      <c r="W191" s="29">
        <v>45216</v>
      </c>
      <c r="X191" s="29">
        <v>45322</v>
      </c>
      <c r="Y191" s="6" t="s">
        <v>53</v>
      </c>
      <c r="Z191" s="27" t="s">
        <v>933</v>
      </c>
      <c r="AA191" s="27" t="s">
        <v>55</v>
      </c>
      <c r="AB191" s="30">
        <v>1</v>
      </c>
      <c r="AC191" s="6">
        <v>1</v>
      </c>
      <c r="AD191" s="25" t="s">
        <v>111</v>
      </c>
      <c r="AE191" s="25" t="s">
        <v>1169</v>
      </c>
      <c r="AF191" s="6">
        <v>100</v>
      </c>
      <c r="AG191" s="6">
        <v>100</v>
      </c>
      <c r="AH191" s="31" t="s">
        <v>279</v>
      </c>
      <c r="AI191" s="32">
        <v>45302</v>
      </c>
      <c r="AJ191" s="31" t="s">
        <v>1013</v>
      </c>
      <c r="AK191" s="25" t="s">
        <v>1183</v>
      </c>
    </row>
    <row r="192" spans="1:37" ht="120" customHeight="1">
      <c r="A192" s="24">
        <v>45204</v>
      </c>
      <c r="B192" s="25" t="s">
        <v>38</v>
      </c>
      <c r="C192" s="25" t="s">
        <v>39</v>
      </c>
      <c r="D192" s="25">
        <v>113</v>
      </c>
      <c r="E192" s="6">
        <v>2023</v>
      </c>
      <c r="F192" s="6">
        <v>90</v>
      </c>
      <c r="G192" s="26" t="s">
        <v>1179</v>
      </c>
      <c r="H192" s="6">
        <v>2</v>
      </c>
      <c r="I192" s="25" t="s">
        <v>42</v>
      </c>
      <c r="J192" s="25" t="s">
        <v>1162</v>
      </c>
      <c r="K192" s="25" t="s">
        <v>44</v>
      </c>
      <c r="L192" s="25" t="s">
        <v>870</v>
      </c>
      <c r="M192" s="25" t="s">
        <v>1180</v>
      </c>
      <c r="N192" s="6" t="s">
        <v>47</v>
      </c>
      <c r="O192" s="27" t="s">
        <v>47</v>
      </c>
      <c r="P192" s="27"/>
      <c r="Q192" s="25" t="s">
        <v>1181</v>
      </c>
      <c r="R192" s="25" t="s">
        <v>1175</v>
      </c>
      <c r="S192" s="27" t="s">
        <v>1176</v>
      </c>
      <c r="T192" s="27" t="s">
        <v>1177</v>
      </c>
      <c r="U192" s="36">
        <v>1</v>
      </c>
      <c r="V192" s="25" t="s">
        <v>1168</v>
      </c>
      <c r="W192" s="29">
        <v>45216</v>
      </c>
      <c r="X192" s="29">
        <v>45322</v>
      </c>
      <c r="Y192" s="6" t="s">
        <v>53</v>
      </c>
      <c r="Z192" s="27" t="s">
        <v>933</v>
      </c>
      <c r="AA192" s="27" t="s">
        <v>55</v>
      </c>
      <c r="AB192" s="30">
        <v>1</v>
      </c>
      <c r="AC192" s="6">
        <v>1</v>
      </c>
      <c r="AD192" s="25" t="s">
        <v>111</v>
      </c>
      <c r="AE192" s="25" t="s">
        <v>1169</v>
      </c>
      <c r="AF192" s="6">
        <v>100</v>
      </c>
      <c r="AG192" s="6">
        <v>0</v>
      </c>
      <c r="AH192" s="31" t="s">
        <v>279</v>
      </c>
      <c r="AI192" s="32">
        <v>45334</v>
      </c>
      <c r="AJ192" s="31" t="s">
        <v>1013</v>
      </c>
      <c r="AK192" s="25" t="s">
        <v>1184</v>
      </c>
    </row>
    <row r="193" spans="1:37" ht="21" customHeight="1">
      <c r="A193" s="24">
        <v>45204</v>
      </c>
      <c r="B193" s="25" t="s">
        <v>38</v>
      </c>
      <c r="C193" s="25" t="s">
        <v>39</v>
      </c>
      <c r="D193" s="25">
        <v>113</v>
      </c>
      <c r="E193" s="6">
        <v>2023</v>
      </c>
      <c r="F193" s="6">
        <v>90</v>
      </c>
      <c r="G193" s="26" t="s">
        <v>1185</v>
      </c>
      <c r="H193" s="6">
        <v>1</v>
      </c>
      <c r="I193" s="25" t="s">
        <v>42</v>
      </c>
      <c r="J193" s="25" t="s">
        <v>1162</v>
      </c>
      <c r="K193" s="25" t="s">
        <v>44</v>
      </c>
      <c r="L193" s="25" t="s">
        <v>870</v>
      </c>
      <c r="M193" s="25" t="s">
        <v>1186</v>
      </c>
      <c r="N193" s="6" t="s">
        <v>47</v>
      </c>
      <c r="O193" s="27" t="s">
        <v>47</v>
      </c>
      <c r="P193" s="27" t="s">
        <v>47</v>
      </c>
      <c r="Q193" s="25" t="s">
        <v>1187</v>
      </c>
      <c r="R193" s="25" t="s">
        <v>1182</v>
      </c>
      <c r="S193" s="27" t="s">
        <v>1172</v>
      </c>
      <c r="T193" s="27" t="s">
        <v>1173</v>
      </c>
      <c r="U193" s="36">
        <v>1</v>
      </c>
      <c r="V193" s="25" t="s">
        <v>1168</v>
      </c>
      <c r="W193" s="29">
        <v>45216</v>
      </c>
      <c r="X193" s="29">
        <v>45322</v>
      </c>
      <c r="Y193" s="6" t="s">
        <v>53</v>
      </c>
      <c r="Z193" s="27" t="s">
        <v>933</v>
      </c>
      <c r="AA193" s="27" t="s">
        <v>55</v>
      </c>
      <c r="AB193" s="30">
        <v>1</v>
      </c>
      <c r="AC193" s="6">
        <v>1</v>
      </c>
      <c r="AD193" s="25" t="s">
        <v>111</v>
      </c>
      <c r="AE193" s="25" t="s">
        <v>1169</v>
      </c>
      <c r="AF193" s="6">
        <v>100</v>
      </c>
      <c r="AG193" s="6">
        <v>100</v>
      </c>
      <c r="AH193" s="31" t="s">
        <v>279</v>
      </c>
      <c r="AI193" s="32">
        <v>45303</v>
      </c>
      <c r="AJ193" s="31" t="s">
        <v>1013</v>
      </c>
      <c r="AK193" s="25" t="s">
        <v>1188</v>
      </c>
    </row>
    <row r="194" spans="1:37" ht="21" customHeight="1">
      <c r="A194" s="24">
        <v>45204</v>
      </c>
      <c r="B194" s="25" t="s">
        <v>38</v>
      </c>
      <c r="C194" s="25" t="s">
        <v>39</v>
      </c>
      <c r="D194" s="25">
        <v>113</v>
      </c>
      <c r="E194" s="6">
        <v>2023</v>
      </c>
      <c r="F194" s="6">
        <v>90</v>
      </c>
      <c r="G194" s="26" t="s">
        <v>1189</v>
      </c>
      <c r="H194" s="6">
        <v>1</v>
      </c>
      <c r="I194" s="25" t="s">
        <v>42</v>
      </c>
      <c r="J194" s="25" t="s">
        <v>1162</v>
      </c>
      <c r="K194" s="25" t="s">
        <v>44</v>
      </c>
      <c r="L194" s="25" t="s">
        <v>870</v>
      </c>
      <c r="M194" s="25" t="s">
        <v>1190</v>
      </c>
      <c r="N194" s="6" t="s">
        <v>47</v>
      </c>
      <c r="O194" s="27" t="s">
        <v>47</v>
      </c>
      <c r="P194" s="27"/>
      <c r="Q194" s="25" t="s">
        <v>1191</v>
      </c>
      <c r="R194" s="25" t="s">
        <v>1192</v>
      </c>
      <c r="S194" s="27" t="s">
        <v>1193</v>
      </c>
      <c r="T194" s="27" t="s">
        <v>1194</v>
      </c>
      <c r="U194" s="36">
        <v>1</v>
      </c>
      <c r="V194" s="25" t="s">
        <v>1168</v>
      </c>
      <c r="W194" s="29">
        <v>45216</v>
      </c>
      <c r="X194" s="29">
        <v>45322</v>
      </c>
      <c r="Y194" s="6" t="s">
        <v>53</v>
      </c>
      <c r="Z194" s="27" t="s">
        <v>933</v>
      </c>
      <c r="AA194" s="27" t="s">
        <v>55</v>
      </c>
      <c r="AB194" s="30">
        <v>1</v>
      </c>
      <c r="AC194" s="6">
        <v>1</v>
      </c>
      <c r="AD194" s="25" t="s">
        <v>111</v>
      </c>
      <c r="AE194" s="25" t="s">
        <v>1195</v>
      </c>
      <c r="AF194" s="6">
        <v>100</v>
      </c>
      <c r="AG194" s="6">
        <v>0</v>
      </c>
      <c r="AH194" s="31" t="s">
        <v>279</v>
      </c>
      <c r="AI194" s="32">
        <v>45334</v>
      </c>
      <c r="AJ194" s="31" t="s">
        <v>1013</v>
      </c>
      <c r="AK194" s="25" t="s">
        <v>1196</v>
      </c>
    </row>
    <row r="195" spans="1:37" ht="109.5" customHeight="1">
      <c r="A195" s="24">
        <v>45456</v>
      </c>
      <c r="B195" s="25" t="s">
        <v>38</v>
      </c>
      <c r="C195" s="25" t="s">
        <v>39</v>
      </c>
      <c r="D195" s="25">
        <v>113</v>
      </c>
      <c r="E195" s="6">
        <v>2024</v>
      </c>
      <c r="F195" s="6">
        <v>88</v>
      </c>
      <c r="G195" s="26" t="s">
        <v>273</v>
      </c>
      <c r="H195" s="6">
        <v>1</v>
      </c>
      <c r="I195" s="25" t="s">
        <v>42</v>
      </c>
      <c r="J195" s="25" t="s">
        <v>1197</v>
      </c>
      <c r="K195" s="25"/>
      <c r="L195" s="25"/>
      <c r="M195" s="25" t="s">
        <v>1198</v>
      </c>
      <c r="N195" s="6" t="s">
        <v>47</v>
      </c>
      <c r="O195" s="27"/>
      <c r="P195" s="27"/>
      <c r="Q195" s="25" t="s">
        <v>1199</v>
      </c>
      <c r="R195" s="25" t="s">
        <v>1200</v>
      </c>
      <c r="S195" s="27" t="s">
        <v>1201</v>
      </c>
      <c r="T195" s="27" t="s">
        <v>1202</v>
      </c>
      <c r="U195" s="36">
        <v>1</v>
      </c>
      <c r="V195" s="25" t="s">
        <v>1203</v>
      </c>
      <c r="W195" s="29">
        <v>45475</v>
      </c>
      <c r="X195" s="29">
        <v>45869</v>
      </c>
      <c r="Y195" s="6" t="s">
        <v>1204</v>
      </c>
      <c r="Z195" s="27"/>
      <c r="AA195" s="27" t="s">
        <v>1204</v>
      </c>
      <c r="AB195" s="30"/>
      <c r="AC195" s="6"/>
      <c r="AD195" s="25" t="s">
        <v>1205</v>
      </c>
      <c r="AE195" s="25" t="s">
        <v>759</v>
      </c>
      <c r="AF195" s="6">
        <v>0</v>
      </c>
      <c r="AG195" s="6">
        <v>0</v>
      </c>
      <c r="AH195" s="31" t="s">
        <v>279</v>
      </c>
      <c r="AI195" s="37">
        <v>45888</v>
      </c>
      <c r="AJ195" s="31" t="s">
        <v>1041</v>
      </c>
      <c r="AK195" s="25" t="s">
        <v>1206</v>
      </c>
    </row>
    <row r="196" spans="1:37" ht="21" customHeight="1">
      <c r="A196" s="24">
        <v>45456</v>
      </c>
      <c r="B196" s="25" t="s">
        <v>38</v>
      </c>
      <c r="C196" s="25" t="s">
        <v>39</v>
      </c>
      <c r="D196" s="25">
        <v>113</v>
      </c>
      <c r="E196" s="6">
        <v>2024</v>
      </c>
      <c r="F196" s="6">
        <v>88</v>
      </c>
      <c r="G196" s="26" t="s">
        <v>1207</v>
      </c>
      <c r="H196" s="6">
        <v>1</v>
      </c>
      <c r="I196" s="25" t="s">
        <v>42</v>
      </c>
      <c r="J196" s="25" t="s">
        <v>1197</v>
      </c>
      <c r="K196" s="25"/>
      <c r="L196" s="25"/>
      <c r="M196" s="25" t="s">
        <v>1208</v>
      </c>
      <c r="N196" s="6" t="s">
        <v>47</v>
      </c>
      <c r="O196" s="27"/>
      <c r="P196" s="27"/>
      <c r="Q196" s="25" t="s">
        <v>1209</v>
      </c>
      <c r="R196" s="25" t="s">
        <v>1210</v>
      </c>
      <c r="S196" s="27" t="s">
        <v>1211</v>
      </c>
      <c r="T196" s="27" t="s">
        <v>1212</v>
      </c>
      <c r="U196" s="38">
        <v>3</v>
      </c>
      <c r="V196" s="25" t="s">
        <v>1213</v>
      </c>
      <c r="W196" s="29">
        <v>45474</v>
      </c>
      <c r="X196" s="29">
        <v>45688</v>
      </c>
      <c r="Y196" s="6" t="s">
        <v>1204</v>
      </c>
      <c r="Z196" s="27"/>
      <c r="AA196" s="27" t="s">
        <v>1204</v>
      </c>
      <c r="AB196" s="30"/>
      <c r="AC196" s="6"/>
      <c r="AD196" s="25" t="s">
        <v>1214</v>
      </c>
      <c r="AE196" s="25" t="s">
        <v>1214</v>
      </c>
      <c r="AF196" s="6">
        <v>0</v>
      </c>
      <c r="AG196" s="6">
        <v>0</v>
      </c>
      <c r="AH196" s="31" t="s">
        <v>279</v>
      </c>
      <c r="AI196" s="32">
        <v>45700</v>
      </c>
      <c r="AJ196" s="31" t="s">
        <v>1215</v>
      </c>
      <c r="AK196" s="25" t="s">
        <v>1216</v>
      </c>
    </row>
    <row r="197" spans="1:37" ht="21" customHeight="1">
      <c r="A197" s="24">
        <v>45456</v>
      </c>
      <c r="B197" s="25" t="s">
        <v>38</v>
      </c>
      <c r="C197" s="25" t="s">
        <v>39</v>
      </c>
      <c r="D197" s="25">
        <v>113</v>
      </c>
      <c r="E197" s="6">
        <v>2024</v>
      </c>
      <c r="F197" s="6">
        <v>88</v>
      </c>
      <c r="G197" s="26" t="s">
        <v>1207</v>
      </c>
      <c r="H197" s="6">
        <v>2</v>
      </c>
      <c r="I197" s="25" t="s">
        <v>42</v>
      </c>
      <c r="J197" s="25" t="s">
        <v>1197</v>
      </c>
      <c r="K197" s="25"/>
      <c r="L197" s="25"/>
      <c r="M197" s="25" t="s">
        <v>1208</v>
      </c>
      <c r="N197" s="6" t="s">
        <v>47</v>
      </c>
      <c r="O197" s="27"/>
      <c r="P197" s="27"/>
      <c r="Q197" s="25" t="s">
        <v>1217</v>
      </c>
      <c r="R197" s="25" t="s">
        <v>1218</v>
      </c>
      <c r="S197" s="27" t="s">
        <v>1219</v>
      </c>
      <c r="T197" s="27" t="s">
        <v>1220</v>
      </c>
      <c r="U197" s="38">
        <v>6</v>
      </c>
      <c r="V197" s="25" t="s">
        <v>1221</v>
      </c>
      <c r="W197" s="29">
        <v>45475</v>
      </c>
      <c r="X197" s="29">
        <v>45656</v>
      </c>
      <c r="Y197" s="6" t="s">
        <v>53</v>
      </c>
      <c r="Z197" s="27" t="s">
        <v>933</v>
      </c>
      <c r="AA197" s="27" t="s">
        <v>55</v>
      </c>
      <c r="AB197" s="30">
        <v>0.9</v>
      </c>
      <c r="AC197" s="6">
        <v>0.9</v>
      </c>
      <c r="AD197" s="25" t="s">
        <v>1222</v>
      </c>
      <c r="AE197" s="25" t="s">
        <v>1223</v>
      </c>
      <c r="AF197" s="6">
        <v>0</v>
      </c>
      <c r="AG197" s="6">
        <v>0</v>
      </c>
      <c r="AH197" s="31" t="s">
        <v>806</v>
      </c>
      <c r="AI197" s="32">
        <v>45700</v>
      </c>
      <c r="AJ197" s="31" t="s">
        <v>1215</v>
      </c>
      <c r="AK197" s="25" t="s">
        <v>1224</v>
      </c>
    </row>
    <row r="198" spans="1:37" ht="21" customHeight="1">
      <c r="A198" s="24">
        <v>45456</v>
      </c>
      <c r="B198" s="25" t="s">
        <v>38</v>
      </c>
      <c r="C198" s="25" t="s">
        <v>39</v>
      </c>
      <c r="D198" s="25">
        <v>113</v>
      </c>
      <c r="E198" s="6">
        <v>2024</v>
      </c>
      <c r="F198" s="6">
        <v>88</v>
      </c>
      <c r="G198" s="26" t="s">
        <v>1207</v>
      </c>
      <c r="H198" s="6">
        <v>3</v>
      </c>
      <c r="I198" s="25" t="s">
        <v>42</v>
      </c>
      <c r="J198" s="25" t="s">
        <v>1197</v>
      </c>
      <c r="K198" s="25"/>
      <c r="L198" s="25"/>
      <c r="M198" s="25" t="s">
        <v>1208</v>
      </c>
      <c r="N198" s="6" t="s">
        <v>47</v>
      </c>
      <c r="O198" s="27"/>
      <c r="P198" s="27"/>
      <c r="Q198" s="25" t="s">
        <v>1217</v>
      </c>
      <c r="R198" s="25" t="s">
        <v>1225</v>
      </c>
      <c r="S198" s="27" t="s">
        <v>931</v>
      </c>
      <c r="T198" s="27" t="s">
        <v>1226</v>
      </c>
      <c r="U198" s="38">
        <v>6</v>
      </c>
      <c r="V198" s="25" t="s">
        <v>1221</v>
      </c>
      <c r="W198" s="29">
        <v>45475</v>
      </c>
      <c r="X198" s="29">
        <v>45656</v>
      </c>
      <c r="Y198" s="6" t="s">
        <v>53</v>
      </c>
      <c r="Z198" s="27" t="s">
        <v>933</v>
      </c>
      <c r="AA198" s="27" t="s">
        <v>55</v>
      </c>
      <c r="AB198" s="30">
        <v>1</v>
      </c>
      <c r="AC198" s="6">
        <v>0.9</v>
      </c>
      <c r="AD198" s="25" t="s">
        <v>1222</v>
      </c>
      <c r="AE198" s="25" t="s">
        <v>1223</v>
      </c>
      <c r="AF198" s="6">
        <v>0</v>
      </c>
      <c r="AG198" s="6">
        <v>0</v>
      </c>
      <c r="AH198" s="31" t="s">
        <v>279</v>
      </c>
      <c r="AI198" s="32">
        <v>45681</v>
      </c>
      <c r="AJ198" s="31" t="s">
        <v>1215</v>
      </c>
      <c r="AK198" s="25" t="s">
        <v>1227</v>
      </c>
    </row>
    <row r="199" spans="1:37" ht="21" customHeight="1">
      <c r="A199" s="24">
        <v>45456</v>
      </c>
      <c r="B199" s="25" t="s">
        <v>38</v>
      </c>
      <c r="C199" s="25" t="s">
        <v>39</v>
      </c>
      <c r="D199" s="25">
        <v>113</v>
      </c>
      <c r="E199" s="6">
        <v>2024</v>
      </c>
      <c r="F199" s="6">
        <v>88</v>
      </c>
      <c r="G199" s="26" t="s">
        <v>1207</v>
      </c>
      <c r="H199" s="6">
        <v>4</v>
      </c>
      <c r="I199" s="25" t="s">
        <v>42</v>
      </c>
      <c r="J199" s="25" t="s">
        <v>1197</v>
      </c>
      <c r="K199" s="25"/>
      <c r="L199" s="25"/>
      <c r="M199" s="25" t="s">
        <v>1208</v>
      </c>
      <c r="N199" s="6" t="s">
        <v>47</v>
      </c>
      <c r="O199" s="27"/>
      <c r="P199" s="27"/>
      <c r="Q199" s="25" t="s">
        <v>1228</v>
      </c>
      <c r="R199" s="25" t="s">
        <v>1229</v>
      </c>
      <c r="S199" s="27" t="s">
        <v>1230</v>
      </c>
      <c r="T199" s="27" t="s">
        <v>1231</v>
      </c>
      <c r="U199" s="38">
        <v>6</v>
      </c>
      <c r="V199" s="25" t="s">
        <v>549</v>
      </c>
      <c r="W199" s="29">
        <v>45460</v>
      </c>
      <c r="X199" s="29">
        <v>45688</v>
      </c>
      <c r="Y199" s="6" t="s">
        <v>1204</v>
      </c>
      <c r="Z199" s="27"/>
      <c r="AA199" s="27" t="s">
        <v>1204</v>
      </c>
      <c r="AB199" s="30"/>
      <c r="AC199" s="6"/>
      <c r="AD199" s="25" t="s">
        <v>66</v>
      </c>
      <c r="AE199" s="25" t="s">
        <v>550</v>
      </c>
      <c r="AF199" s="6">
        <v>0</v>
      </c>
      <c r="AG199" s="6">
        <v>0</v>
      </c>
      <c r="AH199" s="31" t="s">
        <v>279</v>
      </c>
      <c r="AI199" s="32">
        <v>45679</v>
      </c>
      <c r="AJ199" s="31" t="s">
        <v>1215</v>
      </c>
      <c r="AK199" s="25" t="s">
        <v>1232</v>
      </c>
    </row>
    <row r="200" spans="1:37" ht="21" customHeight="1">
      <c r="A200" s="24">
        <v>45456</v>
      </c>
      <c r="B200" s="25" t="s">
        <v>38</v>
      </c>
      <c r="C200" s="25" t="s">
        <v>39</v>
      </c>
      <c r="D200" s="25">
        <v>113</v>
      </c>
      <c r="E200" s="6">
        <v>2024</v>
      </c>
      <c r="F200" s="6">
        <v>88</v>
      </c>
      <c r="G200" s="26" t="s">
        <v>1207</v>
      </c>
      <c r="H200" s="6">
        <v>5</v>
      </c>
      <c r="I200" s="25" t="s">
        <v>42</v>
      </c>
      <c r="J200" s="25" t="s">
        <v>1197</v>
      </c>
      <c r="K200" s="25"/>
      <c r="L200" s="25"/>
      <c r="M200" s="25" t="s">
        <v>1208</v>
      </c>
      <c r="N200" s="6" t="s">
        <v>47</v>
      </c>
      <c r="O200" s="27"/>
      <c r="P200" s="27"/>
      <c r="Q200" s="25" t="s">
        <v>1233</v>
      </c>
      <c r="R200" s="25" t="s">
        <v>1234</v>
      </c>
      <c r="S200" s="27" t="s">
        <v>1235</v>
      </c>
      <c r="T200" s="27" t="s">
        <v>1236</v>
      </c>
      <c r="U200" s="36">
        <v>1</v>
      </c>
      <c r="V200" s="25" t="s">
        <v>544</v>
      </c>
      <c r="W200" s="29">
        <v>45475</v>
      </c>
      <c r="X200" s="29">
        <v>45657</v>
      </c>
      <c r="Y200" s="6" t="s">
        <v>53</v>
      </c>
      <c r="Z200" s="27" t="s">
        <v>933</v>
      </c>
      <c r="AA200" s="27" t="s">
        <v>55</v>
      </c>
      <c r="AB200" s="30">
        <v>1</v>
      </c>
      <c r="AC200" s="6">
        <v>0.9</v>
      </c>
      <c r="AD200" s="25" t="s">
        <v>1222</v>
      </c>
      <c r="AE200" s="25" t="s">
        <v>191</v>
      </c>
      <c r="AF200" s="6">
        <v>0</v>
      </c>
      <c r="AG200" s="6">
        <v>0</v>
      </c>
      <c r="AH200" s="31" t="s">
        <v>279</v>
      </c>
      <c r="AI200" s="32">
        <v>45679</v>
      </c>
      <c r="AJ200" s="31" t="s">
        <v>1215</v>
      </c>
      <c r="AK200" s="25" t="s">
        <v>1237</v>
      </c>
    </row>
    <row r="201" spans="1:37" ht="21" customHeight="1">
      <c r="A201" s="24">
        <v>45456</v>
      </c>
      <c r="B201" s="25" t="s">
        <v>38</v>
      </c>
      <c r="C201" s="25" t="s">
        <v>39</v>
      </c>
      <c r="D201" s="25">
        <v>113</v>
      </c>
      <c r="E201" s="6">
        <v>2024</v>
      </c>
      <c r="F201" s="6">
        <v>88</v>
      </c>
      <c r="G201" s="26" t="s">
        <v>1238</v>
      </c>
      <c r="H201" s="6">
        <v>1</v>
      </c>
      <c r="I201" s="25" t="s">
        <v>42</v>
      </c>
      <c r="J201" s="25" t="s">
        <v>1197</v>
      </c>
      <c r="K201" s="25"/>
      <c r="L201" s="25"/>
      <c r="M201" s="25" t="s">
        <v>1239</v>
      </c>
      <c r="N201" s="6" t="s">
        <v>47</v>
      </c>
      <c r="O201" s="27" t="s">
        <v>47</v>
      </c>
      <c r="P201" s="27" t="s">
        <v>47</v>
      </c>
      <c r="Q201" s="25" t="s">
        <v>1240</v>
      </c>
      <c r="R201" s="25" t="s">
        <v>1241</v>
      </c>
      <c r="S201" s="27" t="s">
        <v>1242</v>
      </c>
      <c r="T201" s="27" t="s">
        <v>1242</v>
      </c>
      <c r="U201" s="38">
        <v>1</v>
      </c>
      <c r="V201" s="25" t="s">
        <v>1243</v>
      </c>
      <c r="W201" s="29">
        <v>45460</v>
      </c>
      <c r="X201" s="29">
        <v>45535</v>
      </c>
      <c r="Y201" s="6" t="s">
        <v>53</v>
      </c>
      <c r="Z201" s="27" t="s">
        <v>933</v>
      </c>
      <c r="AA201" s="27" t="s">
        <v>55</v>
      </c>
      <c r="AB201" s="30">
        <v>1</v>
      </c>
      <c r="AC201" s="6">
        <v>0.9</v>
      </c>
      <c r="AD201" s="25" t="s">
        <v>66</v>
      </c>
      <c r="AE201" s="25" t="s">
        <v>66</v>
      </c>
      <c r="AF201" s="6">
        <v>100</v>
      </c>
      <c r="AG201" s="6">
        <v>100</v>
      </c>
      <c r="AH201" s="31" t="s">
        <v>279</v>
      </c>
      <c r="AI201" s="32">
        <v>45506</v>
      </c>
      <c r="AJ201" s="31" t="s">
        <v>280</v>
      </c>
      <c r="AK201" s="25" t="s">
        <v>1244</v>
      </c>
    </row>
    <row r="202" spans="1:37" ht="21" customHeight="1">
      <c r="A202" s="24">
        <v>45456</v>
      </c>
      <c r="B202" s="25" t="s">
        <v>38</v>
      </c>
      <c r="C202" s="25" t="s">
        <v>39</v>
      </c>
      <c r="D202" s="25">
        <v>113</v>
      </c>
      <c r="E202" s="6">
        <v>2024</v>
      </c>
      <c r="F202" s="6">
        <v>88</v>
      </c>
      <c r="G202" s="26" t="s">
        <v>1238</v>
      </c>
      <c r="H202" s="6">
        <v>2</v>
      </c>
      <c r="I202" s="25" t="s">
        <v>42</v>
      </c>
      <c r="J202" s="25" t="s">
        <v>1197</v>
      </c>
      <c r="K202" s="25"/>
      <c r="L202" s="25"/>
      <c r="M202" s="25" t="s">
        <v>1239</v>
      </c>
      <c r="N202" s="6" t="s">
        <v>47</v>
      </c>
      <c r="O202" s="27" t="s">
        <v>47</v>
      </c>
      <c r="P202" s="27" t="s">
        <v>47</v>
      </c>
      <c r="Q202" s="25" t="s">
        <v>1240</v>
      </c>
      <c r="R202" s="25" t="s">
        <v>1245</v>
      </c>
      <c r="S202" s="27" t="s">
        <v>1246</v>
      </c>
      <c r="T202" s="27" t="s">
        <v>1247</v>
      </c>
      <c r="U202" s="39"/>
      <c r="V202" s="25" t="s">
        <v>1248</v>
      </c>
      <c r="W202" s="29">
        <v>45460</v>
      </c>
      <c r="X202" s="29">
        <v>45535</v>
      </c>
      <c r="Y202" s="6" t="s">
        <v>53</v>
      </c>
      <c r="Z202" s="27" t="s">
        <v>933</v>
      </c>
      <c r="AA202" s="27" t="s">
        <v>55</v>
      </c>
      <c r="AB202" s="30">
        <v>0.9</v>
      </c>
      <c r="AC202" s="6">
        <v>0.9</v>
      </c>
      <c r="AD202" s="25" t="s">
        <v>66</v>
      </c>
      <c r="AE202" s="25" t="s">
        <v>237</v>
      </c>
      <c r="AF202" s="6">
        <v>100</v>
      </c>
      <c r="AG202" s="6">
        <v>100</v>
      </c>
      <c r="AH202" s="31" t="s">
        <v>279</v>
      </c>
      <c r="AI202" s="32">
        <v>45482</v>
      </c>
      <c r="AJ202" s="31" t="s">
        <v>280</v>
      </c>
      <c r="AK202" s="25" t="s">
        <v>1249</v>
      </c>
    </row>
    <row r="203" spans="1:37" ht="21" customHeight="1">
      <c r="A203" s="24">
        <v>45456</v>
      </c>
      <c r="B203" s="25" t="s">
        <v>38</v>
      </c>
      <c r="C203" s="25" t="s">
        <v>39</v>
      </c>
      <c r="D203" s="25">
        <v>113</v>
      </c>
      <c r="E203" s="6">
        <v>2024</v>
      </c>
      <c r="F203" s="6">
        <v>88</v>
      </c>
      <c r="G203" s="26" t="s">
        <v>1238</v>
      </c>
      <c r="H203" s="6">
        <v>3</v>
      </c>
      <c r="I203" s="25" t="s">
        <v>42</v>
      </c>
      <c r="J203" s="25" t="s">
        <v>1197</v>
      </c>
      <c r="K203" s="25"/>
      <c r="L203" s="25"/>
      <c r="M203" s="25" t="s">
        <v>1239</v>
      </c>
      <c r="N203" s="6" t="s">
        <v>47</v>
      </c>
      <c r="O203" s="27" t="s">
        <v>47</v>
      </c>
      <c r="P203" s="27" t="s">
        <v>47</v>
      </c>
      <c r="Q203" s="25" t="s">
        <v>1240</v>
      </c>
      <c r="R203" s="25" t="s">
        <v>1250</v>
      </c>
      <c r="S203" s="27" t="s">
        <v>830</v>
      </c>
      <c r="T203" s="27" t="s">
        <v>830</v>
      </c>
      <c r="U203" s="38">
        <v>1</v>
      </c>
      <c r="V203" s="25" t="s">
        <v>1243</v>
      </c>
      <c r="W203" s="29">
        <v>45460</v>
      </c>
      <c r="X203" s="29">
        <v>45535</v>
      </c>
      <c r="Y203" s="6" t="s">
        <v>53</v>
      </c>
      <c r="Z203" s="27" t="s">
        <v>933</v>
      </c>
      <c r="AA203" s="27" t="s">
        <v>55</v>
      </c>
      <c r="AB203" s="30">
        <v>0.9</v>
      </c>
      <c r="AC203" s="6">
        <v>0.9</v>
      </c>
      <c r="AD203" s="25" t="s">
        <v>66</v>
      </c>
      <c r="AE203" s="25" t="s">
        <v>66</v>
      </c>
      <c r="AF203" s="6">
        <v>100</v>
      </c>
      <c r="AG203" s="6">
        <v>100</v>
      </c>
      <c r="AH203" s="31" t="s">
        <v>279</v>
      </c>
      <c r="AI203" s="32">
        <v>45506</v>
      </c>
      <c r="AJ203" s="31" t="s">
        <v>280</v>
      </c>
      <c r="AK203" s="25" t="s">
        <v>1251</v>
      </c>
    </row>
    <row r="204" spans="1:37" ht="21" customHeight="1">
      <c r="A204" s="24">
        <v>45456</v>
      </c>
      <c r="B204" s="25" t="s">
        <v>38</v>
      </c>
      <c r="C204" s="25" t="s">
        <v>39</v>
      </c>
      <c r="D204" s="25">
        <v>113</v>
      </c>
      <c r="E204" s="6">
        <v>2024</v>
      </c>
      <c r="F204" s="6">
        <v>88</v>
      </c>
      <c r="G204" s="26" t="s">
        <v>1252</v>
      </c>
      <c r="H204" s="6">
        <v>1</v>
      </c>
      <c r="I204" s="25" t="s">
        <v>42</v>
      </c>
      <c r="J204" s="25" t="s">
        <v>1197</v>
      </c>
      <c r="K204" s="25"/>
      <c r="L204" s="25"/>
      <c r="M204" s="25" t="s">
        <v>1253</v>
      </c>
      <c r="N204" s="6" t="s">
        <v>47</v>
      </c>
      <c r="O204" s="27"/>
      <c r="P204" s="27"/>
      <c r="Q204" s="25" t="s">
        <v>1254</v>
      </c>
      <c r="R204" s="25" t="s">
        <v>1255</v>
      </c>
      <c r="S204" s="27" t="s">
        <v>1256</v>
      </c>
      <c r="T204" s="27" t="s">
        <v>1257</v>
      </c>
      <c r="U204" s="38">
        <v>1</v>
      </c>
      <c r="V204" s="25" t="s">
        <v>743</v>
      </c>
      <c r="W204" s="29">
        <v>45475</v>
      </c>
      <c r="X204" s="29">
        <v>45657</v>
      </c>
      <c r="Y204" s="6" t="s">
        <v>53</v>
      </c>
      <c r="Z204" s="27" t="s">
        <v>933</v>
      </c>
      <c r="AA204" s="27" t="s">
        <v>55</v>
      </c>
      <c r="AB204" s="30">
        <v>0.9</v>
      </c>
      <c r="AC204" s="6">
        <v>0.9</v>
      </c>
      <c r="AD204" s="25" t="s">
        <v>1222</v>
      </c>
      <c r="AE204" s="25" t="s">
        <v>744</v>
      </c>
      <c r="AF204" s="6">
        <v>0</v>
      </c>
      <c r="AG204" s="6">
        <v>0</v>
      </c>
      <c r="AH204" s="31" t="s">
        <v>279</v>
      </c>
      <c r="AI204" s="32">
        <v>45677</v>
      </c>
      <c r="AJ204" s="31" t="s">
        <v>1041</v>
      </c>
      <c r="AK204" s="25" t="s">
        <v>1258</v>
      </c>
    </row>
    <row r="205" spans="1:37" ht="21" customHeight="1">
      <c r="A205" s="24">
        <v>45456</v>
      </c>
      <c r="B205" s="25" t="s">
        <v>38</v>
      </c>
      <c r="C205" s="25" t="s">
        <v>39</v>
      </c>
      <c r="D205" s="25">
        <v>113</v>
      </c>
      <c r="E205" s="6">
        <v>2024</v>
      </c>
      <c r="F205" s="6">
        <v>88</v>
      </c>
      <c r="G205" s="26" t="s">
        <v>1259</v>
      </c>
      <c r="H205" s="6">
        <v>1</v>
      </c>
      <c r="I205" s="25" t="s">
        <v>42</v>
      </c>
      <c r="J205" s="25" t="s">
        <v>1197</v>
      </c>
      <c r="K205" s="25"/>
      <c r="L205" s="25"/>
      <c r="M205" s="25" t="s">
        <v>1260</v>
      </c>
      <c r="N205" s="6" t="s">
        <v>47</v>
      </c>
      <c r="O205" s="27"/>
      <c r="P205" s="27"/>
      <c r="Q205" s="25" t="s">
        <v>1261</v>
      </c>
      <c r="R205" s="25" t="s">
        <v>1262</v>
      </c>
      <c r="S205" s="27" t="s">
        <v>1201</v>
      </c>
      <c r="T205" s="27" t="s">
        <v>1263</v>
      </c>
      <c r="U205" s="36">
        <v>1</v>
      </c>
      <c r="V205" s="25" t="s">
        <v>1264</v>
      </c>
      <c r="W205" s="29">
        <v>45474</v>
      </c>
      <c r="X205" s="29">
        <v>45626</v>
      </c>
      <c r="Y205" s="6" t="s">
        <v>53</v>
      </c>
      <c r="Z205" s="27" t="s">
        <v>933</v>
      </c>
      <c r="AA205" s="27" t="s">
        <v>55</v>
      </c>
      <c r="AB205" s="30">
        <v>0.9</v>
      </c>
      <c r="AC205" s="6">
        <v>0.9</v>
      </c>
      <c r="AD205" s="25" t="s">
        <v>1222</v>
      </c>
      <c r="AE205" s="25" t="s">
        <v>315</v>
      </c>
      <c r="AF205" s="6">
        <v>0</v>
      </c>
      <c r="AG205" s="6">
        <v>0</v>
      </c>
      <c r="AH205" s="31" t="s">
        <v>279</v>
      </c>
      <c r="AI205" s="32">
        <v>45643</v>
      </c>
      <c r="AJ205" s="31" t="s">
        <v>1041</v>
      </c>
      <c r="AK205" s="25" t="s">
        <v>1265</v>
      </c>
    </row>
    <row r="206" spans="1:37" ht="21" customHeight="1">
      <c r="A206" s="24">
        <v>45456</v>
      </c>
      <c r="B206" s="25" t="s">
        <v>38</v>
      </c>
      <c r="C206" s="25" t="s">
        <v>39</v>
      </c>
      <c r="D206" s="25">
        <v>113</v>
      </c>
      <c r="E206" s="6">
        <v>2024</v>
      </c>
      <c r="F206" s="6">
        <v>88</v>
      </c>
      <c r="G206" s="26" t="s">
        <v>1259</v>
      </c>
      <c r="H206" s="6">
        <v>2</v>
      </c>
      <c r="I206" s="25" t="s">
        <v>42</v>
      </c>
      <c r="J206" s="25" t="s">
        <v>1197</v>
      </c>
      <c r="K206" s="25"/>
      <c r="L206" s="25"/>
      <c r="M206" s="25" t="s">
        <v>1260</v>
      </c>
      <c r="N206" s="6" t="s">
        <v>47</v>
      </c>
      <c r="O206" s="27"/>
      <c r="P206" s="27"/>
      <c r="Q206" s="25" t="s">
        <v>1261</v>
      </c>
      <c r="R206" s="25" t="s">
        <v>1266</v>
      </c>
      <c r="S206" s="27" t="s">
        <v>1267</v>
      </c>
      <c r="T206" s="27" t="s">
        <v>1268</v>
      </c>
      <c r="U206" s="38">
        <v>1</v>
      </c>
      <c r="V206" s="25" t="s">
        <v>1264</v>
      </c>
      <c r="W206" s="29">
        <v>45659</v>
      </c>
      <c r="X206" s="29">
        <v>45716</v>
      </c>
      <c r="Y206" s="6" t="s">
        <v>1204</v>
      </c>
      <c r="Z206" s="27"/>
      <c r="AA206" s="27" t="s">
        <v>1204</v>
      </c>
      <c r="AB206" s="30"/>
      <c r="AC206" s="6"/>
      <c r="AD206" s="25" t="s">
        <v>1222</v>
      </c>
      <c r="AE206" s="25" t="s">
        <v>315</v>
      </c>
      <c r="AF206" s="6">
        <v>0</v>
      </c>
      <c r="AG206" s="6">
        <v>0</v>
      </c>
      <c r="AH206" s="31" t="s">
        <v>279</v>
      </c>
      <c r="AI206" s="32">
        <v>45733</v>
      </c>
      <c r="AJ206" s="31" t="s">
        <v>1041</v>
      </c>
      <c r="AK206" s="25" t="s">
        <v>1269</v>
      </c>
    </row>
    <row r="207" spans="1:37" ht="21" customHeight="1">
      <c r="A207" s="24">
        <v>45456</v>
      </c>
      <c r="B207" s="25" t="s">
        <v>38</v>
      </c>
      <c r="C207" s="25" t="s">
        <v>39</v>
      </c>
      <c r="D207" s="25">
        <v>113</v>
      </c>
      <c r="E207" s="6">
        <v>2024</v>
      </c>
      <c r="F207" s="6">
        <v>88</v>
      </c>
      <c r="G207" s="26" t="s">
        <v>1270</v>
      </c>
      <c r="H207" s="6">
        <v>1</v>
      </c>
      <c r="I207" s="25" t="s">
        <v>42</v>
      </c>
      <c r="J207" s="25" t="s">
        <v>1197</v>
      </c>
      <c r="K207" s="25"/>
      <c r="L207" s="25"/>
      <c r="M207" s="25" t="s">
        <v>1271</v>
      </c>
      <c r="N207" s="6" t="s">
        <v>47</v>
      </c>
      <c r="O207" s="27"/>
      <c r="P207" s="27"/>
      <c r="Q207" s="25" t="s">
        <v>1272</v>
      </c>
      <c r="R207" s="25" t="s">
        <v>1273</v>
      </c>
      <c r="S207" s="27" t="s">
        <v>1052</v>
      </c>
      <c r="T207" s="27" t="s">
        <v>1274</v>
      </c>
      <c r="U207" s="38">
        <v>3</v>
      </c>
      <c r="V207" s="25" t="s">
        <v>1243</v>
      </c>
      <c r="W207" s="29">
        <v>45460</v>
      </c>
      <c r="X207" s="29">
        <v>45657</v>
      </c>
      <c r="Y207" s="6" t="s">
        <v>53</v>
      </c>
      <c r="Z207" s="27" t="s">
        <v>933</v>
      </c>
      <c r="AA207" s="27" t="s">
        <v>55</v>
      </c>
      <c r="AB207" s="30">
        <v>0.9</v>
      </c>
      <c r="AC207" s="6">
        <v>0.9</v>
      </c>
      <c r="AD207" s="25" t="s">
        <v>66</v>
      </c>
      <c r="AE207" s="25" t="s">
        <v>66</v>
      </c>
      <c r="AF207" s="6">
        <v>100</v>
      </c>
      <c r="AG207" s="6">
        <v>100</v>
      </c>
      <c r="AH207" s="31" t="s">
        <v>279</v>
      </c>
      <c r="AI207" s="32">
        <v>45642</v>
      </c>
      <c r="AJ207" s="31" t="s">
        <v>280</v>
      </c>
      <c r="AK207" s="25" t="s">
        <v>1275</v>
      </c>
    </row>
    <row r="208" spans="1:37" ht="21" customHeight="1">
      <c r="A208" s="24">
        <v>45456</v>
      </c>
      <c r="B208" s="25" t="s">
        <v>38</v>
      </c>
      <c r="C208" s="25" t="s">
        <v>39</v>
      </c>
      <c r="D208" s="25">
        <v>113</v>
      </c>
      <c r="E208" s="6">
        <v>2024</v>
      </c>
      <c r="F208" s="6">
        <v>88</v>
      </c>
      <c r="G208" s="26" t="s">
        <v>1270</v>
      </c>
      <c r="H208" s="6">
        <v>2</v>
      </c>
      <c r="I208" s="25" t="s">
        <v>42</v>
      </c>
      <c r="J208" s="25" t="s">
        <v>1197</v>
      </c>
      <c r="K208" s="25"/>
      <c r="L208" s="25"/>
      <c r="M208" s="25" t="s">
        <v>1271</v>
      </c>
      <c r="N208" s="6" t="s">
        <v>47</v>
      </c>
      <c r="O208" s="27"/>
      <c r="P208" s="27"/>
      <c r="Q208" s="25" t="s">
        <v>1276</v>
      </c>
      <c r="R208" s="25" t="s">
        <v>1277</v>
      </c>
      <c r="S208" s="27" t="s">
        <v>1278</v>
      </c>
      <c r="T208" s="27" t="s">
        <v>1279</v>
      </c>
      <c r="U208" s="38">
        <v>6</v>
      </c>
      <c r="V208" s="25" t="s">
        <v>1280</v>
      </c>
      <c r="W208" s="29">
        <v>45475</v>
      </c>
      <c r="X208" s="29">
        <v>45646</v>
      </c>
      <c r="Y208" s="6" t="s">
        <v>53</v>
      </c>
      <c r="Z208" s="27" t="s">
        <v>933</v>
      </c>
      <c r="AA208" s="27" t="s">
        <v>55</v>
      </c>
      <c r="AB208" s="30">
        <v>0.9</v>
      </c>
      <c r="AC208" s="6">
        <v>0.9</v>
      </c>
      <c r="AD208" s="25" t="s">
        <v>341</v>
      </c>
      <c r="AE208" s="25" t="s">
        <v>341</v>
      </c>
      <c r="AF208" s="6">
        <v>0</v>
      </c>
      <c r="AG208" s="6">
        <v>0</v>
      </c>
      <c r="AH208" s="31" t="s">
        <v>279</v>
      </c>
      <c r="AI208" s="32">
        <v>45678</v>
      </c>
      <c r="AJ208" s="31" t="s">
        <v>567</v>
      </c>
      <c r="AK208" s="25" t="s">
        <v>1281</v>
      </c>
    </row>
    <row r="209" spans="1:37" ht="21" customHeight="1">
      <c r="A209" s="24">
        <v>45456</v>
      </c>
      <c r="B209" s="25" t="s">
        <v>38</v>
      </c>
      <c r="C209" s="25" t="s">
        <v>39</v>
      </c>
      <c r="D209" s="25">
        <v>113</v>
      </c>
      <c r="E209" s="6">
        <v>2024</v>
      </c>
      <c r="F209" s="6">
        <v>88</v>
      </c>
      <c r="G209" s="26" t="s">
        <v>1270</v>
      </c>
      <c r="H209" s="6">
        <v>3</v>
      </c>
      <c r="I209" s="25" t="s">
        <v>42</v>
      </c>
      <c r="J209" s="25" t="s">
        <v>1197</v>
      </c>
      <c r="K209" s="25"/>
      <c r="L209" s="25"/>
      <c r="M209" s="25" t="s">
        <v>1271</v>
      </c>
      <c r="N209" s="6" t="s">
        <v>47</v>
      </c>
      <c r="O209" s="27"/>
      <c r="P209" s="27"/>
      <c r="Q209" s="25" t="s">
        <v>1282</v>
      </c>
      <c r="R209" s="25" t="s">
        <v>1283</v>
      </c>
      <c r="S209" s="27" t="s">
        <v>1284</v>
      </c>
      <c r="T209" s="27" t="s">
        <v>1285</v>
      </c>
      <c r="U209" s="36">
        <v>1</v>
      </c>
      <c r="V209" s="25" t="s">
        <v>1280</v>
      </c>
      <c r="W209" s="29">
        <v>45475</v>
      </c>
      <c r="X209" s="29">
        <v>45646</v>
      </c>
      <c r="Y209" s="6" t="s">
        <v>53</v>
      </c>
      <c r="Z209" s="27" t="s">
        <v>933</v>
      </c>
      <c r="AA209" s="27" t="s">
        <v>55</v>
      </c>
      <c r="AB209" s="30">
        <v>0.9</v>
      </c>
      <c r="AC209" s="6">
        <v>0.9</v>
      </c>
      <c r="AD209" s="25" t="s">
        <v>341</v>
      </c>
      <c r="AE209" s="25" t="s">
        <v>341</v>
      </c>
      <c r="AF209" s="6">
        <v>0</v>
      </c>
      <c r="AG209" s="6">
        <v>0</v>
      </c>
      <c r="AH209" s="31" t="s">
        <v>279</v>
      </c>
      <c r="AI209" s="32">
        <v>45678</v>
      </c>
      <c r="AJ209" s="31" t="s">
        <v>567</v>
      </c>
      <c r="AK209" s="25" t="s">
        <v>1286</v>
      </c>
    </row>
    <row r="210" spans="1:37" ht="21" customHeight="1">
      <c r="A210" s="24">
        <v>45456</v>
      </c>
      <c r="B210" s="25" t="s">
        <v>38</v>
      </c>
      <c r="C210" s="25" t="s">
        <v>39</v>
      </c>
      <c r="D210" s="25">
        <v>113</v>
      </c>
      <c r="E210" s="6">
        <v>2024</v>
      </c>
      <c r="F210" s="6">
        <v>88</v>
      </c>
      <c r="G210" s="26" t="s">
        <v>1270</v>
      </c>
      <c r="H210" s="6">
        <v>4</v>
      </c>
      <c r="I210" s="25" t="s">
        <v>42</v>
      </c>
      <c r="J210" s="25" t="s">
        <v>1197</v>
      </c>
      <c r="K210" s="25"/>
      <c r="L210" s="25"/>
      <c r="M210" s="25" t="s">
        <v>1271</v>
      </c>
      <c r="N210" s="6" t="s">
        <v>47</v>
      </c>
      <c r="O210" s="27"/>
      <c r="P210" s="27"/>
      <c r="Q210" s="25" t="s">
        <v>1287</v>
      </c>
      <c r="R210" s="25" t="s">
        <v>1288</v>
      </c>
      <c r="S210" s="27" t="s">
        <v>1289</v>
      </c>
      <c r="T210" s="27" t="s">
        <v>1290</v>
      </c>
      <c r="U210" s="38">
        <v>3</v>
      </c>
      <c r="V210" s="25" t="s">
        <v>629</v>
      </c>
      <c r="W210" s="29">
        <v>45475</v>
      </c>
      <c r="X210" s="29">
        <v>45565</v>
      </c>
      <c r="Y210" s="6" t="s">
        <v>53</v>
      </c>
      <c r="Z210" s="27" t="s">
        <v>933</v>
      </c>
      <c r="AA210" s="27" t="s">
        <v>55</v>
      </c>
      <c r="AB210" s="30">
        <v>0.9</v>
      </c>
      <c r="AC210" s="6">
        <v>0.9</v>
      </c>
      <c r="AD210" s="25" t="s">
        <v>1291</v>
      </c>
      <c r="AE210" s="25" t="s">
        <v>630</v>
      </c>
      <c r="AF210" s="6">
        <v>0</v>
      </c>
      <c r="AG210" s="6">
        <v>0</v>
      </c>
      <c r="AH210" s="31" t="s">
        <v>279</v>
      </c>
      <c r="AI210" s="32">
        <v>45576</v>
      </c>
      <c r="AJ210" s="31" t="s">
        <v>349</v>
      </c>
      <c r="AK210" s="25" t="s">
        <v>1292</v>
      </c>
    </row>
    <row r="211" spans="1:37" ht="21" customHeight="1">
      <c r="A211" s="24">
        <v>45456</v>
      </c>
      <c r="B211" s="25" t="s">
        <v>38</v>
      </c>
      <c r="C211" s="25" t="s">
        <v>39</v>
      </c>
      <c r="D211" s="25">
        <v>113</v>
      </c>
      <c r="E211" s="6">
        <v>2024</v>
      </c>
      <c r="F211" s="6">
        <v>88</v>
      </c>
      <c r="G211" s="26" t="s">
        <v>1270</v>
      </c>
      <c r="H211" s="6">
        <v>5</v>
      </c>
      <c r="I211" s="25" t="s">
        <v>42</v>
      </c>
      <c r="J211" s="25" t="s">
        <v>1197</v>
      </c>
      <c r="K211" s="25"/>
      <c r="L211" s="25"/>
      <c r="M211" s="25" t="s">
        <v>1271</v>
      </c>
      <c r="N211" s="6" t="s">
        <v>47</v>
      </c>
      <c r="O211" s="27"/>
      <c r="P211" s="27"/>
      <c r="Q211" s="25" t="s">
        <v>1293</v>
      </c>
      <c r="R211" s="25" t="s">
        <v>1294</v>
      </c>
      <c r="S211" s="27" t="s">
        <v>804</v>
      </c>
      <c r="T211" s="27" t="s">
        <v>1295</v>
      </c>
      <c r="U211" s="38">
        <v>6</v>
      </c>
      <c r="V211" s="25" t="s">
        <v>1296</v>
      </c>
      <c r="W211" s="29">
        <v>45474</v>
      </c>
      <c r="X211" s="29">
        <v>45657</v>
      </c>
      <c r="Y211" s="6" t="s">
        <v>53</v>
      </c>
      <c r="Z211" s="27" t="s">
        <v>933</v>
      </c>
      <c r="AA211" s="27" t="s">
        <v>55</v>
      </c>
      <c r="AB211" s="30">
        <v>0.9</v>
      </c>
      <c r="AC211" s="6">
        <v>0.9</v>
      </c>
      <c r="AD211" s="25" t="s">
        <v>111</v>
      </c>
      <c r="AE211" s="25" t="s">
        <v>111</v>
      </c>
      <c r="AF211" s="6">
        <v>0</v>
      </c>
      <c r="AG211" s="6">
        <v>0</v>
      </c>
      <c r="AH211" s="31" t="s">
        <v>279</v>
      </c>
      <c r="AI211" s="32">
        <v>45672</v>
      </c>
      <c r="AJ211" s="31" t="s">
        <v>1041</v>
      </c>
      <c r="AK211" s="25" t="s">
        <v>1297</v>
      </c>
    </row>
    <row r="212" spans="1:37" ht="21" customHeight="1">
      <c r="A212" s="24">
        <v>45456</v>
      </c>
      <c r="B212" s="25" t="s">
        <v>38</v>
      </c>
      <c r="C212" s="25" t="s">
        <v>39</v>
      </c>
      <c r="D212" s="25">
        <v>113</v>
      </c>
      <c r="E212" s="6">
        <v>2024</v>
      </c>
      <c r="F212" s="6">
        <v>88</v>
      </c>
      <c r="G212" s="26" t="s">
        <v>1270</v>
      </c>
      <c r="H212" s="6">
        <v>6</v>
      </c>
      <c r="I212" s="25" t="s">
        <v>42</v>
      </c>
      <c r="J212" s="25" t="s">
        <v>1197</v>
      </c>
      <c r="K212" s="25"/>
      <c r="L212" s="25"/>
      <c r="M212" s="25" t="s">
        <v>1271</v>
      </c>
      <c r="N212" s="6" t="s">
        <v>47</v>
      </c>
      <c r="O212" s="27"/>
      <c r="P212" s="27"/>
      <c r="Q212" s="25" t="s">
        <v>1293</v>
      </c>
      <c r="R212" s="25" t="s">
        <v>1298</v>
      </c>
      <c r="S212" s="27" t="s">
        <v>804</v>
      </c>
      <c r="T212" s="27" t="s">
        <v>1295</v>
      </c>
      <c r="U212" s="38">
        <v>6</v>
      </c>
      <c r="V212" s="25" t="s">
        <v>1296</v>
      </c>
      <c r="W212" s="29">
        <v>45474</v>
      </c>
      <c r="X212" s="29">
        <v>45657</v>
      </c>
      <c r="Y212" s="6" t="s">
        <v>53</v>
      </c>
      <c r="Z212" s="27" t="s">
        <v>933</v>
      </c>
      <c r="AA212" s="27" t="s">
        <v>55</v>
      </c>
      <c r="AB212" s="30">
        <v>0.9</v>
      </c>
      <c r="AC212" s="6">
        <v>0.9</v>
      </c>
      <c r="AD212" s="25" t="s">
        <v>111</v>
      </c>
      <c r="AE212" s="25" t="s">
        <v>111</v>
      </c>
      <c r="AF212" s="6">
        <v>0</v>
      </c>
      <c r="AG212" s="6">
        <v>0</v>
      </c>
      <c r="AH212" s="31" t="s">
        <v>279</v>
      </c>
      <c r="AI212" s="32">
        <v>45672</v>
      </c>
      <c r="AJ212" s="31" t="s">
        <v>1041</v>
      </c>
      <c r="AK212" s="25" t="s">
        <v>1299</v>
      </c>
    </row>
    <row r="213" spans="1:37" ht="21" customHeight="1">
      <c r="A213" s="24">
        <v>45456</v>
      </c>
      <c r="B213" s="25" t="s">
        <v>38</v>
      </c>
      <c r="C213" s="25" t="s">
        <v>39</v>
      </c>
      <c r="D213" s="25">
        <v>113</v>
      </c>
      <c r="E213" s="6">
        <v>2024</v>
      </c>
      <c r="F213" s="6">
        <v>88</v>
      </c>
      <c r="G213" s="26" t="s">
        <v>1270</v>
      </c>
      <c r="H213" s="6">
        <v>7</v>
      </c>
      <c r="I213" s="25" t="s">
        <v>42</v>
      </c>
      <c r="J213" s="25" t="s">
        <v>1197</v>
      </c>
      <c r="K213" s="25"/>
      <c r="L213" s="25"/>
      <c r="M213" s="25" t="s">
        <v>1271</v>
      </c>
      <c r="N213" s="6" t="s">
        <v>47</v>
      </c>
      <c r="O213" s="27"/>
      <c r="P213" s="27"/>
      <c r="Q213" s="25" t="s">
        <v>1300</v>
      </c>
      <c r="R213" s="25" t="s">
        <v>1301</v>
      </c>
      <c r="S213" s="27" t="s">
        <v>1302</v>
      </c>
      <c r="T213" s="27" t="s">
        <v>1303</v>
      </c>
      <c r="U213" s="38">
        <v>1</v>
      </c>
      <c r="V213" s="25" t="s">
        <v>1304</v>
      </c>
      <c r="W213" s="29">
        <v>45474</v>
      </c>
      <c r="X213" s="29">
        <v>45535</v>
      </c>
      <c r="Y213" s="6" t="s">
        <v>53</v>
      </c>
      <c r="Z213" s="27" t="s">
        <v>933</v>
      </c>
      <c r="AA213" s="27" t="s">
        <v>55</v>
      </c>
      <c r="AB213" s="30">
        <v>0.9</v>
      </c>
      <c r="AC213" s="6">
        <v>0.9</v>
      </c>
      <c r="AD213" s="25" t="s">
        <v>1222</v>
      </c>
      <c r="AE213" s="25" t="s">
        <v>1222</v>
      </c>
      <c r="AF213" s="6">
        <v>0</v>
      </c>
      <c r="AG213" s="6">
        <v>0</v>
      </c>
      <c r="AH213" s="31" t="s">
        <v>279</v>
      </c>
      <c r="AI213" s="32">
        <v>45548</v>
      </c>
      <c r="AJ213" s="31" t="s">
        <v>349</v>
      </c>
      <c r="AK213" s="25" t="s">
        <v>1305</v>
      </c>
    </row>
    <row r="214" spans="1:37" ht="21" customHeight="1">
      <c r="A214" s="24">
        <v>45456</v>
      </c>
      <c r="B214" s="25" t="s">
        <v>38</v>
      </c>
      <c r="C214" s="25" t="s">
        <v>39</v>
      </c>
      <c r="D214" s="25">
        <v>113</v>
      </c>
      <c r="E214" s="6">
        <v>2024</v>
      </c>
      <c r="F214" s="6">
        <v>88</v>
      </c>
      <c r="G214" s="26" t="s">
        <v>1270</v>
      </c>
      <c r="H214" s="6">
        <v>8</v>
      </c>
      <c r="I214" s="25" t="s">
        <v>42</v>
      </c>
      <c r="J214" s="25" t="s">
        <v>1197</v>
      </c>
      <c r="K214" s="25"/>
      <c r="L214" s="25"/>
      <c r="M214" s="25" t="s">
        <v>1271</v>
      </c>
      <c r="N214" s="6" t="s">
        <v>47</v>
      </c>
      <c r="O214" s="27"/>
      <c r="P214" s="27"/>
      <c r="Q214" s="25" t="s">
        <v>1306</v>
      </c>
      <c r="R214" s="25" t="s">
        <v>1307</v>
      </c>
      <c r="S214" s="27" t="s">
        <v>1308</v>
      </c>
      <c r="T214" s="27" t="s">
        <v>1309</v>
      </c>
      <c r="U214" s="38">
        <v>4</v>
      </c>
      <c r="V214" s="25" t="s">
        <v>1304</v>
      </c>
      <c r="W214" s="29">
        <v>45536</v>
      </c>
      <c r="X214" s="29">
        <v>45657</v>
      </c>
      <c r="Y214" s="6" t="s">
        <v>53</v>
      </c>
      <c r="Z214" s="27" t="s">
        <v>933</v>
      </c>
      <c r="AA214" s="27" t="s">
        <v>55</v>
      </c>
      <c r="AB214" s="30">
        <v>0.9</v>
      </c>
      <c r="AC214" s="6">
        <v>0.9</v>
      </c>
      <c r="AD214" s="25" t="s">
        <v>1222</v>
      </c>
      <c r="AE214" s="25" t="s">
        <v>1222</v>
      </c>
      <c r="AF214" s="6">
        <v>0</v>
      </c>
      <c r="AG214" s="6">
        <v>0</v>
      </c>
      <c r="AH214" s="31" t="s">
        <v>279</v>
      </c>
      <c r="AI214" s="32">
        <v>45670</v>
      </c>
      <c r="AJ214" s="31" t="s">
        <v>349</v>
      </c>
      <c r="AK214" s="25" t="s">
        <v>1310</v>
      </c>
    </row>
    <row r="215" spans="1:37" ht="21" customHeight="1">
      <c r="A215" s="24">
        <v>45456</v>
      </c>
      <c r="B215" s="25" t="s">
        <v>38</v>
      </c>
      <c r="C215" s="25" t="s">
        <v>39</v>
      </c>
      <c r="D215" s="25">
        <v>113</v>
      </c>
      <c r="E215" s="6">
        <v>2024</v>
      </c>
      <c r="F215" s="6">
        <v>88</v>
      </c>
      <c r="G215" s="26" t="s">
        <v>1270</v>
      </c>
      <c r="H215" s="6">
        <v>9</v>
      </c>
      <c r="I215" s="25" t="s">
        <v>42</v>
      </c>
      <c r="J215" s="25" t="s">
        <v>1197</v>
      </c>
      <c r="K215" s="25"/>
      <c r="L215" s="25"/>
      <c r="M215" s="25" t="s">
        <v>1271</v>
      </c>
      <c r="N215" s="6" t="s">
        <v>47</v>
      </c>
      <c r="O215" s="27"/>
      <c r="P215" s="27"/>
      <c r="Q215" s="25" t="s">
        <v>1311</v>
      </c>
      <c r="R215" s="25" t="s">
        <v>1312</v>
      </c>
      <c r="S215" s="27" t="s">
        <v>1313</v>
      </c>
      <c r="T215" s="27" t="s">
        <v>1314</v>
      </c>
      <c r="U215" s="38">
        <v>1</v>
      </c>
      <c r="V215" s="25" t="s">
        <v>1304</v>
      </c>
      <c r="W215" s="29">
        <v>45474</v>
      </c>
      <c r="X215" s="29">
        <v>45504</v>
      </c>
      <c r="Y215" s="6" t="s">
        <v>53</v>
      </c>
      <c r="Z215" s="27" t="s">
        <v>933</v>
      </c>
      <c r="AA215" s="27" t="s">
        <v>55</v>
      </c>
      <c r="AB215" s="30">
        <v>0.9</v>
      </c>
      <c r="AC215" s="6">
        <v>0.9</v>
      </c>
      <c r="AD215" s="25" t="s">
        <v>1222</v>
      </c>
      <c r="AE215" s="25" t="s">
        <v>1222</v>
      </c>
      <c r="AF215" s="6">
        <v>0</v>
      </c>
      <c r="AG215" s="6">
        <v>0</v>
      </c>
      <c r="AH215" s="31" t="s">
        <v>279</v>
      </c>
      <c r="AI215" s="32">
        <v>45516</v>
      </c>
      <c r="AJ215" s="31" t="s">
        <v>349</v>
      </c>
      <c r="AK215" s="25" t="s">
        <v>1315</v>
      </c>
    </row>
    <row r="216" spans="1:37" ht="21" customHeight="1">
      <c r="A216" s="24">
        <v>45456</v>
      </c>
      <c r="B216" s="25" t="s">
        <v>38</v>
      </c>
      <c r="C216" s="25" t="s">
        <v>39</v>
      </c>
      <c r="D216" s="25">
        <v>113</v>
      </c>
      <c r="E216" s="6">
        <v>2024</v>
      </c>
      <c r="F216" s="6">
        <v>88</v>
      </c>
      <c r="G216" s="26" t="s">
        <v>1270</v>
      </c>
      <c r="H216" s="6">
        <v>10</v>
      </c>
      <c r="I216" s="25" t="s">
        <v>42</v>
      </c>
      <c r="J216" s="25" t="s">
        <v>1197</v>
      </c>
      <c r="K216" s="25"/>
      <c r="L216" s="25"/>
      <c r="M216" s="25" t="s">
        <v>1271</v>
      </c>
      <c r="N216" s="6" t="s">
        <v>47</v>
      </c>
      <c r="O216" s="27"/>
      <c r="P216" s="27"/>
      <c r="Q216" s="25" t="s">
        <v>1316</v>
      </c>
      <c r="R216" s="25" t="s">
        <v>1317</v>
      </c>
      <c r="S216" s="27" t="s">
        <v>1318</v>
      </c>
      <c r="T216" s="27" t="s">
        <v>1319</v>
      </c>
      <c r="U216" s="38">
        <v>3</v>
      </c>
      <c r="V216" s="25" t="s">
        <v>1304</v>
      </c>
      <c r="W216" s="29">
        <v>45505</v>
      </c>
      <c r="X216" s="29">
        <v>45688</v>
      </c>
      <c r="Y216" s="6" t="s">
        <v>1204</v>
      </c>
      <c r="Z216" s="27"/>
      <c r="AA216" s="27" t="s">
        <v>1204</v>
      </c>
      <c r="AB216" s="30"/>
      <c r="AC216" s="6"/>
      <c r="AD216" s="25" t="s">
        <v>1222</v>
      </c>
      <c r="AE216" s="25" t="s">
        <v>1222</v>
      </c>
      <c r="AF216" s="6">
        <v>0</v>
      </c>
      <c r="AG216" s="6">
        <v>0</v>
      </c>
      <c r="AH216" s="31" t="s">
        <v>279</v>
      </c>
      <c r="AI216" s="32">
        <v>45707</v>
      </c>
      <c r="AJ216" s="31" t="s">
        <v>349</v>
      </c>
      <c r="AK216" s="25" t="s">
        <v>1320</v>
      </c>
    </row>
    <row r="217" spans="1:37" ht="21" customHeight="1">
      <c r="A217" s="24">
        <v>45456</v>
      </c>
      <c r="B217" s="25" t="s">
        <v>38</v>
      </c>
      <c r="C217" s="25" t="s">
        <v>39</v>
      </c>
      <c r="D217" s="25">
        <v>113</v>
      </c>
      <c r="E217" s="6">
        <v>2024</v>
      </c>
      <c r="F217" s="6">
        <v>88</v>
      </c>
      <c r="G217" s="26" t="s">
        <v>1270</v>
      </c>
      <c r="H217" s="6">
        <v>11</v>
      </c>
      <c r="I217" s="25" t="s">
        <v>42</v>
      </c>
      <c r="J217" s="25" t="s">
        <v>1197</v>
      </c>
      <c r="K217" s="25"/>
      <c r="L217" s="25"/>
      <c r="M217" s="25" t="s">
        <v>1271</v>
      </c>
      <c r="N217" s="6" t="s">
        <v>47</v>
      </c>
      <c r="O217" s="27"/>
      <c r="P217" s="27"/>
      <c r="Q217" s="25" t="s">
        <v>1272</v>
      </c>
      <c r="R217" s="25" t="s">
        <v>1321</v>
      </c>
      <c r="S217" s="27" t="s">
        <v>1322</v>
      </c>
      <c r="T217" s="27" t="s">
        <v>1323</v>
      </c>
      <c r="U217" s="38">
        <v>6</v>
      </c>
      <c r="V217" s="25" t="s">
        <v>1264</v>
      </c>
      <c r="W217" s="29">
        <v>45475</v>
      </c>
      <c r="X217" s="29">
        <v>45688</v>
      </c>
      <c r="Y217" s="6" t="s">
        <v>1204</v>
      </c>
      <c r="Z217" s="27"/>
      <c r="AA217" s="27" t="s">
        <v>1204</v>
      </c>
      <c r="AB217" s="30"/>
      <c r="AC217" s="6"/>
      <c r="AD217" s="25" t="s">
        <v>1222</v>
      </c>
      <c r="AE217" s="25" t="s">
        <v>315</v>
      </c>
      <c r="AF217" s="6">
        <v>0</v>
      </c>
      <c r="AG217" s="6">
        <v>0</v>
      </c>
      <c r="AH217" s="31" t="s">
        <v>279</v>
      </c>
      <c r="AI217" s="32">
        <v>45707</v>
      </c>
      <c r="AJ217" s="31" t="s">
        <v>349</v>
      </c>
      <c r="AK217" s="25" t="s">
        <v>1324</v>
      </c>
    </row>
    <row r="218" spans="1:37" ht="21" customHeight="1">
      <c r="A218" s="24">
        <v>45456</v>
      </c>
      <c r="B218" s="25" t="s">
        <v>38</v>
      </c>
      <c r="C218" s="25" t="s">
        <v>39</v>
      </c>
      <c r="D218" s="25">
        <v>113</v>
      </c>
      <c r="E218" s="6">
        <v>2024</v>
      </c>
      <c r="F218" s="6">
        <v>88</v>
      </c>
      <c r="G218" s="26" t="s">
        <v>1325</v>
      </c>
      <c r="H218" s="6">
        <v>1</v>
      </c>
      <c r="I218" s="25" t="s">
        <v>42</v>
      </c>
      <c r="J218" s="25" t="s">
        <v>1197</v>
      </c>
      <c r="K218" s="25"/>
      <c r="L218" s="25"/>
      <c r="M218" s="25" t="s">
        <v>1326</v>
      </c>
      <c r="N218" s="6" t="s">
        <v>47</v>
      </c>
      <c r="O218" s="27" t="s">
        <v>47</v>
      </c>
      <c r="P218" s="27"/>
      <c r="Q218" s="25" t="s">
        <v>1327</v>
      </c>
      <c r="R218" s="25" t="s">
        <v>1328</v>
      </c>
      <c r="S218" s="27" t="s">
        <v>621</v>
      </c>
      <c r="T218" s="27" t="s">
        <v>1329</v>
      </c>
      <c r="U218" s="36">
        <v>1</v>
      </c>
      <c r="V218" s="25" t="s">
        <v>590</v>
      </c>
      <c r="W218" s="29">
        <v>45457</v>
      </c>
      <c r="X218" s="29">
        <v>45687</v>
      </c>
      <c r="Y218" s="6" t="s">
        <v>1204</v>
      </c>
      <c r="Z218" s="27"/>
      <c r="AA218" s="27" t="s">
        <v>1204</v>
      </c>
      <c r="AB218" s="30"/>
      <c r="AC218" s="6"/>
      <c r="AD218" s="25" t="s">
        <v>66</v>
      </c>
      <c r="AE218" s="25" t="s">
        <v>65</v>
      </c>
      <c r="AF218" s="6">
        <v>0</v>
      </c>
      <c r="AG218" s="6">
        <v>0</v>
      </c>
      <c r="AH218" s="31" t="s">
        <v>279</v>
      </c>
      <c r="AI218" s="32">
        <v>45705</v>
      </c>
      <c r="AJ218" s="31" t="s">
        <v>567</v>
      </c>
      <c r="AK218" s="25" t="s">
        <v>1330</v>
      </c>
    </row>
    <row r="219" spans="1:37" ht="135.75" customHeight="1">
      <c r="A219" s="24">
        <v>45456</v>
      </c>
      <c r="B219" s="25" t="s">
        <v>38</v>
      </c>
      <c r="C219" s="25" t="s">
        <v>39</v>
      </c>
      <c r="D219" s="25">
        <v>113</v>
      </c>
      <c r="E219" s="6">
        <v>2024</v>
      </c>
      <c r="F219" s="6">
        <v>88</v>
      </c>
      <c r="G219" s="26" t="s">
        <v>1325</v>
      </c>
      <c r="H219" s="6">
        <v>2</v>
      </c>
      <c r="I219" s="25" t="s">
        <v>42</v>
      </c>
      <c r="J219" s="25" t="s">
        <v>1197</v>
      </c>
      <c r="K219" s="25"/>
      <c r="L219" s="25"/>
      <c r="M219" s="25" t="s">
        <v>1326</v>
      </c>
      <c r="N219" s="6" t="s">
        <v>47</v>
      </c>
      <c r="O219" s="27" t="s">
        <v>47</v>
      </c>
      <c r="P219" s="27"/>
      <c r="Q219" s="25" t="s">
        <v>1327</v>
      </c>
      <c r="R219" s="25" t="s">
        <v>1331</v>
      </c>
      <c r="S219" s="27" t="s">
        <v>1332</v>
      </c>
      <c r="T219" s="27" t="s">
        <v>1333</v>
      </c>
      <c r="U219" s="36">
        <v>1</v>
      </c>
      <c r="V219" s="25" t="s">
        <v>590</v>
      </c>
      <c r="W219" s="29">
        <v>45457</v>
      </c>
      <c r="X219" s="29">
        <v>45687</v>
      </c>
      <c r="Y219" s="6" t="s">
        <v>1204</v>
      </c>
      <c r="Z219" s="27"/>
      <c r="AA219" s="27" t="s">
        <v>1204</v>
      </c>
      <c r="AB219" s="30"/>
      <c r="AC219" s="6"/>
      <c r="AD219" s="25" t="s">
        <v>66</v>
      </c>
      <c r="AE219" s="25" t="s">
        <v>65</v>
      </c>
      <c r="AF219" s="6">
        <v>0</v>
      </c>
      <c r="AG219" s="6">
        <v>0</v>
      </c>
      <c r="AH219" s="31" t="s">
        <v>279</v>
      </c>
      <c r="AI219" s="32">
        <v>45614</v>
      </c>
      <c r="AJ219" s="31" t="s">
        <v>567</v>
      </c>
      <c r="AK219" s="25" t="s">
        <v>1334</v>
      </c>
    </row>
    <row r="220" spans="1:37" ht="21" customHeight="1">
      <c r="A220" s="24">
        <v>45456</v>
      </c>
      <c r="B220" s="25" t="s">
        <v>38</v>
      </c>
      <c r="C220" s="25" t="s">
        <v>39</v>
      </c>
      <c r="D220" s="25">
        <v>113</v>
      </c>
      <c r="E220" s="6">
        <v>2024</v>
      </c>
      <c r="F220" s="6">
        <v>88</v>
      </c>
      <c r="G220" s="26" t="s">
        <v>1335</v>
      </c>
      <c r="H220" s="6">
        <v>1</v>
      </c>
      <c r="I220" s="25" t="s">
        <v>42</v>
      </c>
      <c r="J220" s="25" t="s">
        <v>1197</v>
      </c>
      <c r="K220" s="25"/>
      <c r="L220" s="25"/>
      <c r="M220" s="25" t="s">
        <v>1336</v>
      </c>
      <c r="N220" s="6" t="s">
        <v>47</v>
      </c>
      <c r="O220" s="27" t="s">
        <v>47</v>
      </c>
      <c r="P220" s="27"/>
      <c r="Q220" s="25" t="s">
        <v>1337</v>
      </c>
      <c r="R220" s="25" t="s">
        <v>1338</v>
      </c>
      <c r="S220" s="27" t="s">
        <v>621</v>
      </c>
      <c r="T220" s="27" t="s">
        <v>1329</v>
      </c>
      <c r="U220" s="36">
        <v>1</v>
      </c>
      <c r="V220" s="25" t="s">
        <v>590</v>
      </c>
      <c r="W220" s="29">
        <v>45457</v>
      </c>
      <c r="X220" s="29">
        <v>45687</v>
      </c>
      <c r="Y220" s="6" t="s">
        <v>1204</v>
      </c>
      <c r="Z220" s="27"/>
      <c r="AA220" s="27" t="s">
        <v>1204</v>
      </c>
      <c r="AB220" s="30"/>
      <c r="AC220" s="6"/>
      <c r="AD220" s="25" t="s">
        <v>66</v>
      </c>
      <c r="AE220" s="25" t="s">
        <v>65</v>
      </c>
      <c r="AF220" s="6">
        <v>100</v>
      </c>
      <c r="AG220" s="6">
        <v>100</v>
      </c>
      <c r="AH220" s="31" t="s">
        <v>279</v>
      </c>
      <c r="AI220" s="32">
        <v>45688</v>
      </c>
      <c r="AJ220" s="31" t="s">
        <v>280</v>
      </c>
      <c r="AK220" s="25" t="s">
        <v>1339</v>
      </c>
    </row>
    <row r="221" spans="1:37" ht="21" customHeight="1">
      <c r="A221" s="24">
        <v>45456</v>
      </c>
      <c r="B221" s="25" t="s">
        <v>38</v>
      </c>
      <c r="C221" s="25" t="s">
        <v>39</v>
      </c>
      <c r="D221" s="25">
        <v>113</v>
      </c>
      <c r="E221" s="6">
        <v>2024</v>
      </c>
      <c r="F221" s="6">
        <v>88</v>
      </c>
      <c r="G221" s="26" t="s">
        <v>1340</v>
      </c>
      <c r="H221" s="6">
        <v>1</v>
      </c>
      <c r="I221" s="25" t="s">
        <v>42</v>
      </c>
      <c r="J221" s="25" t="s">
        <v>1197</v>
      </c>
      <c r="K221" s="25"/>
      <c r="L221" s="25"/>
      <c r="M221" s="25" t="s">
        <v>1341</v>
      </c>
      <c r="N221" s="6" t="s">
        <v>47</v>
      </c>
      <c r="O221" s="27"/>
      <c r="P221" s="27"/>
      <c r="Q221" s="25" t="s">
        <v>1342</v>
      </c>
      <c r="R221" s="25" t="s">
        <v>1343</v>
      </c>
      <c r="S221" s="27" t="s">
        <v>1344</v>
      </c>
      <c r="T221" s="27" t="s">
        <v>1231</v>
      </c>
      <c r="U221" s="38">
        <v>4</v>
      </c>
      <c r="V221" s="25" t="s">
        <v>1345</v>
      </c>
      <c r="W221" s="29">
        <v>45457</v>
      </c>
      <c r="X221" s="29">
        <v>45688</v>
      </c>
      <c r="Y221" s="6" t="s">
        <v>1204</v>
      </c>
      <c r="Z221" s="27"/>
      <c r="AA221" s="27" t="s">
        <v>1204</v>
      </c>
      <c r="AB221" s="30"/>
      <c r="AC221" s="6"/>
      <c r="AD221" s="25" t="s">
        <v>66</v>
      </c>
      <c r="AE221" s="25" t="s">
        <v>550</v>
      </c>
      <c r="AF221" s="6">
        <v>0</v>
      </c>
      <c r="AG221" s="6">
        <v>0</v>
      </c>
      <c r="AH221" s="31" t="s">
        <v>279</v>
      </c>
      <c r="AI221" s="32">
        <v>45695</v>
      </c>
      <c r="AJ221" s="31" t="s">
        <v>1346</v>
      </c>
      <c r="AK221" s="25" t="s">
        <v>1347</v>
      </c>
    </row>
    <row r="222" spans="1:37" ht="21" customHeight="1">
      <c r="A222" s="24">
        <v>45456</v>
      </c>
      <c r="B222" s="25" t="s">
        <v>38</v>
      </c>
      <c r="C222" s="25" t="s">
        <v>39</v>
      </c>
      <c r="D222" s="25">
        <v>113</v>
      </c>
      <c r="E222" s="6">
        <v>2024</v>
      </c>
      <c r="F222" s="6">
        <v>88</v>
      </c>
      <c r="G222" s="26" t="s">
        <v>1340</v>
      </c>
      <c r="H222" s="6">
        <v>2</v>
      </c>
      <c r="I222" s="25" t="s">
        <v>42</v>
      </c>
      <c r="J222" s="25" t="s">
        <v>1197</v>
      </c>
      <c r="K222" s="25"/>
      <c r="L222" s="25"/>
      <c r="M222" s="25" t="s">
        <v>1341</v>
      </c>
      <c r="N222" s="6" t="s">
        <v>47</v>
      </c>
      <c r="O222" s="27"/>
      <c r="P222" s="27"/>
      <c r="Q222" s="25" t="s">
        <v>1342</v>
      </c>
      <c r="R222" s="25" t="s">
        <v>1348</v>
      </c>
      <c r="S222" s="27" t="s">
        <v>1349</v>
      </c>
      <c r="T222" s="27" t="s">
        <v>1350</v>
      </c>
      <c r="U222" s="38">
        <v>1</v>
      </c>
      <c r="V222" s="25" t="s">
        <v>1345</v>
      </c>
      <c r="W222" s="29">
        <v>45457</v>
      </c>
      <c r="X222" s="29">
        <v>45504</v>
      </c>
      <c r="Y222" s="6" t="s">
        <v>53</v>
      </c>
      <c r="Z222" s="27" t="s">
        <v>933</v>
      </c>
      <c r="AA222" s="27" t="s">
        <v>55</v>
      </c>
      <c r="AB222" s="30">
        <v>1</v>
      </c>
      <c r="AC222" s="6">
        <v>1</v>
      </c>
      <c r="AD222" s="25" t="s">
        <v>66</v>
      </c>
      <c r="AE222" s="25" t="s">
        <v>550</v>
      </c>
      <c r="AF222" s="6">
        <v>100</v>
      </c>
      <c r="AG222" s="6">
        <v>100</v>
      </c>
      <c r="AH222" s="31" t="s">
        <v>279</v>
      </c>
      <c r="AI222" s="32">
        <v>45506</v>
      </c>
      <c r="AJ222" s="31" t="s">
        <v>280</v>
      </c>
      <c r="AK222" s="25" t="s">
        <v>1351</v>
      </c>
    </row>
    <row r="223" spans="1:37" ht="21" customHeight="1">
      <c r="A223" s="24">
        <v>45456</v>
      </c>
      <c r="B223" s="25" t="s">
        <v>38</v>
      </c>
      <c r="C223" s="25" t="s">
        <v>39</v>
      </c>
      <c r="D223" s="25">
        <v>113</v>
      </c>
      <c r="E223" s="6">
        <v>2024</v>
      </c>
      <c r="F223" s="6">
        <v>88</v>
      </c>
      <c r="G223" s="26" t="s">
        <v>1340</v>
      </c>
      <c r="H223" s="6">
        <v>3</v>
      </c>
      <c r="I223" s="25" t="s">
        <v>42</v>
      </c>
      <c r="J223" s="25" t="s">
        <v>1197</v>
      </c>
      <c r="K223" s="25"/>
      <c r="L223" s="25"/>
      <c r="M223" s="25" t="s">
        <v>1341</v>
      </c>
      <c r="N223" s="6" t="s">
        <v>47</v>
      </c>
      <c r="O223" s="27"/>
      <c r="P223" s="27"/>
      <c r="Q223" s="25" t="s">
        <v>1342</v>
      </c>
      <c r="R223" s="25" t="s">
        <v>1352</v>
      </c>
      <c r="S223" s="27" t="s">
        <v>1353</v>
      </c>
      <c r="T223" s="27" t="s">
        <v>1354</v>
      </c>
      <c r="U223" s="38">
        <v>1</v>
      </c>
      <c r="V223" s="25" t="s">
        <v>1243</v>
      </c>
      <c r="W223" s="29">
        <v>45457</v>
      </c>
      <c r="X223" s="29">
        <v>45535</v>
      </c>
      <c r="Y223" s="6" t="s">
        <v>53</v>
      </c>
      <c r="Z223" s="27" t="s">
        <v>933</v>
      </c>
      <c r="AA223" s="27" t="s">
        <v>55</v>
      </c>
      <c r="AB223" s="30">
        <v>1</v>
      </c>
      <c r="AC223" s="6">
        <v>1</v>
      </c>
      <c r="AD223" s="25" t="s">
        <v>66</v>
      </c>
      <c r="AE223" s="25" t="s">
        <v>66</v>
      </c>
      <c r="AF223" s="6">
        <v>100</v>
      </c>
      <c r="AG223" s="6">
        <v>100</v>
      </c>
      <c r="AH223" s="31" t="s">
        <v>279</v>
      </c>
      <c r="AI223" s="32">
        <v>45482</v>
      </c>
      <c r="AJ223" s="31" t="s">
        <v>280</v>
      </c>
      <c r="AK223" s="25" t="s">
        <v>1355</v>
      </c>
    </row>
    <row r="224" spans="1:37" ht="21" customHeight="1">
      <c r="A224" s="24">
        <v>45456</v>
      </c>
      <c r="B224" s="25" t="s">
        <v>38</v>
      </c>
      <c r="C224" s="25" t="s">
        <v>39</v>
      </c>
      <c r="D224" s="25">
        <v>113</v>
      </c>
      <c r="E224" s="6">
        <v>2024</v>
      </c>
      <c r="F224" s="6">
        <v>88</v>
      </c>
      <c r="G224" s="26" t="s">
        <v>1356</v>
      </c>
      <c r="H224" s="6">
        <v>1</v>
      </c>
      <c r="I224" s="25" t="s">
        <v>42</v>
      </c>
      <c r="J224" s="25" t="s">
        <v>1197</v>
      </c>
      <c r="K224" s="25"/>
      <c r="L224" s="25"/>
      <c r="M224" s="25" t="s">
        <v>1357</v>
      </c>
      <c r="N224" s="6" t="s">
        <v>47</v>
      </c>
      <c r="O224" s="27" t="s">
        <v>47</v>
      </c>
      <c r="P224" s="27"/>
      <c r="Q224" s="25" t="s">
        <v>1358</v>
      </c>
      <c r="R224" s="25" t="s">
        <v>1338</v>
      </c>
      <c r="S224" s="27" t="s">
        <v>621</v>
      </c>
      <c r="T224" s="27" t="s">
        <v>1329</v>
      </c>
      <c r="U224" s="36">
        <v>1</v>
      </c>
      <c r="V224" s="25" t="s">
        <v>590</v>
      </c>
      <c r="W224" s="29">
        <v>45457</v>
      </c>
      <c r="X224" s="29">
        <v>45687</v>
      </c>
      <c r="Y224" s="6" t="s">
        <v>1204</v>
      </c>
      <c r="Z224" s="27"/>
      <c r="AA224" s="27" t="s">
        <v>1204</v>
      </c>
      <c r="AB224" s="30"/>
      <c r="AC224" s="6"/>
      <c r="AD224" s="25" t="s">
        <v>66</v>
      </c>
      <c r="AE224" s="25" t="s">
        <v>65</v>
      </c>
      <c r="AF224" s="6">
        <v>100</v>
      </c>
      <c r="AG224" s="6">
        <v>100</v>
      </c>
      <c r="AH224" s="31" t="s">
        <v>279</v>
      </c>
      <c r="AI224" s="32">
        <v>45688</v>
      </c>
      <c r="AJ224" s="31" t="s">
        <v>280</v>
      </c>
      <c r="AK224" s="25" t="s">
        <v>1359</v>
      </c>
    </row>
    <row r="225" spans="1:37" ht="21" customHeight="1">
      <c r="A225" s="24">
        <v>45456</v>
      </c>
      <c r="B225" s="25" t="s">
        <v>38</v>
      </c>
      <c r="C225" s="25" t="s">
        <v>39</v>
      </c>
      <c r="D225" s="25">
        <v>113</v>
      </c>
      <c r="E225" s="6">
        <v>2024</v>
      </c>
      <c r="F225" s="6">
        <v>88</v>
      </c>
      <c r="G225" s="26" t="s">
        <v>1356</v>
      </c>
      <c r="H225" s="6">
        <v>2</v>
      </c>
      <c r="I225" s="25" t="s">
        <v>42</v>
      </c>
      <c r="J225" s="25" t="s">
        <v>1197</v>
      </c>
      <c r="K225" s="25"/>
      <c r="L225" s="25"/>
      <c r="M225" s="25" t="s">
        <v>1357</v>
      </c>
      <c r="N225" s="6" t="s">
        <v>47</v>
      </c>
      <c r="O225" s="27" t="s">
        <v>47</v>
      </c>
      <c r="P225" s="27"/>
      <c r="Q225" s="25" t="s">
        <v>1358</v>
      </c>
      <c r="R225" s="25" t="s">
        <v>1360</v>
      </c>
      <c r="S225" s="27" t="s">
        <v>1242</v>
      </c>
      <c r="T225" s="27" t="s">
        <v>1361</v>
      </c>
      <c r="U225" s="38">
        <v>1</v>
      </c>
      <c r="V225" s="25" t="s">
        <v>906</v>
      </c>
      <c r="W225" s="29">
        <v>45457</v>
      </c>
      <c r="X225" s="29">
        <v>45687</v>
      </c>
      <c r="Y225" s="6" t="s">
        <v>1204</v>
      </c>
      <c r="Z225" s="27"/>
      <c r="AA225" s="27" t="s">
        <v>1204</v>
      </c>
      <c r="AB225" s="30"/>
      <c r="AC225" s="6"/>
      <c r="AD225" s="25" t="s">
        <v>66</v>
      </c>
      <c r="AE225" s="25" t="s">
        <v>66</v>
      </c>
      <c r="AF225" s="6">
        <v>100</v>
      </c>
      <c r="AG225" s="6">
        <v>100</v>
      </c>
      <c r="AH225" s="31" t="s">
        <v>279</v>
      </c>
      <c r="AI225" s="32">
        <v>45639</v>
      </c>
      <c r="AJ225" s="31" t="s">
        <v>280</v>
      </c>
      <c r="AK225" s="25" t="s">
        <v>1362</v>
      </c>
    </row>
    <row r="226" spans="1:37" ht="21" customHeight="1">
      <c r="A226" s="24">
        <v>45456</v>
      </c>
      <c r="B226" s="25" t="s">
        <v>38</v>
      </c>
      <c r="C226" s="25" t="s">
        <v>39</v>
      </c>
      <c r="D226" s="25">
        <v>113</v>
      </c>
      <c r="E226" s="6">
        <v>2024</v>
      </c>
      <c r="F226" s="6">
        <v>88</v>
      </c>
      <c r="G226" s="26" t="s">
        <v>1356</v>
      </c>
      <c r="H226" s="6">
        <v>3</v>
      </c>
      <c r="I226" s="25" t="s">
        <v>42</v>
      </c>
      <c r="J226" s="25" t="s">
        <v>1197</v>
      </c>
      <c r="K226" s="25"/>
      <c r="L226" s="25"/>
      <c r="M226" s="25" t="s">
        <v>1357</v>
      </c>
      <c r="N226" s="6" t="s">
        <v>47</v>
      </c>
      <c r="O226" s="27" t="s">
        <v>47</v>
      </c>
      <c r="P226" s="27"/>
      <c r="Q226" s="25" t="s">
        <v>1358</v>
      </c>
      <c r="R226" s="25" t="s">
        <v>1363</v>
      </c>
      <c r="S226" s="27" t="s">
        <v>621</v>
      </c>
      <c r="T226" s="27" t="s">
        <v>932</v>
      </c>
      <c r="U226" s="38">
        <v>1</v>
      </c>
      <c r="V226" s="25" t="s">
        <v>906</v>
      </c>
      <c r="W226" s="29">
        <v>45457</v>
      </c>
      <c r="X226" s="29">
        <v>45687</v>
      </c>
      <c r="Y226" s="6" t="s">
        <v>1204</v>
      </c>
      <c r="Z226" s="27"/>
      <c r="AA226" s="27" t="s">
        <v>1204</v>
      </c>
      <c r="AB226" s="30"/>
      <c r="AC226" s="6"/>
      <c r="AD226" s="25" t="s">
        <v>66</v>
      </c>
      <c r="AE226" s="25" t="s">
        <v>66</v>
      </c>
      <c r="AF226" s="6">
        <v>100</v>
      </c>
      <c r="AG226" s="6">
        <v>100</v>
      </c>
      <c r="AH226" s="31" t="s">
        <v>279</v>
      </c>
      <c r="AI226" s="32">
        <v>45687</v>
      </c>
      <c r="AJ226" s="31" t="s">
        <v>280</v>
      </c>
      <c r="AK226" s="25" t="s">
        <v>1364</v>
      </c>
    </row>
    <row r="227" spans="1:37" ht="21" customHeight="1">
      <c r="A227" s="24">
        <v>45456</v>
      </c>
      <c r="B227" s="25" t="s">
        <v>38</v>
      </c>
      <c r="C227" s="25" t="s">
        <v>39</v>
      </c>
      <c r="D227" s="25">
        <v>113</v>
      </c>
      <c r="E227" s="6">
        <v>2024</v>
      </c>
      <c r="F227" s="6">
        <v>88</v>
      </c>
      <c r="G227" s="26" t="s">
        <v>1365</v>
      </c>
      <c r="H227" s="6">
        <v>1</v>
      </c>
      <c r="I227" s="25" t="s">
        <v>42</v>
      </c>
      <c r="J227" s="25" t="s">
        <v>1197</v>
      </c>
      <c r="K227" s="25"/>
      <c r="L227" s="25"/>
      <c r="M227" s="25" t="s">
        <v>1366</v>
      </c>
      <c r="N227" s="6" t="s">
        <v>47</v>
      </c>
      <c r="O227" s="27" t="s">
        <v>47</v>
      </c>
      <c r="P227" s="27"/>
      <c r="Q227" s="25" t="s">
        <v>1337</v>
      </c>
      <c r="R227" s="25" t="s">
        <v>1363</v>
      </c>
      <c r="S227" s="27" t="s">
        <v>621</v>
      </c>
      <c r="T227" s="27" t="s">
        <v>932</v>
      </c>
      <c r="U227" s="38">
        <v>1</v>
      </c>
      <c r="V227" s="25" t="s">
        <v>906</v>
      </c>
      <c r="W227" s="29">
        <v>45457</v>
      </c>
      <c r="X227" s="29">
        <v>45687</v>
      </c>
      <c r="Y227" s="6" t="s">
        <v>1204</v>
      </c>
      <c r="Z227" s="27"/>
      <c r="AA227" s="27" t="s">
        <v>1204</v>
      </c>
      <c r="AB227" s="30"/>
      <c r="AC227" s="6"/>
      <c r="AD227" s="25" t="s">
        <v>66</v>
      </c>
      <c r="AE227" s="25" t="s">
        <v>66</v>
      </c>
      <c r="AF227" s="6">
        <v>100</v>
      </c>
      <c r="AG227" s="6">
        <v>100</v>
      </c>
      <c r="AH227" s="31" t="s">
        <v>279</v>
      </c>
      <c r="AI227" s="32">
        <v>45687</v>
      </c>
      <c r="AJ227" s="31" t="s">
        <v>280</v>
      </c>
      <c r="AK227" s="25" t="s">
        <v>1367</v>
      </c>
    </row>
    <row r="228" spans="1:37" ht="21" customHeight="1">
      <c r="A228" s="24">
        <v>45456</v>
      </c>
      <c r="B228" s="25" t="s">
        <v>38</v>
      </c>
      <c r="C228" s="25" t="s">
        <v>39</v>
      </c>
      <c r="D228" s="25">
        <v>113</v>
      </c>
      <c r="E228" s="6">
        <v>2024</v>
      </c>
      <c r="F228" s="6">
        <v>88</v>
      </c>
      <c r="G228" s="26" t="s">
        <v>1365</v>
      </c>
      <c r="H228" s="6">
        <v>2</v>
      </c>
      <c r="I228" s="25" t="s">
        <v>42</v>
      </c>
      <c r="J228" s="25" t="s">
        <v>1197</v>
      </c>
      <c r="K228" s="25"/>
      <c r="L228" s="25"/>
      <c r="M228" s="25" t="s">
        <v>1366</v>
      </c>
      <c r="N228" s="6" t="s">
        <v>47</v>
      </c>
      <c r="O228" s="27" t="s">
        <v>47</v>
      </c>
      <c r="P228" s="27"/>
      <c r="Q228" s="25" t="s">
        <v>1337</v>
      </c>
      <c r="R228" s="25" t="s">
        <v>1368</v>
      </c>
      <c r="S228" s="27" t="s">
        <v>621</v>
      </c>
      <c r="T228" s="27" t="s">
        <v>932</v>
      </c>
      <c r="U228" s="38">
        <v>1</v>
      </c>
      <c r="V228" s="25" t="s">
        <v>906</v>
      </c>
      <c r="W228" s="29">
        <v>45457</v>
      </c>
      <c r="X228" s="29">
        <v>45687</v>
      </c>
      <c r="Y228" s="6" t="s">
        <v>1204</v>
      </c>
      <c r="Z228" s="27"/>
      <c r="AA228" s="27" t="s">
        <v>1204</v>
      </c>
      <c r="AB228" s="30"/>
      <c r="AC228" s="6"/>
      <c r="AD228" s="25" t="s">
        <v>66</v>
      </c>
      <c r="AE228" s="25" t="s">
        <v>66</v>
      </c>
      <c r="AF228" s="6">
        <v>100</v>
      </c>
      <c r="AG228" s="6">
        <v>100</v>
      </c>
      <c r="AH228" s="31" t="s">
        <v>279</v>
      </c>
      <c r="AI228" s="32">
        <v>45687</v>
      </c>
      <c r="AJ228" s="31" t="s">
        <v>280</v>
      </c>
      <c r="AK228" s="25" t="s">
        <v>1369</v>
      </c>
    </row>
    <row r="229" spans="1:37" ht="21" customHeight="1">
      <c r="A229" s="24">
        <v>45456</v>
      </c>
      <c r="B229" s="25" t="s">
        <v>38</v>
      </c>
      <c r="C229" s="25" t="s">
        <v>39</v>
      </c>
      <c r="D229" s="25">
        <v>113</v>
      </c>
      <c r="E229" s="6">
        <v>2024</v>
      </c>
      <c r="F229" s="6">
        <v>88</v>
      </c>
      <c r="G229" s="26" t="s">
        <v>1370</v>
      </c>
      <c r="H229" s="6">
        <v>1</v>
      </c>
      <c r="I229" s="25" t="s">
        <v>42</v>
      </c>
      <c r="J229" s="25" t="s">
        <v>1197</v>
      </c>
      <c r="K229" s="25"/>
      <c r="L229" s="25"/>
      <c r="M229" s="25" t="s">
        <v>1371</v>
      </c>
      <c r="N229" s="6" t="s">
        <v>47</v>
      </c>
      <c r="O229" s="27" t="s">
        <v>47</v>
      </c>
      <c r="P229" s="27"/>
      <c r="Q229" s="25" t="s">
        <v>1372</v>
      </c>
      <c r="R229" s="25" t="s">
        <v>1368</v>
      </c>
      <c r="S229" s="27" t="s">
        <v>621</v>
      </c>
      <c r="T229" s="27" t="s">
        <v>932</v>
      </c>
      <c r="U229" s="38">
        <v>1</v>
      </c>
      <c r="V229" s="25" t="s">
        <v>906</v>
      </c>
      <c r="W229" s="29">
        <v>45457</v>
      </c>
      <c r="X229" s="29">
        <v>45687</v>
      </c>
      <c r="Y229" s="6" t="s">
        <v>1204</v>
      </c>
      <c r="Z229" s="27"/>
      <c r="AA229" s="27" t="s">
        <v>1204</v>
      </c>
      <c r="AB229" s="30"/>
      <c r="AC229" s="6"/>
      <c r="AD229" s="25" t="s">
        <v>66</v>
      </c>
      <c r="AE229" s="25" t="s">
        <v>66</v>
      </c>
      <c r="AF229" s="6">
        <v>100</v>
      </c>
      <c r="AG229" s="6">
        <v>100</v>
      </c>
      <c r="AH229" s="31" t="s">
        <v>279</v>
      </c>
      <c r="AI229" s="32">
        <v>45687</v>
      </c>
      <c r="AJ229" s="31" t="s">
        <v>280</v>
      </c>
      <c r="AK229" s="25" t="s">
        <v>1369</v>
      </c>
    </row>
    <row r="230" spans="1:37" ht="21" customHeight="1">
      <c r="A230" s="24">
        <v>45456</v>
      </c>
      <c r="B230" s="25" t="s">
        <v>38</v>
      </c>
      <c r="C230" s="25" t="s">
        <v>39</v>
      </c>
      <c r="D230" s="25">
        <v>113</v>
      </c>
      <c r="E230" s="6">
        <v>2024</v>
      </c>
      <c r="F230" s="6">
        <v>88</v>
      </c>
      <c r="G230" s="26" t="s">
        <v>1373</v>
      </c>
      <c r="H230" s="6">
        <v>1</v>
      </c>
      <c r="I230" s="25" t="s">
        <v>42</v>
      </c>
      <c r="J230" s="25" t="s">
        <v>1197</v>
      </c>
      <c r="K230" s="25"/>
      <c r="L230" s="25"/>
      <c r="M230" s="25" t="s">
        <v>1374</v>
      </c>
      <c r="N230" s="6" t="s">
        <v>47</v>
      </c>
      <c r="O230" s="27" t="s">
        <v>47</v>
      </c>
      <c r="P230" s="27" t="s">
        <v>47</v>
      </c>
      <c r="Q230" s="25" t="s">
        <v>1375</v>
      </c>
      <c r="R230" s="25" t="s">
        <v>1376</v>
      </c>
      <c r="S230" s="27" t="s">
        <v>1377</v>
      </c>
      <c r="T230" s="27" t="s">
        <v>1378</v>
      </c>
      <c r="U230" s="38">
        <v>1</v>
      </c>
      <c r="V230" s="25" t="s">
        <v>1379</v>
      </c>
      <c r="W230" s="29">
        <v>45475</v>
      </c>
      <c r="X230" s="29">
        <v>45596</v>
      </c>
      <c r="Y230" s="6" t="s">
        <v>53</v>
      </c>
      <c r="Z230" s="27" t="s">
        <v>933</v>
      </c>
      <c r="AA230" s="27" t="s">
        <v>55</v>
      </c>
      <c r="AB230" s="30">
        <v>1</v>
      </c>
      <c r="AC230" s="6">
        <v>1</v>
      </c>
      <c r="AD230" s="25" t="s">
        <v>111</v>
      </c>
      <c r="AE230" s="25" t="s">
        <v>120</v>
      </c>
      <c r="AF230" s="6">
        <v>0</v>
      </c>
      <c r="AG230" s="6">
        <v>0</v>
      </c>
      <c r="AH230" s="31" t="s">
        <v>279</v>
      </c>
      <c r="AI230" s="32">
        <v>45614</v>
      </c>
      <c r="AJ230" s="31" t="s">
        <v>567</v>
      </c>
      <c r="AK230" s="25" t="s">
        <v>1380</v>
      </c>
    </row>
    <row r="231" spans="1:37" ht="21" customHeight="1">
      <c r="A231" s="24">
        <v>45456</v>
      </c>
      <c r="B231" s="25" t="s">
        <v>38</v>
      </c>
      <c r="C231" s="25" t="s">
        <v>39</v>
      </c>
      <c r="D231" s="25">
        <v>113</v>
      </c>
      <c r="E231" s="6">
        <v>2024</v>
      </c>
      <c r="F231" s="6">
        <v>88</v>
      </c>
      <c r="G231" s="26" t="s">
        <v>1373</v>
      </c>
      <c r="H231" s="6">
        <v>2</v>
      </c>
      <c r="I231" s="25" t="s">
        <v>42</v>
      </c>
      <c r="J231" s="25" t="s">
        <v>1197</v>
      </c>
      <c r="K231" s="25"/>
      <c r="L231" s="25"/>
      <c r="M231" s="25" t="s">
        <v>1374</v>
      </c>
      <c r="N231" s="6" t="s">
        <v>47</v>
      </c>
      <c r="O231" s="27" t="s">
        <v>47</v>
      </c>
      <c r="P231" s="27" t="s">
        <v>47</v>
      </c>
      <c r="Q231" s="25" t="s">
        <v>1375</v>
      </c>
      <c r="R231" s="25" t="s">
        <v>1381</v>
      </c>
      <c r="S231" s="27" t="s">
        <v>1377</v>
      </c>
      <c r="T231" s="27" t="s">
        <v>1382</v>
      </c>
      <c r="U231" s="38">
        <v>1</v>
      </c>
      <c r="V231" s="25" t="s">
        <v>1379</v>
      </c>
      <c r="W231" s="29">
        <v>45475</v>
      </c>
      <c r="X231" s="29">
        <v>45596</v>
      </c>
      <c r="Y231" s="6" t="s">
        <v>53</v>
      </c>
      <c r="Z231" s="27" t="s">
        <v>933</v>
      </c>
      <c r="AA231" s="27" t="s">
        <v>55</v>
      </c>
      <c r="AB231" s="30">
        <v>1</v>
      </c>
      <c r="AC231" s="6">
        <v>1</v>
      </c>
      <c r="AD231" s="25" t="s">
        <v>111</v>
      </c>
      <c r="AE231" s="25" t="s">
        <v>120</v>
      </c>
      <c r="AF231" s="6">
        <v>0</v>
      </c>
      <c r="AG231" s="6">
        <v>0</v>
      </c>
      <c r="AH231" s="31" t="s">
        <v>279</v>
      </c>
      <c r="AI231" s="32">
        <v>45614</v>
      </c>
      <c r="AJ231" s="31" t="s">
        <v>567</v>
      </c>
      <c r="AK231" s="25" t="s">
        <v>1383</v>
      </c>
    </row>
    <row r="232" spans="1:37" ht="21" customHeight="1">
      <c r="A232" s="24">
        <v>45456</v>
      </c>
      <c r="B232" s="25" t="s">
        <v>38</v>
      </c>
      <c r="C232" s="25" t="s">
        <v>39</v>
      </c>
      <c r="D232" s="25">
        <v>113</v>
      </c>
      <c r="E232" s="6">
        <v>2024</v>
      </c>
      <c r="F232" s="6">
        <v>88</v>
      </c>
      <c r="G232" s="26" t="s">
        <v>1373</v>
      </c>
      <c r="H232" s="6">
        <v>3</v>
      </c>
      <c r="I232" s="25" t="s">
        <v>42</v>
      </c>
      <c r="J232" s="25" t="s">
        <v>1197</v>
      </c>
      <c r="K232" s="25"/>
      <c r="L232" s="25"/>
      <c r="M232" s="25" t="s">
        <v>1374</v>
      </c>
      <c r="N232" s="6" t="s">
        <v>47</v>
      </c>
      <c r="O232" s="27" t="s">
        <v>47</v>
      </c>
      <c r="P232" s="27" t="s">
        <v>47</v>
      </c>
      <c r="Q232" s="25" t="s">
        <v>1375</v>
      </c>
      <c r="R232" s="25" t="s">
        <v>1384</v>
      </c>
      <c r="S232" s="27" t="s">
        <v>1349</v>
      </c>
      <c r="T232" s="27" t="s">
        <v>1349</v>
      </c>
      <c r="U232" s="38">
        <v>1</v>
      </c>
      <c r="V232" s="25" t="s">
        <v>1379</v>
      </c>
      <c r="W232" s="29">
        <v>45475</v>
      </c>
      <c r="X232" s="29">
        <v>45688</v>
      </c>
      <c r="Y232" s="6" t="s">
        <v>1204</v>
      </c>
      <c r="Z232" s="27"/>
      <c r="AA232" s="27" t="s">
        <v>1204</v>
      </c>
      <c r="AB232" s="30"/>
      <c r="AC232" s="6"/>
      <c r="AD232" s="25" t="s">
        <v>111</v>
      </c>
      <c r="AE232" s="25" t="s">
        <v>120</v>
      </c>
      <c r="AF232" s="6">
        <v>0</v>
      </c>
      <c r="AG232" s="6">
        <v>0</v>
      </c>
      <c r="AH232" s="31" t="s">
        <v>279</v>
      </c>
      <c r="AI232" s="32">
        <v>45705</v>
      </c>
      <c r="AJ232" s="31" t="s">
        <v>567</v>
      </c>
      <c r="AK232" s="25" t="s">
        <v>1385</v>
      </c>
    </row>
    <row r="233" spans="1:37" ht="21" customHeight="1">
      <c r="A233" s="24">
        <v>45456</v>
      </c>
      <c r="B233" s="25" t="s">
        <v>38</v>
      </c>
      <c r="C233" s="25" t="s">
        <v>39</v>
      </c>
      <c r="D233" s="25">
        <v>113</v>
      </c>
      <c r="E233" s="6">
        <v>2024</v>
      </c>
      <c r="F233" s="6">
        <v>88</v>
      </c>
      <c r="G233" s="26" t="s">
        <v>1386</v>
      </c>
      <c r="H233" s="6">
        <v>1</v>
      </c>
      <c r="I233" s="25" t="s">
        <v>42</v>
      </c>
      <c r="J233" s="25" t="s">
        <v>1197</v>
      </c>
      <c r="K233" s="25"/>
      <c r="L233" s="25"/>
      <c r="M233" s="25" t="s">
        <v>1387</v>
      </c>
      <c r="N233" s="6" t="s">
        <v>47</v>
      </c>
      <c r="O233" s="27" t="s">
        <v>47</v>
      </c>
      <c r="P233" s="27"/>
      <c r="Q233" s="25" t="s">
        <v>1388</v>
      </c>
      <c r="R233" s="25" t="s">
        <v>1389</v>
      </c>
      <c r="S233" s="27" t="s">
        <v>1390</v>
      </c>
      <c r="T233" s="27" t="s">
        <v>1391</v>
      </c>
      <c r="U233" s="38">
        <v>1</v>
      </c>
      <c r="V233" s="25" t="s">
        <v>629</v>
      </c>
      <c r="W233" s="29">
        <v>45457</v>
      </c>
      <c r="X233" s="29">
        <v>45499</v>
      </c>
      <c r="Y233" s="6" t="s">
        <v>53</v>
      </c>
      <c r="Z233" s="27" t="s">
        <v>933</v>
      </c>
      <c r="AA233" s="27" t="s">
        <v>55</v>
      </c>
      <c r="AB233" s="30">
        <v>1</v>
      </c>
      <c r="AC233" s="6">
        <v>1</v>
      </c>
      <c r="AD233" s="25" t="s">
        <v>1291</v>
      </c>
      <c r="AE233" s="25" t="s">
        <v>630</v>
      </c>
      <c r="AF233" s="6">
        <v>0</v>
      </c>
      <c r="AG233" s="6">
        <v>0</v>
      </c>
      <c r="AH233" s="31" t="s">
        <v>279</v>
      </c>
      <c r="AI233" s="32">
        <v>45524</v>
      </c>
      <c r="AJ233" s="31" t="s">
        <v>567</v>
      </c>
      <c r="AK233" s="25" t="s">
        <v>1392</v>
      </c>
    </row>
    <row r="234" spans="1:37" ht="21" customHeight="1">
      <c r="A234" s="24">
        <v>45456</v>
      </c>
      <c r="B234" s="25" t="s">
        <v>38</v>
      </c>
      <c r="C234" s="25" t="s">
        <v>39</v>
      </c>
      <c r="D234" s="25">
        <v>113</v>
      </c>
      <c r="E234" s="6">
        <v>2024</v>
      </c>
      <c r="F234" s="6">
        <v>88</v>
      </c>
      <c r="G234" s="26" t="s">
        <v>1386</v>
      </c>
      <c r="H234" s="6">
        <v>2</v>
      </c>
      <c r="I234" s="25" t="s">
        <v>42</v>
      </c>
      <c r="J234" s="25" t="s">
        <v>1197</v>
      </c>
      <c r="K234" s="25"/>
      <c r="L234" s="25"/>
      <c r="M234" s="25" t="s">
        <v>1387</v>
      </c>
      <c r="N234" s="6" t="s">
        <v>47</v>
      </c>
      <c r="O234" s="27" t="s">
        <v>47</v>
      </c>
      <c r="P234" s="27"/>
      <c r="Q234" s="25" t="s">
        <v>1393</v>
      </c>
      <c r="R234" s="25" t="s">
        <v>1394</v>
      </c>
      <c r="S234" s="27" t="s">
        <v>621</v>
      </c>
      <c r="T234" s="27" t="s">
        <v>1329</v>
      </c>
      <c r="U234" s="36">
        <v>1</v>
      </c>
      <c r="V234" s="25" t="s">
        <v>590</v>
      </c>
      <c r="W234" s="29">
        <v>45457</v>
      </c>
      <c r="X234" s="29">
        <v>45687</v>
      </c>
      <c r="Y234" s="6" t="s">
        <v>1204</v>
      </c>
      <c r="Z234" s="27"/>
      <c r="AA234" s="27" t="s">
        <v>1204</v>
      </c>
      <c r="AB234" s="30"/>
      <c r="AC234" s="6"/>
      <c r="AD234" s="25" t="s">
        <v>66</v>
      </c>
      <c r="AE234" s="25" t="s">
        <v>65</v>
      </c>
      <c r="AF234" s="6">
        <v>0</v>
      </c>
      <c r="AG234" s="6">
        <v>0</v>
      </c>
      <c r="AH234" s="31" t="s">
        <v>279</v>
      </c>
      <c r="AI234" s="32">
        <v>45705</v>
      </c>
      <c r="AJ234" s="31" t="s">
        <v>567</v>
      </c>
      <c r="AK234" s="25" t="s">
        <v>1395</v>
      </c>
    </row>
    <row r="235" spans="1:37" ht="21" customHeight="1">
      <c r="A235" s="24">
        <v>45456</v>
      </c>
      <c r="B235" s="25" t="s">
        <v>38</v>
      </c>
      <c r="C235" s="25" t="s">
        <v>39</v>
      </c>
      <c r="D235" s="25">
        <v>113</v>
      </c>
      <c r="E235" s="6">
        <v>2024</v>
      </c>
      <c r="F235" s="6">
        <v>88</v>
      </c>
      <c r="G235" s="26" t="s">
        <v>1386</v>
      </c>
      <c r="H235" s="6">
        <v>3</v>
      </c>
      <c r="I235" s="25" t="s">
        <v>42</v>
      </c>
      <c r="J235" s="25" t="s">
        <v>1197</v>
      </c>
      <c r="K235" s="25"/>
      <c r="L235" s="25"/>
      <c r="M235" s="25" t="s">
        <v>1387</v>
      </c>
      <c r="N235" s="6" t="s">
        <v>47</v>
      </c>
      <c r="O235" s="27" t="s">
        <v>47</v>
      </c>
      <c r="P235" s="27"/>
      <c r="Q235" s="25" t="s">
        <v>1337</v>
      </c>
      <c r="R235" s="25" t="s">
        <v>1396</v>
      </c>
      <c r="S235" s="27" t="s">
        <v>621</v>
      </c>
      <c r="T235" s="27" t="s">
        <v>1329</v>
      </c>
      <c r="U235" s="36">
        <v>1</v>
      </c>
      <c r="V235" s="25" t="s">
        <v>590</v>
      </c>
      <c r="W235" s="29">
        <v>45457</v>
      </c>
      <c r="X235" s="29">
        <v>45687</v>
      </c>
      <c r="Y235" s="6" t="s">
        <v>1204</v>
      </c>
      <c r="Z235" s="27"/>
      <c r="AA235" s="27" t="s">
        <v>1204</v>
      </c>
      <c r="AB235" s="30"/>
      <c r="AC235" s="6"/>
      <c r="AD235" s="25" t="s">
        <v>66</v>
      </c>
      <c r="AE235" s="25" t="s">
        <v>65</v>
      </c>
      <c r="AF235" s="6">
        <v>0</v>
      </c>
      <c r="AG235" s="6">
        <v>0</v>
      </c>
      <c r="AH235" s="31" t="s">
        <v>279</v>
      </c>
      <c r="AI235" s="32">
        <v>45705</v>
      </c>
      <c r="AJ235" s="31" t="s">
        <v>567</v>
      </c>
      <c r="AK235" s="25" t="s">
        <v>1397</v>
      </c>
    </row>
    <row r="236" spans="1:37" ht="21" customHeight="1">
      <c r="A236" s="24">
        <v>45456</v>
      </c>
      <c r="B236" s="25" t="s">
        <v>38</v>
      </c>
      <c r="C236" s="25" t="s">
        <v>39</v>
      </c>
      <c r="D236" s="25">
        <v>113</v>
      </c>
      <c r="E236" s="6">
        <v>2024</v>
      </c>
      <c r="F236" s="6">
        <v>88</v>
      </c>
      <c r="G236" s="26" t="s">
        <v>1386</v>
      </c>
      <c r="H236" s="6">
        <v>4</v>
      </c>
      <c r="I236" s="25" t="s">
        <v>42</v>
      </c>
      <c r="J236" s="25" t="s">
        <v>1197</v>
      </c>
      <c r="K236" s="25"/>
      <c r="L236" s="25"/>
      <c r="M236" s="25" t="s">
        <v>1387</v>
      </c>
      <c r="N236" s="6" t="s">
        <v>47</v>
      </c>
      <c r="O236" s="27" t="s">
        <v>47</v>
      </c>
      <c r="P236" s="27"/>
      <c r="Q236" s="25" t="s">
        <v>1337</v>
      </c>
      <c r="R236" s="25" t="s">
        <v>1394</v>
      </c>
      <c r="S236" s="27" t="s">
        <v>621</v>
      </c>
      <c r="T236" s="27" t="s">
        <v>1329</v>
      </c>
      <c r="U236" s="36">
        <v>1</v>
      </c>
      <c r="V236" s="25" t="s">
        <v>590</v>
      </c>
      <c r="W236" s="29">
        <v>45457</v>
      </c>
      <c r="X236" s="29">
        <v>45687</v>
      </c>
      <c r="Y236" s="6" t="s">
        <v>1204</v>
      </c>
      <c r="Z236" s="27"/>
      <c r="AA236" s="27" t="s">
        <v>1204</v>
      </c>
      <c r="AB236" s="30"/>
      <c r="AC236" s="6"/>
      <c r="AD236" s="25" t="s">
        <v>66</v>
      </c>
      <c r="AE236" s="25" t="s">
        <v>65</v>
      </c>
      <c r="AF236" s="6">
        <v>0</v>
      </c>
      <c r="AG236" s="6">
        <v>0</v>
      </c>
      <c r="AH236" s="31" t="s">
        <v>279</v>
      </c>
      <c r="AI236" s="32">
        <v>45705</v>
      </c>
      <c r="AJ236" s="31" t="s">
        <v>567</v>
      </c>
      <c r="AK236" s="25" t="s">
        <v>1398</v>
      </c>
    </row>
    <row r="237" spans="1:37" ht="21" customHeight="1">
      <c r="A237" s="24">
        <v>45456</v>
      </c>
      <c r="B237" s="25" t="s">
        <v>38</v>
      </c>
      <c r="C237" s="25" t="s">
        <v>39</v>
      </c>
      <c r="D237" s="25">
        <v>113</v>
      </c>
      <c r="E237" s="6">
        <v>2024</v>
      </c>
      <c r="F237" s="6">
        <v>88</v>
      </c>
      <c r="G237" s="26" t="s">
        <v>1386</v>
      </c>
      <c r="H237" s="6">
        <v>5</v>
      </c>
      <c r="I237" s="25" t="s">
        <v>42</v>
      </c>
      <c r="J237" s="25" t="s">
        <v>1197</v>
      </c>
      <c r="K237" s="25"/>
      <c r="L237" s="25"/>
      <c r="M237" s="25" t="s">
        <v>1387</v>
      </c>
      <c r="N237" s="6" t="s">
        <v>47</v>
      </c>
      <c r="O237" s="27" t="s">
        <v>47</v>
      </c>
      <c r="P237" s="27"/>
      <c r="Q237" s="25" t="s">
        <v>1399</v>
      </c>
      <c r="R237" s="25" t="s">
        <v>1394</v>
      </c>
      <c r="S237" s="27" t="s">
        <v>621</v>
      </c>
      <c r="T237" s="27" t="s">
        <v>1329</v>
      </c>
      <c r="U237" s="36">
        <v>1</v>
      </c>
      <c r="V237" s="25" t="s">
        <v>590</v>
      </c>
      <c r="W237" s="29">
        <v>45457</v>
      </c>
      <c r="X237" s="29">
        <v>45687</v>
      </c>
      <c r="Y237" s="6" t="s">
        <v>1204</v>
      </c>
      <c r="Z237" s="27"/>
      <c r="AA237" s="27" t="s">
        <v>1204</v>
      </c>
      <c r="AB237" s="30"/>
      <c r="AC237" s="6"/>
      <c r="AD237" s="25" t="s">
        <v>66</v>
      </c>
      <c r="AE237" s="25" t="s">
        <v>65</v>
      </c>
      <c r="AF237" s="6">
        <v>0</v>
      </c>
      <c r="AG237" s="6">
        <v>0</v>
      </c>
      <c r="AH237" s="31" t="s">
        <v>279</v>
      </c>
      <c r="AI237" s="32">
        <v>45705</v>
      </c>
      <c r="AJ237" s="31" t="s">
        <v>567</v>
      </c>
      <c r="AK237" s="25" t="s">
        <v>1400</v>
      </c>
    </row>
    <row r="238" spans="1:37" ht="21" customHeight="1">
      <c r="A238" s="24">
        <v>45456</v>
      </c>
      <c r="B238" s="25" t="s">
        <v>38</v>
      </c>
      <c r="C238" s="25" t="s">
        <v>39</v>
      </c>
      <c r="D238" s="25">
        <v>113</v>
      </c>
      <c r="E238" s="6">
        <v>2024</v>
      </c>
      <c r="F238" s="6">
        <v>88</v>
      </c>
      <c r="G238" s="26" t="s">
        <v>1401</v>
      </c>
      <c r="H238" s="6">
        <v>1</v>
      </c>
      <c r="I238" s="25" t="s">
        <v>42</v>
      </c>
      <c r="J238" s="25" t="s">
        <v>1197</v>
      </c>
      <c r="K238" s="25"/>
      <c r="L238" s="25"/>
      <c r="M238" s="25" t="s">
        <v>1402</v>
      </c>
      <c r="N238" s="6" t="s">
        <v>47</v>
      </c>
      <c r="O238" s="27" t="s">
        <v>47</v>
      </c>
      <c r="P238" s="27" t="s">
        <v>47</v>
      </c>
      <c r="Q238" s="25" t="s">
        <v>1403</v>
      </c>
      <c r="R238" s="25" t="s">
        <v>1404</v>
      </c>
      <c r="S238" s="27" t="s">
        <v>1405</v>
      </c>
      <c r="T238" s="27" t="s">
        <v>1406</v>
      </c>
      <c r="U238" s="38">
        <v>2</v>
      </c>
      <c r="V238" s="25" t="s">
        <v>1407</v>
      </c>
      <c r="W238" s="29">
        <v>45475</v>
      </c>
      <c r="X238" s="29">
        <v>45596</v>
      </c>
      <c r="Y238" s="6" t="s">
        <v>53</v>
      </c>
      <c r="Z238" s="27" t="s">
        <v>933</v>
      </c>
      <c r="AA238" s="27" t="s">
        <v>55</v>
      </c>
      <c r="AB238" s="30">
        <v>1</v>
      </c>
      <c r="AC238" s="6">
        <v>1</v>
      </c>
      <c r="AD238" s="25" t="s">
        <v>111</v>
      </c>
      <c r="AE238" s="25" t="s">
        <v>1408</v>
      </c>
      <c r="AF238" s="6">
        <v>100</v>
      </c>
      <c r="AG238" s="6">
        <v>100</v>
      </c>
      <c r="AH238" s="31" t="s">
        <v>279</v>
      </c>
      <c r="AI238" s="32">
        <v>45580</v>
      </c>
      <c r="AJ238" s="31" t="s">
        <v>280</v>
      </c>
      <c r="AK238" s="25" t="s">
        <v>1409</v>
      </c>
    </row>
    <row r="239" spans="1:37" ht="136.5" customHeight="1">
      <c r="A239" s="24">
        <v>45456</v>
      </c>
      <c r="B239" s="25" t="s">
        <v>38</v>
      </c>
      <c r="C239" s="25" t="s">
        <v>39</v>
      </c>
      <c r="D239" s="25">
        <v>113</v>
      </c>
      <c r="E239" s="6">
        <v>2024</v>
      </c>
      <c r="F239" s="6">
        <v>88</v>
      </c>
      <c r="G239" s="26" t="s">
        <v>1401</v>
      </c>
      <c r="H239" s="6">
        <v>2</v>
      </c>
      <c r="I239" s="25" t="s">
        <v>42</v>
      </c>
      <c r="J239" s="25" t="s">
        <v>1197</v>
      </c>
      <c r="K239" s="25"/>
      <c r="L239" s="25"/>
      <c r="M239" s="25" t="s">
        <v>1402</v>
      </c>
      <c r="N239" s="6" t="s">
        <v>47</v>
      </c>
      <c r="O239" s="27" t="s">
        <v>47</v>
      </c>
      <c r="P239" s="27" t="s">
        <v>47</v>
      </c>
      <c r="Q239" s="25" t="s">
        <v>1403</v>
      </c>
      <c r="R239" s="25" t="s">
        <v>1410</v>
      </c>
      <c r="S239" s="27" t="s">
        <v>1411</v>
      </c>
      <c r="T239" s="27" t="s">
        <v>1412</v>
      </c>
      <c r="U239" s="36">
        <v>1</v>
      </c>
      <c r="V239" s="25" t="s">
        <v>1407</v>
      </c>
      <c r="W239" s="29">
        <v>45475</v>
      </c>
      <c r="X239" s="29">
        <v>45688</v>
      </c>
      <c r="Y239" s="6" t="s">
        <v>1204</v>
      </c>
      <c r="Z239" s="27"/>
      <c r="AA239" s="27" t="s">
        <v>1204</v>
      </c>
      <c r="AB239" s="30"/>
      <c r="AC239" s="6"/>
      <c r="AD239" s="25" t="s">
        <v>111</v>
      </c>
      <c r="AE239" s="25" t="s">
        <v>1408</v>
      </c>
      <c r="AF239" s="6">
        <v>0</v>
      </c>
      <c r="AG239" s="6">
        <v>0</v>
      </c>
      <c r="AH239" s="31" t="s">
        <v>279</v>
      </c>
      <c r="AI239" s="32">
        <v>45695</v>
      </c>
      <c r="AJ239" s="31" t="s">
        <v>1346</v>
      </c>
      <c r="AK239" s="25" t="s">
        <v>1413</v>
      </c>
    </row>
    <row r="240" spans="1:37" ht="147" customHeight="1">
      <c r="A240" s="24">
        <v>45456</v>
      </c>
      <c r="B240" s="25" t="s">
        <v>38</v>
      </c>
      <c r="C240" s="25" t="s">
        <v>39</v>
      </c>
      <c r="D240" s="25">
        <v>113</v>
      </c>
      <c r="E240" s="6">
        <v>2024</v>
      </c>
      <c r="F240" s="6">
        <v>88</v>
      </c>
      <c r="G240" s="26" t="s">
        <v>1401</v>
      </c>
      <c r="H240" s="6">
        <v>3</v>
      </c>
      <c r="I240" s="25" t="s">
        <v>42</v>
      </c>
      <c r="J240" s="25" t="s">
        <v>1197</v>
      </c>
      <c r="K240" s="25"/>
      <c r="L240" s="25"/>
      <c r="M240" s="25" t="s">
        <v>1402</v>
      </c>
      <c r="N240" s="6" t="s">
        <v>47</v>
      </c>
      <c r="O240" s="27" t="s">
        <v>47</v>
      </c>
      <c r="P240" s="27" t="s">
        <v>47</v>
      </c>
      <c r="Q240" s="25" t="s">
        <v>1403</v>
      </c>
      <c r="R240" s="25" t="s">
        <v>1414</v>
      </c>
      <c r="S240" s="27" t="s">
        <v>1415</v>
      </c>
      <c r="T240" s="27" t="s">
        <v>1416</v>
      </c>
      <c r="U240" s="36">
        <v>1</v>
      </c>
      <c r="V240" s="25" t="s">
        <v>1407</v>
      </c>
      <c r="W240" s="29">
        <v>45475</v>
      </c>
      <c r="X240" s="29">
        <v>45821</v>
      </c>
      <c r="Y240" s="6" t="s">
        <v>1204</v>
      </c>
      <c r="Z240" s="27"/>
      <c r="AA240" s="27" t="s">
        <v>1204</v>
      </c>
      <c r="AB240" s="30"/>
      <c r="AC240" s="6"/>
      <c r="AD240" s="25" t="s">
        <v>111</v>
      </c>
      <c r="AE240" s="25" t="s">
        <v>1408</v>
      </c>
      <c r="AF240" s="6">
        <v>0</v>
      </c>
      <c r="AG240" s="6">
        <v>0</v>
      </c>
      <c r="AH240" s="31" t="s">
        <v>279</v>
      </c>
      <c r="AI240" s="32">
        <v>45859</v>
      </c>
      <c r="AJ240" s="31" t="s">
        <v>1346</v>
      </c>
      <c r="AK240" s="25" t="s">
        <v>1417</v>
      </c>
    </row>
    <row r="241" spans="1:37" ht="21" customHeight="1">
      <c r="A241" s="24">
        <v>45456</v>
      </c>
      <c r="B241" s="25" t="s">
        <v>38</v>
      </c>
      <c r="C241" s="25" t="s">
        <v>39</v>
      </c>
      <c r="D241" s="25">
        <v>113</v>
      </c>
      <c r="E241" s="6">
        <v>2024</v>
      </c>
      <c r="F241" s="6">
        <v>88</v>
      </c>
      <c r="G241" s="26" t="s">
        <v>1144</v>
      </c>
      <c r="H241" s="6">
        <v>1</v>
      </c>
      <c r="I241" s="25" t="s">
        <v>42</v>
      </c>
      <c r="J241" s="25" t="s">
        <v>1197</v>
      </c>
      <c r="K241" s="25"/>
      <c r="L241" s="25"/>
      <c r="M241" s="25" t="s">
        <v>1418</v>
      </c>
      <c r="N241" s="6" t="s">
        <v>47</v>
      </c>
      <c r="O241" s="27" t="s">
        <v>47</v>
      </c>
      <c r="P241" s="27" t="s">
        <v>47</v>
      </c>
      <c r="Q241" s="25" t="s">
        <v>1388</v>
      </c>
      <c r="R241" s="25" t="s">
        <v>1419</v>
      </c>
      <c r="S241" s="27" t="s">
        <v>1411</v>
      </c>
      <c r="T241" s="27" t="s">
        <v>1420</v>
      </c>
      <c r="U241" s="38">
        <v>3</v>
      </c>
      <c r="V241" s="25" t="s">
        <v>629</v>
      </c>
      <c r="W241" s="29">
        <v>45475</v>
      </c>
      <c r="X241" s="29">
        <v>45657</v>
      </c>
      <c r="Y241" s="6" t="s">
        <v>53</v>
      </c>
      <c r="Z241" s="27" t="s">
        <v>933</v>
      </c>
      <c r="AA241" s="27" t="s">
        <v>55</v>
      </c>
      <c r="AB241" s="30">
        <v>1</v>
      </c>
      <c r="AC241" s="6">
        <v>1</v>
      </c>
      <c r="AD241" s="25" t="s">
        <v>1291</v>
      </c>
      <c r="AE241" s="25" t="s">
        <v>630</v>
      </c>
      <c r="AF241" s="6">
        <v>0</v>
      </c>
      <c r="AG241" s="6">
        <v>0</v>
      </c>
      <c r="AH241" s="31" t="s">
        <v>279</v>
      </c>
      <c r="AI241" s="32">
        <v>45670</v>
      </c>
      <c r="AJ241" s="31" t="s">
        <v>349</v>
      </c>
      <c r="AK241" s="25" t="s">
        <v>1421</v>
      </c>
    </row>
    <row r="242" spans="1:37" ht="21" customHeight="1">
      <c r="A242" s="24">
        <v>45456</v>
      </c>
      <c r="B242" s="25" t="s">
        <v>38</v>
      </c>
      <c r="C242" s="25" t="s">
        <v>39</v>
      </c>
      <c r="D242" s="25">
        <v>113</v>
      </c>
      <c r="E242" s="6">
        <v>2024</v>
      </c>
      <c r="F242" s="6">
        <v>88</v>
      </c>
      <c r="G242" s="26" t="s">
        <v>1154</v>
      </c>
      <c r="H242" s="6">
        <v>1</v>
      </c>
      <c r="I242" s="25" t="s">
        <v>42</v>
      </c>
      <c r="J242" s="25" t="s">
        <v>1197</v>
      </c>
      <c r="K242" s="25"/>
      <c r="L242" s="25"/>
      <c r="M242" s="25" t="s">
        <v>1422</v>
      </c>
      <c r="N242" s="6" t="s">
        <v>47</v>
      </c>
      <c r="O242" s="27" t="s">
        <v>47</v>
      </c>
      <c r="P242" s="27"/>
      <c r="Q242" s="25" t="s">
        <v>1388</v>
      </c>
      <c r="R242" s="25" t="s">
        <v>1423</v>
      </c>
      <c r="S242" s="27" t="s">
        <v>1201</v>
      </c>
      <c r="T242" s="27" t="s">
        <v>1420</v>
      </c>
      <c r="U242" s="38">
        <v>6</v>
      </c>
      <c r="V242" s="25" t="s">
        <v>629</v>
      </c>
      <c r="W242" s="29">
        <v>45475</v>
      </c>
      <c r="X242" s="29">
        <v>45657</v>
      </c>
      <c r="Y242" s="6" t="s">
        <v>53</v>
      </c>
      <c r="Z242" s="27" t="s">
        <v>933</v>
      </c>
      <c r="AA242" s="27" t="s">
        <v>55</v>
      </c>
      <c r="AB242" s="30">
        <v>1</v>
      </c>
      <c r="AC242" s="6">
        <v>1</v>
      </c>
      <c r="AD242" s="25" t="s">
        <v>1291</v>
      </c>
      <c r="AE242" s="25" t="s">
        <v>630</v>
      </c>
      <c r="AF242" s="6">
        <v>0</v>
      </c>
      <c r="AG242" s="6">
        <v>0</v>
      </c>
      <c r="AH242" s="31" t="s">
        <v>279</v>
      </c>
      <c r="AI242" s="32">
        <v>45670</v>
      </c>
      <c r="AJ242" s="31" t="s">
        <v>349</v>
      </c>
      <c r="AK242" s="25" t="s">
        <v>1424</v>
      </c>
    </row>
    <row r="243" spans="1:37" ht="21" customHeight="1">
      <c r="A243" s="24">
        <v>45456</v>
      </c>
      <c r="B243" s="25" t="s">
        <v>38</v>
      </c>
      <c r="C243" s="25" t="s">
        <v>39</v>
      </c>
      <c r="D243" s="25">
        <v>113</v>
      </c>
      <c r="E243" s="6">
        <v>2024</v>
      </c>
      <c r="F243" s="6">
        <v>88</v>
      </c>
      <c r="G243" s="26" t="s">
        <v>1154</v>
      </c>
      <c r="H243" s="6">
        <v>2</v>
      </c>
      <c r="I243" s="25" t="s">
        <v>42</v>
      </c>
      <c r="J243" s="25" t="s">
        <v>1197</v>
      </c>
      <c r="K243" s="25"/>
      <c r="L243" s="25"/>
      <c r="M243" s="25" t="s">
        <v>1422</v>
      </c>
      <c r="N243" s="6" t="s">
        <v>47</v>
      </c>
      <c r="O243" s="27" t="s">
        <v>47</v>
      </c>
      <c r="P243" s="27"/>
      <c r="Q243" s="25" t="s">
        <v>1388</v>
      </c>
      <c r="R243" s="25" t="s">
        <v>1425</v>
      </c>
      <c r="S243" s="27" t="s">
        <v>1426</v>
      </c>
      <c r="T243" s="27" t="s">
        <v>1427</v>
      </c>
      <c r="U243" s="36">
        <v>1</v>
      </c>
      <c r="V243" s="25" t="s">
        <v>629</v>
      </c>
      <c r="W243" s="29">
        <v>45475</v>
      </c>
      <c r="X243" s="29">
        <v>45657</v>
      </c>
      <c r="Y243" s="6" t="s">
        <v>53</v>
      </c>
      <c r="Z243" s="27" t="s">
        <v>933</v>
      </c>
      <c r="AA243" s="27" t="s">
        <v>55</v>
      </c>
      <c r="AB243" s="30">
        <v>1</v>
      </c>
      <c r="AC243" s="6">
        <v>1</v>
      </c>
      <c r="AD243" s="25" t="s">
        <v>1291</v>
      </c>
      <c r="AE243" s="25" t="s">
        <v>630</v>
      </c>
      <c r="AF243" s="6">
        <v>0</v>
      </c>
      <c r="AG243" s="6">
        <v>0</v>
      </c>
      <c r="AH243" s="31" t="s">
        <v>279</v>
      </c>
      <c r="AI243" s="32">
        <v>45670</v>
      </c>
      <c r="AJ243" s="31" t="s">
        <v>349</v>
      </c>
      <c r="AK243" s="25" t="s">
        <v>1428</v>
      </c>
    </row>
    <row r="244" spans="1:37" ht="21" customHeight="1">
      <c r="A244" s="24">
        <v>45565</v>
      </c>
      <c r="B244" s="25" t="s">
        <v>38</v>
      </c>
      <c r="C244" s="25" t="s">
        <v>39</v>
      </c>
      <c r="D244" s="25">
        <v>113</v>
      </c>
      <c r="E244" s="6">
        <v>2024</v>
      </c>
      <c r="F244" s="6">
        <v>96</v>
      </c>
      <c r="G244" s="26" t="s">
        <v>1429</v>
      </c>
      <c r="H244" s="6">
        <v>1</v>
      </c>
      <c r="I244" s="25" t="s">
        <v>42</v>
      </c>
      <c r="J244" s="25" t="s">
        <v>1430</v>
      </c>
      <c r="K244" s="25"/>
      <c r="L244" s="25"/>
      <c r="M244" s="25" t="s">
        <v>1431</v>
      </c>
      <c r="N244" s="6" t="s">
        <v>47</v>
      </c>
      <c r="O244" s="27" t="s">
        <v>47</v>
      </c>
      <c r="P244" s="27" t="s">
        <v>47</v>
      </c>
      <c r="Q244" s="25" t="s">
        <v>1432</v>
      </c>
      <c r="R244" s="25" t="s">
        <v>1433</v>
      </c>
      <c r="S244" s="27" t="s">
        <v>1434</v>
      </c>
      <c r="T244" s="27" t="s">
        <v>1435</v>
      </c>
      <c r="U244" s="38">
        <v>1</v>
      </c>
      <c r="V244" s="25" t="s">
        <v>66</v>
      </c>
      <c r="W244" s="29">
        <v>45566</v>
      </c>
      <c r="X244" s="29">
        <v>45611</v>
      </c>
      <c r="Y244" s="6" t="s">
        <v>53</v>
      </c>
      <c r="Z244" s="27" t="s">
        <v>933</v>
      </c>
      <c r="AA244" s="27" t="s">
        <v>55</v>
      </c>
      <c r="AB244" s="40">
        <v>1</v>
      </c>
      <c r="AC244" s="40">
        <v>1</v>
      </c>
      <c r="AD244" s="25" t="s">
        <v>66</v>
      </c>
      <c r="AE244" s="25" t="s">
        <v>66</v>
      </c>
      <c r="AF244" s="6">
        <v>100</v>
      </c>
      <c r="AG244" s="6">
        <v>100</v>
      </c>
      <c r="AH244" s="31" t="s">
        <v>279</v>
      </c>
      <c r="AI244" s="32">
        <v>45611</v>
      </c>
      <c r="AJ244" s="31" t="s">
        <v>280</v>
      </c>
      <c r="AK244" s="25" t="s">
        <v>1436</v>
      </c>
    </row>
    <row r="245" spans="1:37" ht="21" customHeight="1">
      <c r="A245" s="24">
        <v>45565</v>
      </c>
      <c r="B245" s="25" t="s">
        <v>38</v>
      </c>
      <c r="C245" s="25" t="s">
        <v>39</v>
      </c>
      <c r="D245" s="25">
        <v>113</v>
      </c>
      <c r="E245" s="6">
        <v>2024</v>
      </c>
      <c r="F245" s="6">
        <v>96</v>
      </c>
      <c r="G245" s="26" t="s">
        <v>1437</v>
      </c>
      <c r="H245" s="6">
        <v>1</v>
      </c>
      <c r="I245" s="25" t="s">
        <v>42</v>
      </c>
      <c r="J245" s="25" t="s">
        <v>1430</v>
      </c>
      <c r="K245" s="25"/>
      <c r="L245" s="25"/>
      <c r="M245" s="25" t="s">
        <v>1438</v>
      </c>
      <c r="N245" s="6" t="s">
        <v>47</v>
      </c>
      <c r="O245" s="27" t="s">
        <v>47</v>
      </c>
      <c r="P245" s="27"/>
      <c r="Q245" s="25" t="s">
        <v>1439</v>
      </c>
      <c r="R245" s="25" t="s">
        <v>1440</v>
      </c>
      <c r="S245" s="27" t="s">
        <v>85</v>
      </c>
      <c r="T245" s="27" t="s">
        <v>1441</v>
      </c>
      <c r="U245" s="38">
        <v>1</v>
      </c>
      <c r="V245" s="25" t="s">
        <v>566</v>
      </c>
      <c r="W245" s="29">
        <v>45566</v>
      </c>
      <c r="X245" s="29">
        <v>45687</v>
      </c>
      <c r="Y245" s="6" t="s">
        <v>53</v>
      </c>
      <c r="Z245" s="27" t="s">
        <v>1442</v>
      </c>
      <c r="AA245" s="27" t="s">
        <v>55</v>
      </c>
      <c r="AB245" s="40">
        <v>1</v>
      </c>
      <c r="AC245" s="40">
        <v>1</v>
      </c>
      <c r="AD245" s="25" t="s">
        <v>341</v>
      </c>
      <c r="AE245" s="25" t="s">
        <v>566</v>
      </c>
      <c r="AF245" s="6"/>
      <c r="AG245" s="6"/>
      <c r="AH245" s="31" t="s">
        <v>279</v>
      </c>
      <c r="AI245" s="32">
        <v>45614</v>
      </c>
      <c r="AJ245" s="31" t="s">
        <v>567</v>
      </c>
      <c r="AK245" s="25" t="s">
        <v>1443</v>
      </c>
    </row>
    <row r="246" spans="1:37" ht="21" customHeight="1">
      <c r="A246" s="24">
        <v>45565</v>
      </c>
      <c r="B246" s="25" t="s">
        <v>38</v>
      </c>
      <c r="C246" s="25" t="s">
        <v>39</v>
      </c>
      <c r="D246" s="25">
        <v>113</v>
      </c>
      <c r="E246" s="6">
        <v>2024</v>
      </c>
      <c r="F246" s="6">
        <v>96</v>
      </c>
      <c r="G246" s="26" t="s">
        <v>1437</v>
      </c>
      <c r="H246" s="6">
        <v>2</v>
      </c>
      <c r="I246" s="25" t="s">
        <v>42</v>
      </c>
      <c r="J246" s="25" t="s">
        <v>1430</v>
      </c>
      <c r="K246" s="25"/>
      <c r="L246" s="25"/>
      <c r="M246" s="25" t="s">
        <v>1438</v>
      </c>
      <c r="N246" s="6" t="s">
        <v>47</v>
      </c>
      <c r="O246" s="27" t="s">
        <v>47</v>
      </c>
      <c r="P246" s="27"/>
      <c r="Q246" s="25" t="s">
        <v>1439</v>
      </c>
      <c r="R246" s="25" t="s">
        <v>1444</v>
      </c>
      <c r="S246" s="27" t="s">
        <v>85</v>
      </c>
      <c r="T246" s="27" t="s">
        <v>1441</v>
      </c>
      <c r="U246" s="38">
        <v>1</v>
      </c>
      <c r="V246" s="25" t="s">
        <v>566</v>
      </c>
      <c r="W246" s="29">
        <v>45566</v>
      </c>
      <c r="X246" s="29">
        <v>45687</v>
      </c>
      <c r="Y246" s="6" t="s">
        <v>53</v>
      </c>
      <c r="Z246" s="27" t="s">
        <v>1442</v>
      </c>
      <c r="AA246" s="27" t="s">
        <v>55</v>
      </c>
      <c r="AB246" s="40">
        <v>1</v>
      </c>
      <c r="AC246" s="40">
        <v>1</v>
      </c>
      <c r="AD246" s="25" t="s">
        <v>341</v>
      </c>
      <c r="AE246" s="25" t="s">
        <v>566</v>
      </c>
      <c r="AF246" s="6"/>
      <c r="AG246" s="6"/>
      <c r="AH246" s="31" t="s">
        <v>279</v>
      </c>
      <c r="AI246" s="32">
        <v>45678</v>
      </c>
      <c r="AJ246" s="31" t="s">
        <v>567</v>
      </c>
      <c r="AK246" s="25" t="s">
        <v>1445</v>
      </c>
    </row>
    <row r="247" spans="1:37" ht="21" customHeight="1">
      <c r="A247" s="24">
        <v>45565</v>
      </c>
      <c r="B247" s="25" t="s">
        <v>38</v>
      </c>
      <c r="C247" s="25" t="s">
        <v>39</v>
      </c>
      <c r="D247" s="25">
        <v>113</v>
      </c>
      <c r="E247" s="6">
        <v>2024</v>
      </c>
      <c r="F247" s="6">
        <v>96</v>
      </c>
      <c r="G247" s="26" t="s">
        <v>1437</v>
      </c>
      <c r="H247" s="6">
        <v>3</v>
      </c>
      <c r="I247" s="25" t="s">
        <v>42</v>
      </c>
      <c r="J247" s="25" t="s">
        <v>1430</v>
      </c>
      <c r="K247" s="25"/>
      <c r="L247" s="25"/>
      <c r="M247" s="25" t="s">
        <v>1438</v>
      </c>
      <c r="N247" s="6" t="s">
        <v>47</v>
      </c>
      <c r="O247" s="27" t="s">
        <v>47</v>
      </c>
      <c r="P247" s="27"/>
      <c r="Q247" s="25" t="s">
        <v>1439</v>
      </c>
      <c r="R247" s="25" t="s">
        <v>1446</v>
      </c>
      <c r="S247" s="27" t="s">
        <v>1447</v>
      </c>
      <c r="T247" s="27" t="s">
        <v>1448</v>
      </c>
      <c r="U247" s="36">
        <v>1</v>
      </c>
      <c r="V247" s="25" t="s">
        <v>566</v>
      </c>
      <c r="W247" s="29">
        <v>45566</v>
      </c>
      <c r="X247" s="29">
        <v>45687</v>
      </c>
      <c r="Y247" s="6" t="s">
        <v>53</v>
      </c>
      <c r="Z247" s="27" t="s">
        <v>1442</v>
      </c>
      <c r="AA247" s="27" t="s">
        <v>55</v>
      </c>
      <c r="AB247" s="40">
        <v>1</v>
      </c>
      <c r="AC247" s="40">
        <v>1</v>
      </c>
      <c r="AD247" s="25" t="s">
        <v>341</v>
      </c>
      <c r="AE247" s="25" t="s">
        <v>566</v>
      </c>
      <c r="AF247" s="6"/>
      <c r="AG247" s="6"/>
      <c r="AH247" s="31" t="s">
        <v>279</v>
      </c>
      <c r="AI247" s="32">
        <v>45678</v>
      </c>
      <c r="AJ247" s="31" t="s">
        <v>567</v>
      </c>
      <c r="AK247" s="25" t="s">
        <v>1449</v>
      </c>
    </row>
    <row r="248" spans="1:37" ht="21" customHeight="1">
      <c r="A248" s="24">
        <v>45565</v>
      </c>
      <c r="B248" s="25" t="s">
        <v>38</v>
      </c>
      <c r="C248" s="25" t="s">
        <v>39</v>
      </c>
      <c r="D248" s="25">
        <v>113</v>
      </c>
      <c r="E248" s="6">
        <v>2024</v>
      </c>
      <c r="F248" s="6">
        <v>96</v>
      </c>
      <c r="G248" s="26" t="s">
        <v>1437</v>
      </c>
      <c r="H248" s="6">
        <v>4</v>
      </c>
      <c r="I248" s="25" t="s">
        <v>42</v>
      </c>
      <c r="J248" s="25" t="s">
        <v>1430</v>
      </c>
      <c r="K248" s="25"/>
      <c r="L248" s="25"/>
      <c r="M248" s="25" t="s">
        <v>1438</v>
      </c>
      <c r="N248" s="6" t="s">
        <v>47</v>
      </c>
      <c r="O248" s="27" t="s">
        <v>47</v>
      </c>
      <c r="P248" s="27"/>
      <c r="Q248" s="25" t="s">
        <v>1439</v>
      </c>
      <c r="R248" s="25" t="s">
        <v>1450</v>
      </c>
      <c r="S248" s="27" t="s">
        <v>1451</v>
      </c>
      <c r="T248" s="27" t="s">
        <v>1452</v>
      </c>
      <c r="U248" s="38">
        <v>1</v>
      </c>
      <c r="V248" s="25" t="s">
        <v>66</v>
      </c>
      <c r="W248" s="29">
        <v>45566</v>
      </c>
      <c r="X248" s="29">
        <v>45626</v>
      </c>
      <c r="Y248" s="6" t="s">
        <v>53</v>
      </c>
      <c r="Z248" s="27" t="s">
        <v>933</v>
      </c>
      <c r="AA248" s="27" t="s">
        <v>55</v>
      </c>
      <c r="AB248" s="40">
        <v>1</v>
      </c>
      <c r="AC248" s="40">
        <v>1</v>
      </c>
      <c r="AD248" s="25" t="s">
        <v>66</v>
      </c>
      <c r="AE248" s="25" t="s">
        <v>66</v>
      </c>
      <c r="AF248" s="6">
        <v>100</v>
      </c>
      <c r="AG248" s="6">
        <v>100</v>
      </c>
      <c r="AH248" s="31" t="s">
        <v>279</v>
      </c>
      <c r="AI248" s="32">
        <v>45639</v>
      </c>
      <c r="AJ248" s="31" t="s">
        <v>280</v>
      </c>
      <c r="AK248" s="25" t="s">
        <v>1453</v>
      </c>
    </row>
    <row r="249" spans="1:37" ht="25.5" customHeight="1">
      <c r="A249" s="24">
        <v>45565</v>
      </c>
      <c r="B249" s="25" t="s">
        <v>38</v>
      </c>
      <c r="C249" s="25" t="s">
        <v>39</v>
      </c>
      <c r="D249" s="25">
        <v>113</v>
      </c>
      <c r="E249" s="6">
        <v>2024</v>
      </c>
      <c r="F249" s="6">
        <v>96</v>
      </c>
      <c r="G249" s="26" t="s">
        <v>1454</v>
      </c>
      <c r="H249" s="6">
        <v>1</v>
      </c>
      <c r="I249" s="25" t="s">
        <v>42</v>
      </c>
      <c r="J249" s="25" t="s">
        <v>1430</v>
      </c>
      <c r="K249" s="25"/>
      <c r="L249" s="25"/>
      <c r="M249" s="25" t="s">
        <v>1455</v>
      </c>
      <c r="N249" s="6" t="s">
        <v>47</v>
      </c>
      <c r="O249" s="27" t="s">
        <v>47</v>
      </c>
      <c r="P249" s="27" t="s">
        <v>47</v>
      </c>
      <c r="Q249" s="25" t="s">
        <v>1456</v>
      </c>
      <c r="R249" s="25" t="s">
        <v>1457</v>
      </c>
      <c r="S249" s="27" t="s">
        <v>1458</v>
      </c>
      <c r="T249" s="27" t="s">
        <v>1459</v>
      </c>
      <c r="U249" s="38">
        <v>1</v>
      </c>
      <c r="V249" s="25" t="s">
        <v>237</v>
      </c>
      <c r="W249" s="29">
        <v>45566</v>
      </c>
      <c r="X249" s="29">
        <v>45838</v>
      </c>
      <c r="Y249" s="6" t="s">
        <v>53</v>
      </c>
      <c r="Z249" s="27" t="s">
        <v>1442</v>
      </c>
      <c r="AA249" s="27" t="s">
        <v>55</v>
      </c>
      <c r="AB249" s="40">
        <v>1</v>
      </c>
      <c r="AC249" s="40">
        <v>1</v>
      </c>
      <c r="AD249" s="25" t="s">
        <v>66</v>
      </c>
      <c r="AE249" s="25" t="s">
        <v>237</v>
      </c>
      <c r="AF249" s="6">
        <v>0</v>
      </c>
      <c r="AG249" s="6">
        <v>0</v>
      </c>
      <c r="AH249" s="31" t="s">
        <v>279</v>
      </c>
      <c r="AI249" s="32">
        <v>45826</v>
      </c>
      <c r="AJ249" s="31" t="s">
        <v>1346</v>
      </c>
      <c r="AK249" s="25" t="s">
        <v>1460</v>
      </c>
    </row>
    <row r="250" spans="1:37" ht="21" customHeight="1">
      <c r="A250" s="24">
        <v>45565</v>
      </c>
      <c r="B250" s="25" t="s">
        <v>38</v>
      </c>
      <c r="C250" s="25" t="s">
        <v>39</v>
      </c>
      <c r="D250" s="25">
        <v>113</v>
      </c>
      <c r="E250" s="6">
        <v>2024</v>
      </c>
      <c r="F250" s="6">
        <v>96</v>
      </c>
      <c r="G250" s="26" t="s">
        <v>1454</v>
      </c>
      <c r="H250" s="6">
        <v>2</v>
      </c>
      <c r="I250" s="25" t="s">
        <v>42</v>
      </c>
      <c r="J250" s="25" t="s">
        <v>1430</v>
      </c>
      <c r="K250" s="25"/>
      <c r="L250" s="25"/>
      <c r="M250" s="25" t="s">
        <v>1455</v>
      </c>
      <c r="N250" s="6" t="s">
        <v>47</v>
      </c>
      <c r="O250" s="27" t="s">
        <v>47</v>
      </c>
      <c r="P250" s="27" t="s">
        <v>47</v>
      </c>
      <c r="Q250" s="25" t="s">
        <v>1456</v>
      </c>
      <c r="R250" s="25" t="s">
        <v>1461</v>
      </c>
      <c r="S250" s="27" t="s">
        <v>1462</v>
      </c>
      <c r="T250" s="27" t="s">
        <v>1463</v>
      </c>
      <c r="U250" s="38">
        <v>1</v>
      </c>
      <c r="V250" s="25" t="s">
        <v>66</v>
      </c>
      <c r="W250" s="29">
        <v>45566</v>
      </c>
      <c r="X250" s="29">
        <v>45807</v>
      </c>
      <c r="Y250" s="6" t="s">
        <v>53</v>
      </c>
      <c r="Z250" s="27" t="s">
        <v>1442</v>
      </c>
      <c r="AA250" s="27" t="s">
        <v>55</v>
      </c>
      <c r="AB250" s="40">
        <v>1</v>
      </c>
      <c r="AC250" s="40">
        <v>1</v>
      </c>
      <c r="AD250" s="25" t="s">
        <v>66</v>
      </c>
      <c r="AE250" s="25" t="s">
        <v>66</v>
      </c>
      <c r="AF250" s="6">
        <v>0</v>
      </c>
      <c r="AG250" s="6">
        <v>0</v>
      </c>
      <c r="AH250" s="31" t="s">
        <v>279</v>
      </c>
      <c r="AI250" s="32">
        <v>45826</v>
      </c>
      <c r="AJ250" s="31" t="s">
        <v>1346</v>
      </c>
      <c r="AK250" s="25" t="s">
        <v>1464</v>
      </c>
    </row>
    <row r="251" spans="1:37" ht="21" customHeight="1">
      <c r="A251" s="24">
        <v>45565</v>
      </c>
      <c r="B251" s="25" t="s">
        <v>38</v>
      </c>
      <c r="C251" s="25" t="s">
        <v>39</v>
      </c>
      <c r="D251" s="25">
        <v>113</v>
      </c>
      <c r="E251" s="6">
        <v>2024</v>
      </c>
      <c r="F251" s="6">
        <v>96</v>
      </c>
      <c r="G251" s="26" t="s">
        <v>1454</v>
      </c>
      <c r="H251" s="6">
        <v>3</v>
      </c>
      <c r="I251" s="25" t="s">
        <v>42</v>
      </c>
      <c r="J251" s="25" t="s">
        <v>1430</v>
      </c>
      <c r="K251" s="25"/>
      <c r="L251" s="25"/>
      <c r="M251" s="25" t="s">
        <v>1455</v>
      </c>
      <c r="N251" s="6" t="s">
        <v>47</v>
      </c>
      <c r="O251" s="27" t="s">
        <v>47</v>
      </c>
      <c r="P251" s="27" t="s">
        <v>47</v>
      </c>
      <c r="Q251" s="25" t="s">
        <v>1456</v>
      </c>
      <c r="R251" s="25" t="s">
        <v>1465</v>
      </c>
      <c r="S251" s="27" t="s">
        <v>1462</v>
      </c>
      <c r="T251" s="27" t="s">
        <v>1463</v>
      </c>
      <c r="U251" s="38">
        <v>1</v>
      </c>
      <c r="V251" s="25" t="s">
        <v>237</v>
      </c>
      <c r="W251" s="29">
        <v>45566</v>
      </c>
      <c r="X251" s="29">
        <v>45807</v>
      </c>
      <c r="Y251" s="6" t="s">
        <v>53</v>
      </c>
      <c r="Z251" s="27" t="s">
        <v>1442</v>
      </c>
      <c r="AA251" s="27" t="s">
        <v>55</v>
      </c>
      <c r="AB251" s="40">
        <v>1</v>
      </c>
      <c r="AC251" s="40">
        <v>1</v>
      </c>
      <c r="AD251" s="25" t="s">
        <v>66</v>
      </c>
      <c r="AE251" s="25" t="s">
        <v>237</v>
      </c>
      <c r="AF251" s="6">
        <v>0</v>
      </c>
      <c r="AG251" s="6">
        <v>0</v>
      </c>
      <c r="AH251" s="31" t="s">
        <v>279</v>
      </c>
      <c r="AI251" s="32">
        <v>45695</v>
      </c>
      <c r="AJ251" s="31" t="s">
        <v>1346</v>
      </c>
      <c r="AK251" s="25" t="s">
        <v>1466</v>
      </c>
    </row>
    <row r="252" spans="1:37" ht="21" customHeight="1">
      <c r="A252" s="24">
        <v>45565</v>
      </c>
      <c r="B252" s="25" t="s">
        <v>38</v>
      </c>
      <c r="C252" s="25" t="s">
        <v>39</v>
      </c>
      <c r="D252" s="25">
        <v>113</v>
      </c>
      <c r="E252" s="6">
        <v>2024</v>
      </c>
      <c r="F252" s="6">
        <v>96</v>
      </c>
      <c r="G252" s="26" t="s">
        <v>1467</v>
      </c>
      <c r="H252" s="6">
        <v>1</v>
      </c>
      <c r="I252" s="25" t="s">
        <v>42</v>
      </c>
      <c r="J252" s="25" t="s">
        <v>1430</v>
      </c>
      <c r="K252" s="25"/>
      <c r="L252" s="25"/>
      <c r="M252" s="25" t="s">
        <v>1468</v>
      </c>
      <c r="N252" s="6" t="s">
        <v>47</v>
      </c>
      <c r="O252" s="27" t="s">
        <v>47</v>
      </c>
      <c r="P252" s="27"/>
      <c r="Q252" s="25" t="s">
        <v>1469</v>
      </c>
      <c r="R252" s="25" t="s">
        <v>1470</v>
      </c>
      <c r="S252" s="27" t="s">
        <v>1434</v>
      </c>
      <c r="T252" s="27" t="s">
        <v>1435</v>
      </c>
      <c r="U252" s="38">
        <v>1</v>
      </c>
      <c r="V252" s="25" t="s">
        <v>237</v>
      </c>
      <c r="W252" s="29">
        <v>45566</v>
      </c>
      <c r="X252" s="29">
        <v>45656</v>
      </c>
      <c r="Y252" s="6" t="s">
        <v>53</v>
      </c>
      <c r="Z252" s="27" t="s">
        <v>933</v>
      </c>
      <c r="AA252" s="27" t="s">
        <v>55</v>
      </c>
      <c r="AB252" s="40">
        <v>1</v>
      </c>
      <c r="AC252" s="40">
        <v>1</v>
      </c>
      <c r="AD252" s="25" t="s">
        <v>66</v>
      </c>
      <c r="AE252" s="25" t="s">
        <v>237</v>
      </c>
      <c r="AF252" s="6">
        <v>100</v>
      </c>
      <c r="AG252" s="6">
        <v>100</v>
      </c>
      <c r="AH252" s="31" t="s">
        <v>279</v>
      </c>
      <c r="AI252" s="32">
        <v>45642</v>
      </c>
      <c r="AJ252" s="31" t="s">
        <v>280</v>
      </c>
      <c r="AK252" s="25" t="s">
        <v>1471</v>
      </c>
    </row>
    <row r="253" spans="1:37" ht="21" customHeight="1">
      <c r="A253" s="24">
        <v>45565</v>
      </c>
      <c r="B253" s="25" t="s">
        <v>38</v>
      </c>
      <c r="C253" s="25" t="s">
        <v>39</v>
      </c>
      <c r="D253" s="25">
        <v>113</v>
      </c>
      <c r="E253" s="6">
        <v>2024</v>
      </c>
      <c r="F253" s="6">
        <v>96</v>
      </c>
      <c r="G253" s="26" t="s">
        <v>1467</v>
      </c>
      <c r="H253" s="6">
        <v>2</v>
      </c>
      <c r="I253" s="25" t="s">
        <v>42</v>
      </c>
      <c r="J253" s="25" t="s">
        <v>1430</v>
      </c>
      <c r="K253" s="25"/>
      <c r="L253" s="25"/>
      <c r="M253" s="25" t="s">
        <v>1468</v>
      </c>
      <c r="N253" s="6" t="s">
        <v>47</v>
      </c>
      <c r="O253" s="27" t="s">
        <v>47</v>
      </c>
      <c r="P253" s="27"/>
      <c r="Q253" s="25" t="s">
        <v>1469</v>
      </c>
      <c r="R253" s="25" t="s">
        <v>1472</v>
      </c>
      <c r="S253" s="27" t="s">
        <v>1434</v>
      </c>
      <c r="T253" s="27" t="s">
        <v>1435</v>
      </c>
      <c r="U253" s="38">
        <v>1</v>
      </c>
      <c r="V253" s="25" t="s">
        <v>237</v>
      </c>
      <c r="W253" s="29">
        <v>45566</v>
      </c>
      <c r="X253" s="29">
        <v>45807</v>
      </c>
      <c r="Y253" s="6" t="s">
        <v>53</v>
      </c>
      <c r="Z253" s="27" t="s">
        <v>1442</v>
      </c>
      <c r="AA253" s="27" t="s">
        <v>55</v>
      </c>
      <c r="AB253" s="40">
        <v>1</v>
      </c>
      <c r="AC253" s="40">
        <v>1</v>
      </c>
      <c r="AD253" s="25" t="s">
        <v>66</v>
      </c>
      <c r="AE253" s="25" t="s">
        <v>237</v>
      </c>
      <c r="AF253" s="6">
        <v>0</v>
      </c>
      <c r="AG253" s="6">
        <v>0</v>
      </c>
      <c r="AH253" s="31" t="s">
        <v>279</v>
      </c>
      <c r="AI253" s="32">
        <v>45826</v>
      </c>
      <c r="AJ253" s="31" t="s">
        <v>1346</v>
      </c>
      <c r="AK253" s="25" t="s">
        <v>1473</v>
      </c>
    </row>
    <row r="254" spans="1:37" ht="21" customHeight="1">
      <c r="A254" s="24">
        <v>45565</v>
      </c>
      <c r="B254" s="25" t="s">
        <v>38</v>
      </c>
      <c r="C254" s="25" t="s">
        <v>39</v>
      </c>
      <c r="D254" s="25">
        <v>113</v>
      </c>
      <c r="E254" s="6">
        <v>2024</v>
      </c>
      <c r="F254" s="6">
        <v>96</v>
      </c>
      <c r="G254" s="26" t="s">
        <v>1467</v>
      </c>
      <c r="H254" s="6">
        <v>3</v>
      </c>
      <c r="I254" s="25" t="s">
        <v>42</v>
      </c>
      <c r="J254" s="25" t="s">
        <v>1430</v>
      </c>
      <c r="K254" s="25"/>
      <c r="L254" s="25"/>
      <c r="M254" s="25" t="s">
        <v>1468</v>
      </c>
      <c r="N254" s="6" t="s">
        <v>47</v>
      </c>
      <c r="O254" s="27" t="s">
        <v>47</v>
      </c>
      <c r="P254" s="27"/>
      <c r="Q254" s="25" t="s">
        <v>1469</v>
      </c>
      <c r="R254" s="25" t="s">
        <v>1474</v>
      </c>
      <c r="S254" s="27" t="s">
        <v>1475</v>
      </c>
      <c r="T254" s="27" t="s">
        <v>1435</v>
      </c>
      <c r="U254" s="38">
        <v>1</v>
      </c>
      <c r="V254" s="25" t="s">
        <v>237</v>
      </c>
      <c r="W254" s="29">
        <v>45566</v>
      </c>
      <c r="X254" s="29">
        <v>45687</v>
      </c>
      <c r="Y254" s="6" t="s">
        <v>53</v>
      </c>
      <c r="Z254" s="27" t="s">
        <v>1442</v>
      </c>
      <c r="AA254" s="27" t="s">
        <v>55</v>
      </c>
      <c r="AB254" s="40">
        <v>1</v>
      </c>
      <c r="AC254" s="40">
        <v>1</v>
      </c>
      <c r="AD254" s="25" t="s">
        <v>66</v>
      </c>
      <c r="AE254" s="25" t="s">
        <v>237</v>
      </c>
      <c r="AF254" s="6">
        <v>0</v>
      </c>
      <c r="AG254" s="6">
        <v>0</v>
      </c>
      <c r="AH254" s="31" t="s">
        <v>279</v>
      </c>
      <c r="AI254" s="32">
        <v>45695</v>
      </c>
      <c r="AJ254" s="31" t="s">
        <v>1346</v>
      </c>
      <c r="AK254" s="25" t="s">
        <v>1476</v>
      </c>
    </row>
    <row r="255" spans="1:37" ht="21" customHeight="1">
      <c r="A255" s="24">
        <v>45565</v>
      </c>
      <c r="B255" s="25" t="s">
        <v>38</v>
      </c>
      <c r="C255" s="25" t="s">
        <v>39</v>
      </c>
      <c r="D255" s="25">
        <v>113</v>
      </c>
      <c r="E255" s="6">
        <v>2024</v>
      </c>
      <c r="F255" s="6">
        <v>96</v>
      </c>
      <c r="G255" s="26" t="s">
        <v>1477</v>
      </c>
      <c r="H255" s="6">
        <v>1</v>
      </c>
      <c r="I255" s="25" t="s">
        <v>42</v>
      </c>
      <c r="J255" s="25" t="s">
        <v>1430</v>
      </c>
      <c r="K255" s="25"/>
      <c r="L255" s="25"/>
      <c r="M255" s="25" t="s">
        <v>1478</v>
      </c>
      <c r="N255" s="6" t="s">
        <v>47</v>
      </c>
      <c r="O255" s="27" t="s">
        <v>47</v>
      </c>
      <c r="P255" s="27"/>
      <c r="Q255" s="25" t="s">
        <v>1479</v>
      </c>
      <c r="R255" s="25" t="s">
        <v>1480</v>
      </c>
      <c r="S255" s="27" t="s">
        <v>1434</v>
      </c>
      <c r="T255" s="27" t="s">
        <v>1435</v>
      </c>
      <c r="U255" s="38">
        <v>1</v>
      </c>
      <c r="V255" s="25" t="s">
        <v>237</v>
      </c>
      <c r="W255" s="29">
        <v>45566</v>
      </c>
      <c r="X255" s="29">
        <v>45656</v>
      </c>
      <c r="Y255" s="6" t="s">
        <v>53</v>
      </c>
      <c r="Z255" s="27" t="s">
        <v>933</v>
      </c>
      <c r="AA255" s="27" t="s">
        <v>55</v>
      </c>
      <c r="AB255" s="40">
        <v>1</v>
      </c>
      <c r="AC255" s="40">
        <v>1</v>
      </c>
      <c r="AD255" s="25" t="s">
        <v>66</v>
      </c>
      <c r="AE255" s="25" t="s">
        <v>237</v>
      </c>
      <c r="AF255" s="6">
        <v>100</v>
      </c>
      <c r="AG255" s="6">
        <v>100</v>
      </c>
      <c r="AH255" s="6" t="s">
        <v>279</v>
      </c>
      <c r="AI255" s="41">
        <v>45642</v>
      </c>
      <c r="AJ255" s="31" t="s">
        <v>280</v>
      </c>
      <c r="AK255" s="25" t="s">
        <v>1481</v>
      </c>
    </row>
    <row r="256" spans="1:37" ht="21" customHeight="1">
      <c r="A256" s="24">
        <v>45565</v>
      </c>
      <c r="B256" s="25" t="s">
        <v>38</v>
      </c>
      <c r="C256" s="25" t="s">
        <v>39</v>
      </c>
      <c r="D256" s="25">
        <v>113</v>
      </c>
      <c r="E256" s="6">
        <v>2024</v>
      </c>
      <c r="F256" s="6">
        <v>96</v>
      </c>
      <c r="G256" s="26" t="s">
        <v>1477</v>
      </c>
      <c r="H256" s="6">
        <v>2</v>
      </c>
      <c r="I256" s="25" t="s">
        <v>42</v>
      </c>
      <c r="J256" s="25" t="s">
        <v>1430</v>
      </c>
      <c r="K256" s="25"/>
      <c r="L256" s="25"/>
      <c r="M256" s="25" t="s">
        <v>1478</v>
      </c>
      <c r="N256" s="6" t="s">
        <v>47</v>
      </c>
      <c r="O256" s="27" t="s">
        <v>47</v>
      </c>
      <c r="P256" s="27"/>
      <c r="Q256" s="25" t="s">
        <v>1479</v>
      </c>
      <c r="R256" s="25" t="s">
        <v>1482</v>
      </c>
      <c r="S256" s="27" t="s">
        <v>1483</v>
      </c>
      <c r="T256" s="27" t="s">
        <v>1484</v>
      </c>
      <c r="U256" s="38">
        <v>1</v>
      </c>
      <c r="V256" s="25" t="s">
        <v>237</v>
      </c>
      <c r="W256" s="29">
        <v>45566</v>
      </c>
      <c r="X256" s="29">
        <v>45656</v>
      </c>
      <c r="Y256" s="6" t="s">
        <v>53</v>
      </c>
      <c r="Z256" s="27" t="s">
        <v>933</v>
      </c>
      <c r="AA256" s="27" t="s">
        <v>55</v>
      </c>
      <c r="AB256" s="40">
        <v>1</v>
      </c>
      <c r="AC256" s="40">
        <v>1</v>
      </c>
      <c r="AD256" s="25" t="s">
        <v>66</v>
      </c>
      <c r="AE256" s="25" t="s">
        <v>237</v>
      </c>
      <c r="AF256" s="6">
        <v>100</v>
      </c>
      <c r="AG256" s="6">
        <v>100</v>
      </c>
      <c r="AH256" s="6" t="s">
        <v>279</v>
      </c>
      <c r="AI256" s="41">
        <v>45672</v>
      </c>
      <c r="AJ256" s="31" t="s">
        <v>280</v>
      </c>
      <c r="AK256" s="25" t="s">
        <v>1485</v>
      </c>
    </row>
    <row r="257" spans="1:37" ht="21" customHeight="1">
      <c r="A257" s="24">
        <v>45565</v>
      </c>
      <c r="B257" s="25" t="s">
        <v>38</v>
      </c>
      <c r="C257" s="25" t="s">
        <v>39</v>
      </c>
      <c r="D257" s="25">
        <v>113</v>
      </c>
      <c r="E257" s="6">
        <v>2024</v>
      </c>
      <c r="F257" s="6">
        <v>96</v>
      </c>
      <c r="G257" s="26" t="s">
        <v>1477</v>
      </c>
      <c r="H257" s="6">
        <v>3</v>
      </c>
      <c r="I257" s="25" t="s">
        <v>42</v>
      </c>
      <c r="J257" s="25" t="s">
        <v>1430</v>
      </c>
      <c r="K257" s="25"/>
      <c r="L257" s="25"/>
      <c r="M257" s="25" t="s">
        <v>1478</v>
      </c>
      <c r="N257" s="6" t="s">
        <v>47</v>
      </c>
      <c r="O257" s="27" t="s">
        <v>47</v>
      </c>
      <c r="P257" s="27"/>
      <c r="Q257" s="25" t="s">
        <v>1479</v>
      </c>
      <c r="R257" s="25" t="s">
        <v>1486</v>
      </c>
      <c r="S257" s="27" t="s">
        <v>1475</v>
      </c>
      <c r="T257" s="27" t="s">
        <v>1435</v>
      </c>
      <c r="U257" s="38">
        <v>1</v>
      </c>
      <c r="V257" s="25" t="s">
        <v>237</v>
      </c>
      <c r="W257" s="29">
        <v>45566</v>
      </c>
      <c r="X257" s="29">
        <v>45687</v>
      </c>
      <c r="Y257" s="6" t="s">
        <v>53</v>
      </c>
      <c r="Z257" s="27" t="s">
        <v>1442</v>
      </c>
      <c r="AA257" s="27" t="s">
        <v>55</v>
      </c>
      <c r="AB257" s="40">
        <v>1</v>
      </c>
      <c r="AC257" s="40">
        <v>1</v>
      </c>
      <c r="AD257" s="25" t="s">
        <v>66</v>
      </c>
      <c r="AE257" s="25" t="s">
        <v>237</v>
      </c>
      <c r="AF257" s="6">
        <v>0</v>
      </c>
      <c r="AG257" s="6">
        <v>0</v>
      </c>
      <c r="AH257" s="31" t="s">
        <v>279</v>
      </c>
      <c r="AI257" s="32">
        <v>45695</v>
      </c>
      <c r="AJ257" s="31" t="s">
        <v>1346</v>
      </c>
      <c r="AK257" s="25" t="s">
        <v>1487</v>
      </c>
    </row>
    <row r="258" spans="1:37" ht="21" customHeight="1">
      <c r="A258" s="24">
        <v>45565</v>
      </c>
      <c r="B258" s="25" t="s">
        <v>38</v>
      </c>
      <c r="C258" s="25" t="s">
        <v>39</v>
      </c>
      <c r="D258" s="25">
        <v>113</v>
      </c>
      <c r="E258" s="6">
        <v>2024</v>
      </c>
      <c r="F258" s="6">
        <v>96</v>
      </c>
      <c r="G258" s="26" t="s">
        <v>1488</v>
      </c>
      <c r="H258" s="6">
        <v>1</v>
      </c>
      <c r="I258" s="25" t="s">
        <v>42</v>
      </c>
      <c r="J258" s="25" t="s">
        <v>1430</v>
      </c>
      <c r="K258" s="25"/>
      <c r="L258" s="25"/>
      <c r="M258" s="25" t="s">
        <v>1489</v>
      </c>
      <c r="N258" s="6" t="s">
        <v>47</v>
      </c>
      <c r="O258" s="27" t="s">
        <v>47</v>
      </c>
      <c r="P258" s="27" t="s">
        <v>47</v>
      </c>
      <c r="Q258" s="25" t="s">
        <v>1490</v>
      </c>
      <c r="R258" s="25" t="s">
        <v>1491</v>
      </c>
      <c r="S258" s="27" t="s">
        <v>1483</v>
      </c>
      <c r="T258" s="27" t="s">
        <v>1484</v>
      </c>
      <c r="U258" s="38">
        <v>1</v>
      </c>
      <c r="V258" s="25" t="s">
        <v>237</v>
      </c>
      <c r="W258" s="29">
        <v>45566</v>
      </c>
      <c r="X258" s="29">
        <v>45656</v>
      </c>
      <c r="Y258" s="6" t="s">
        <v>53</v>
      </c>
      <c r="Z258" s="27" t="s">
        <v>933</v>
      </c>
      <c r="AA258" s="27" t="s">
        <v>55</v>
      </c>
      <c r="AB258" s="40">
        <v>1</v>
      </c>
      <c r="AC258" s="40">
        <v>1</v>
      </c>
      <c r="AD258" s="25" t="s">
        <v>66</v>
      </c>
      <c r="AE258" s="25" t="s">
        <v>237</v>
      </c>
      <c r="AF258" s="6">
        <v>100</v>
      </c>
      <c r="AG258" s="6">
        <v>100</v>
      </c>
      <c r="AH258" s="6" t="s">
        <v>279</v>
      </c>
      <c r="AI258" s="41">
        <v>45642</v>
      </c>
      <c r="AJ258" s="31" t="s">
        <v>280</v>
      </c>
      <c r="AK258" s="25" t="s">
        <v>1492</v>
      </c>
    </row>
    <row r="259" spans="1:37" ht="21" customHeight="1">
      <c r="A259" s="24">
        <v>45565</v>
      </c>
      <c r="B259" s="25" t="s">
        <v>38</v>
      </c>
      <c r="C259" s="25" t="s">
        <v>39</v>
      </c>
      <c r="D259" s="25">
        <v>113</v>
      </c>
      <c r="E259" s="6">
        <v>2024</v>
      </c>
      <c r="F259" s="6">
        <v>96</v>
      </c>
      <c r="G259" s="26" t="s">
        <v>1493</v>
      </c>
      <c r="H259" s="6">
        <v>1</v>
      </c>
      <c r="I259" s="25" t="s">
        <v>42</v>
      </c>
      <c r="J259" s="25" t="s">
        <v>1430</v>
      </c>
      <c r="K259" s="25"/>
      <c r="L259" s="25"/>
      <c r="M259" s="25" t="s">
        <v>1494</v>
      </c>
      <c r="N259" s="6" t="s">
        <v>47</v>
      </c>
      <c r="O259" s="27" t="s">
        <v>47</v>
      </c>
      <c r="P259" s="27" t="s">
        <v>47</v>
      </c>
      <c r="Q259" s="25" t="s">
        <v>1495</v>
      </c>
      <c r="R259" s="25" t="s">
        <v>1496</v>
      </c>
      <c r="S259" s="27" t="s">
        <v>1434</v>
      </c>
      <c r="T259" s="27" t="s">
        <v>1435</v>
      </c>
      <c r="U259" s="38">
        <v>1</v>
      </c>
      <c r="V259" s="25" t="s">
        <v>237</v>
      </c>
      <c r="W259" s="29">
        <v>45566</v>
      </c>
      <c r="X259" s="29">
        <v>45656</v>
      </c>
      <c r="Y259" s="6" t="s">
        <v>53</v>
      </c>
      <c r="Z259" s="27" t="s">
        <v>933</v>
      </c>
      <c r="AA259" s="27" t="s">
        <v>55</v>
      </c>
      <c r="AB259" s="40">
        <v>1</v>
      </c>
      <c r="AC259" s="40">
        <v>1</v>
      </c>
      <c r="AD259" s="25" t="s">
        <v>66</v>
      </c>
      <c r="AE259" s="25" t="s">
        <v>237</v>
      </c>
      <c r="AF259" s="6">
        <v>100</v>
      </c>
      <c r="AG259" s="6">
        <v>100</v>
      </c>
      <c r="AH259" s="6" t="s">
        <v>279</v>
      </c>
      <c r="AI259" s="41">
        <v>45672</v>
      </c>
      <c r="AJ259" s="31" t="s">
        <v>280</v>
      </c>
      <c r="AK259" s="25" t="s">
        <v>1497</v>
      </c>
    </row>
    <row r="260" spans="1:37" ht="21" customHeight="1">
      <c r="A260" s="24">
        <v>45565</v>
      </c>
      <c r="B260" s="25" t="s">
        <v>38</v>
      </c>
      <c r="C260" s="25" t="s">
        <v>39</v>
      </c>
      <c r="D260" s="25">
        <v>113</v>
      </c>
      <c r="E260" s="6">
        <v>2024</v>
      </c>
      <c r="F260" s="6">
        <v>96</v>
      </c>
      <c r="G260" s="26" t="s">
        <v>1493</v>
      </c>
      <c r="H260" s="6">
        <v>2</v>
      </c>
      <c r="I260" s="25" t="s">
        <v>42</v>
      </c>
      <c r="J260" s="25" t="s">
        <v>1430</v>
      </c>
      <c r="K260" s="25"/>
      <c r="L260" s="25"/>
      <c r="M260" s="25" t="s">
        <v>1494</v>
      </c>
      <c r="N260" s="6" t="s">
        <v>47</v>
      </c>
      <c r="O260" s="27" t="s">
        <v>47</v>
      </c>
      <c r="P260" s="27" t="s">
        <v>47</v>
      </c>
      <c r="Q260" s="25" t="s">
        <v>1495</v>
      </c>
      <c r="R260" s="25" t="s">
        <v>1498</v>
      </c>
      <c r="S260" s="27" t="s">
        <v>1475</v>
      </c>
      <c r="T260" s="27" t="s">
        <v>1435</v>
      </c>
      <c r="U260" s="38">
        <v>1</v>
      </c>
      <c r="V260" s="25" t="s">
        <v>237</v>
      </c>
      <c r="W260" s="29">
        <v>45566</v>
      </c>
      <c r="X260" s="29">
        <v>45687</v>
      </c>
      <c r="Y260" s="6" t="s">
        <v>53</v>
      </c>
      <c r="Z260" s="27" t="s">
        <v>1442</v>
      </c>
      <c r="AA260" s="27" t="s">
        <v>55</v>
      </c>
      <c r="AB260" s="40">
        <v>1</v>
      </c>
      <c r="AC260" s="40">
        <v>1</v>
      </c>
      <c r="AD260" s="25" t="s">
        <v>66</v>
      </c>
      <c r="AE260" s="25" t="s">
        <v>237</v>
      </c>
      <c r="AF260" s="6">
        <v>0</v>
      </c>
      <c r="AG260" s="6">
        <v>0</v>
      </c>
      <c r="AH260" s="31" t="s">
        <v>279</v>
      </c>
      <c r="AI260" s="32">
        <v>45695</v>
      </c>
      <c r="AJ260" s="31" t="s">
        <v>1346</v>
      </c>
      <c r="AK260" s="25" t="s">
        <v>1499</v>
      </c>
    </row>
    <row r="261" spans="1:37" ht="21" customHeight="1">
      <c r="A261" s="24">
        <v>45565</v>
      </c>
      <c r="B261" s="25" t="s">
        <v>38</v>
      </c>
      <c r="C261" s="25" t="s">
        <v>39</v>
      </c>
      <c r="D261" s="25">
        <v>113</v>
      </c>
      <c r="E261" s="6">
        <v>2024</v>
      </c>
      <c r="F261" s="6">
        <v>96</v>
      </c>
      <c r="G261" s="26" t="s">
        <v>1493</v>
      </c>
      <c r="H261" s="6">
        <v>3</v>
      </c>
      <c r="I261" s="25" t="s">
        <v>42</v>
      </c>
      <c r="J261" s="25" t="s">
        <v>1430</v>
      </c>
      <c r="K261" s="25"/>
      <c r="L261" s="25"/>
      <c r="M261" s="25" t="s">
        <v>1494</v>
      </c>
      <c r="N261" s="6" t="s">
        <v>47</v>
      </c>
      <c r="O261" s="27" t="s">
        <v>47</v>
      </c>
      <c r="P261" s="27" t="s">
        <v>47</v>
      </c>
      <c r="Q261" s="25" t="s">
        <v>1495</v>
      </c>
      <c r="R261" s="25" t="s">
        <v>1500</v>
      </c>
      <c r="S261" s="27" t="s">
        <v>1501</v>
      </c>
      <c r="T261" s="27" t="s">
        <v>1502</v>
      </c>
      <c r="U261" s="38">
        <v>1</v>
      </c>
      <c r="V261" s="25" t="s">
        <v>237</v>
      </c>
      <c r="W261" s="29">
        <v>45566</v>
      </c>
      <c r="X261" s="29">
        <v>45687</v>
      </c>
      <c r="Y261" s="6" t="s">
        <v>53</v>
      </c>
      <c r="Z261" s="27" t="s">
        <v>1442</v>
      </c>
      <c r="AA261" s="27" t="s">
        <v>55</v>
      </c>
      <c r="AB261" s="40">
        <v>1</v>
      </c>
      <c r="AC261" s="40">
        <v>1</v>
      </c>
      <c r="AD261" s="25" t="s">
        <v>66</v>
      </c>
      <c r="AE261" s="25" t="s">
        <v>237</v>
      </c>
      <c r="AF261" s="6">
        <v>0</v>
      </c>
      <c r="AG261" s="6">
        <v>0</v>
      </c>
      <c r="AH261" s="31" t="s">
        <v>279</v>
      </c>
      <c r="AI261" s="32">
        <v>45695</v>
      </c>
      <c r="AJ261" s="31" t="s">
        <v>1346</v>
      </c>
      <c r="AK261" s="25" t="s">
        <v>1503</v>
      </c>
    </row>
    <row r="262" spans="1:37" ht="21" customHeight="1">
      <c r="A262" s="24">
        <v>45565</v>
      </c>
      <c r="B262" s="25" t="s">
        <v>38</v>
      </c>
      <c r="C262" s="25" t="s">
        <v>39</v>
      </c>
      <c r="D262" s="25">
        <v>113</v>
      </c>
      <c r="E262" s="6">
        <v>2024</v>
      </c>
      <c r="F262" s="6">
        <v>96</v>
      </c>
      <c r="G262" s="26" t="s">
        <v>1504</v>
      </c>
      <c r="H262" s="6">
        <v>1</v>
      </c>
      <c r="I262" s="25" t="s">
        <v>42</v>
      </c>
      <c r="J262" s="25" t="s">
        <v>1430</v>
      </c>
      <c r="K262" s="25"/>
      <c r="L262" s="25"/>
      <c r="M262" s="25" t="s">
        <v>1505</v>
      </c>
      <c r="N262" s="6" t="s">
        <v>47</v>
      </c>
      <c r="O262" s="27" t="s">
        <v>47</v>
      </c>
      <c r="P262" s="27"/>
      <c r="Q262" s="25" t="s">
        <v>1506</v>
      </c>
      <c r="R262" s="25" t="s">
        <v>1507</v>
      </c>
      <c r="S262" s="27" t="s">
        <v>1434</v>
      </c>
      <c r="T262" s="27" t="s">
        <v>1435</v>
      </c>
      <c r="U262" s="38">
        <v>1</v>
      </c>
      <c r="V262" s="25" t="s">
        <v>237</v>
      </c>
      <c r="W262" s="29">
        <v>45566</v>
      </c>
      <c r="X262" s="29">
        <v>45777</v>
      </c>
      <c r="Y262" s="6" t="s">
        <v>53</v>
      </c>
      <c r="Z262" s="27" t="s">
        <v>1442</v>
      </c>
      <c r="AA262" s="27" t="s">
        <v>55</v>
      </c>
      <c r="AB262" s="40">
        <v>1</v>
      </c>
      <c r="AC262" s="40">
        <v>1</v>
      </c>
      <c r="AD262" s="25" t="s">
        <v>66</v>
      </c>
      <c r="AE262" s="25" t="s">
        <v>237</v>
      </c>
      <c r="AF262" s="6">
        <v>0</v>
      </c>
      <c r="AG262" s="6">
        <v>0</v>
      </c>
      <c r="AH262" s="6" t="s">
        <v>279</v>
      </c>
      <c r="AI262" s="41">
        <v>45792</v>
      </c>
      <c r="AJ262" s="31" t="s">
        <v>1346</v>
      </c>
      <c r="AK262" s="25" t="s">
        <v>1508</v>
      </c>
    </row>
    <row r="263" spans="1:37" ht="21" customHeight="1">
      <c r="A263" s="24">
        <v>45565</v>
      </c>
      <c r="B263" s="25" t="s">
        <v>38</v>
      </c>
      <c r="C263" s="25" t="s">
        <v>39</v>
      </c>
      <c r="D263" s="25">
        <v>113</v>
      </c>
      <c r="E263" s="6">
        <v>2024</v>
      </c>
      <c r="F263" s="6">
        <v>96</v>
      </c>
      <c r="G263" s="26" t="s">
        <v>1504</v>
      </c>
      <c r="H263" s="6">
        <v>2</v>
      </c>
      <c r="I263" s="25" t="s">
        <v>42</v>
      </c>
      <c r="J263" s="25" t="s">
        <v>1430</v>
      </c>
      <c r="K263" s="25"/>
      <c r="L263" s="25"/>
      <c r="M263" s="25" t="s">
        <v>1505</v>
      </c>
      <c r="N263" s="6" t="s">
        <v>47</v>
      </c>
      <c r="O263" s="27" t="s">
        <v>47</v>
      </c>
      <c r="P263" s="27"/>
      <c r="Q263" s="25" t="s">
        <v>1506</v>
      </c>
      <c r="R263" s="25" t="s">
        <v>1509</v>
      </c>
      <c r="S263" s="27" t="s">
        <v>1434</v>
      </c>
      <c r="T263" s="27" t="s">
        <v>1435</v>
      </c>
      <c r="U263" s="38">
        <v>1</v>
      </c>
      <c r="V263" s="25" t="s">
        <v>237</v>
      </c>
      <c r="W263" s="29">
        <v>45566</v>
      </c>
      <c r="X263" s="29">
        <v>45656</v>
      </c>
      <c r="Y263" s="6" t="s">
        <v>53</v>
      </c>
      <c r="Z263" s="27" t="s">
        <v>933</v>
      </c>
      <c r="AA263" s="27" t="s">
        <v>55</v>
      </c>
      <c r="AB263" s="40">
        <v>1</v>
      </c>
      <c r="AC263" s="40">
        <v>1</v>
      </c>
      <c r="AD263" s="25" t="s">
        <v>66</v>
      </c>
      <c r="AE263" s="25" t="s">
        <v>237</v>
      </c>
      <c r="AF263" s="6">
        <v>100</v>
      </c>
      <c r="AG263" s="6">
        <v>100</v>
      </c>
      <c r="AH263" s="6" t="s">
        <v>279</v>
      </c>
      <c r="AI263" s="41">
        <v>45642</v>
      </c>
      <c r="AJ263" s="31" t="s">
        <v>280</v>
      </c>
      <c r="AK263" s="25" t="s">
        <v>1510</v>
      </c>
    </row>
    <row r="264" spans="1:37" ht="26.25" customHeight="1">
      <c r="A264" s="24">
        <v>45565</v>
      </c>
      <c r="B264" s="25" t="s">
        <v>38</v>
      </c>
      <c r="C264" s="25" t="s">
        <v>39</v>
      </c>
      <c r="D264" s="25">
        <v>113</v>
      </c>
      <c r="E264" s="6">
        <v>2024</v>
      </c>
      <c r="F264" s="6">
        <v>96</v>
      </c>
      <c r="G264" s="26" t="s">
        <v>1511</v>
      </c>
      <c r="H264" s="6">
        <v>1</v>
      </c>
      <c r="I264" s="25" t="s">
        <v>42</v>
      </c>
      <c r="J264" s="25" t="s">
        <v>1430</v>
      </c>
      <c r="K264" s="25"/>
      <c r="L264" s="25"/>
      <c r="M264" s="25" t="s">
        <v>1512</v>
      </c>
      <c r="N264" s="6" t="s">
        <v>47</v>
      </c>
      <c r="O264" s="27" t="s">
        <v>47</v>
      </c>
      <c r="P264" s="27"/>
      <c r="Q264" s="25" t="s">
        <v>1513</v>
      </c>
      <c r="R264" s="25" t="s">
        <v>1514</v>
      </c>
      <c r="S264" s="27" t="s">
        <v>1515</v>
      </c>
      <c r="T264" s="27" t="s">
        <v>1516</v>
      </c>
      <c r="U264" s="38">
        <v>1</v>
      </c>
      <c r="V264" s="25" t="s">
        <v>237</v>
      </c>
      <c r="W264" s="29">
        <v>45566</v>
      </c>
      <c r="X264" s="29">
        <v>45838</v>
      </c>
      <c r="Y264" s="6" t="s">
        <v>53</v>
      </c>
      <c r="Z264" s="27" t="s">
        <v>1442</v>
      </c>
      <c r="AA264" s="27" t="s">
        <v>55</v>
      </c>
      <c r="AB264" s="40">
        <v>1</v>
      </c>
      <c r="AC264" s="40">
        <v>1</v>
      </c>
      <c r="AD264" s="25" t="s">
        <v>66</v>
      </c>
      <c r="AE264" s="25" t="s">
        <v>237</v>
      </c>
      <c r="AF264" s="6">
        <v>0</v>
      </c>
      <c r="AG264" s="6">
        <v>0</v>
      </c>
      <c r="AH264" s="6" t="s">
        <v>279</v>
      </c>
      <c r="AI264" s="32">
        <v>45859</v>
      </c>
      <c r="AJ264" s="31" t="s">
        <v>1346</v>
      </c>
      <c r="AK264" s="25" t="s">
        <v>1517</v>
      </c>
    </row>
    <row r="265" spans="1:37" ht="30" customHeight="1">
      <c r="A265" s="24">
        <v>45565</v>
      </c>
      <c r="B265" s="25" t="s">
        <v>38</v>
      </c>
      <c r="C265" s="25" t="s">
        <v>39</v>
      </c>
      <c r="D265" s="25">
        <v>113</v>
      </c>
      <c r="E265" s="6">
        <v>2024</v>
      </c>
      <c r="F265" s="6">
        <v>96</v>
      </c>
      <c r="G265" s="26" t="s">
        <v>1511</v>
      </c>
      <c r="H265" s="6">
        <v>2</v>
      </c>
      <c r="I265" s="25" t="s">
        <v>42</v>
      </c>
      <c r="J265" s="25" t="s">
        <v>1430</v>
      </c>
      <c r="K265" s="25"/>
      <c r="L265" s="25"/>
      <c r="M265" s="25" t="s">
        <v>1512</v>
      </c>
      <c r="N265" s="6" t="s">
        <v>47</v>
      </c>
      <c r="O265" s="27" t="s">
        <v>47</v>
      </c>
      <c r="P265" s="27"/>
      <c r="Q265" s="25" t="s">
        <v>1518</v>
      </c>
      <c r="R265" s="25" t="s">
        <v>1519</v>
      </c>
      <c r="S265" s="27" t="s">
        <v>1462</v>
      </c>
      <c r="T265" s="27" t="s">
        <v>1463</v>
      </c>
      <c r="U265" s="38">
        <v>1</v>
      </c>
      <c r="V265" s="25" t="s">
        <v>237</v>
      </c>
      <c r="W265" s="29">
        <v>45566</v>
      </c>
      <c r="X265" s="29">
        <v>45868</v>
      </c>
      <c r="Y265" s="6" t="s">
        <v>53</v>
      </c>
      <c r="Z265" s="27" t="s">
        <v>1442</v>
      </c>
      <c r="AA265" s="27" t="s">
        <v>55</v>
      </c>
      <c r="AB265" s="40">
        <v>1</v>
      </c>
      <c r="AC265" s="40">
        <v>1</v>
      </c>
      <c r="AD265" s="25" t="s">
        <v>66</v>
      </c>
      <c r="AE265" s="25" t="s">
        <v>237</v>
      </c>
      <c r="AF265" s="6">
        <v>0</v>
      </c>
      <c r="AG265" s="6">
        <v>0</v>
      </c>
      <c r="AH265" s="31" t="s">
        <v>279</v>
      </c>
      <c r="AI265" s="32">
        <v>45884</v>
      </c>
      <c r="AJ265" s="31" t="s">
        <v>1346</v>
      </c>
      <c r="AK265" s="25" t="s">
        <v>1520</v>
      </c>
    </row>
    <row r="266" spans="1:37" ht="29.25" customHeight="1">
      <c r="A266" s="24">
        <v>45565</v>
      </c>
      <c r="B266" s="25" t="s">
        <v>38</v>
      </c>
      <c r="C266" s="25" t="s">
        <v>39</v>
      </c>
      <c r="D266" s="25">
        <v>113</v>
      </c>
      <c r="E266" s="6">
        <v>2024</v>
      </c>
      <c r="F266" s="6">
        <v>96</v>
      </c>
      <c r="G266" s="26" t="s">
        <v>1521</v>
      </c>
      <c r="H266" s="6">
        <v>1</v>
      </c>
      <c r="I266" s="25" t="s">
        <v>42</v>
      </c>
      <c r="J266" s="25" t="s">
        <v>1430</v>
      </c>
      <c r="K266" s="25"/>
      <c r="L266" s="25"/>
      <c r="M266" s="25" t="s">
        <v>1522</v>
      </c>
      <c r="N266" s="6" t="s">
        <v>47</v>
      </c>
      <c r="O266" s="27" t="s">
        <v>47</v>
      </c>
      <c r="P266" s="27"/>
      <c r="Q266" s="25" t="s">
        <v>1523</v>
      </c>
      <c r="R266" s="25" t="s">
        <v>1524</v>
      </c>
      <c r="S266" s="27" t="s">
        <v>1525</v>
      </c>
      <c r="T266" s="27" t="s">
        <v>1502</v>
      </c>
      <c r="U266" s="38">
        <v>1</v>
      </c>
      <c r="V266" s="25" t="s">
        <v>237</v>
      </c>
      <c r="W266" s="29">
        <v>45566</v>
      </c>
      <c r="X266" s="29">
        <v>45807</v>
      </c>
      <c r="Y266" s="6" t="s">
        <v>53</v>
      </c>
      <c r="Z266" s="6" t="s">
        <v>1442</v>
      </c>
      <c r="AA266" s="27" t="s">
        <v>55</v>
      </c>
      <c r="AB266" s="40">
        <v>1</v>
      </c>
      <c r="AC266" s="40">
        <v>1</v>
      </c>
      <c r="AD266" s="25" t="s">
        <v>66</v>
      </c>
      <c r="AE266" s="25" t="s">
        <v>237</v>
      </c>
      <c r="AF266" s="6">
        <v>0</v>
      </c>
      <c r="AG266" s="6">
        <v>0</v>
      </c>
      <c r="AH266" s="31" t="s">
        <v>279</v>
      </c>
      <c r="AI266" s="32">
        <v>45695</v>
      </c>
      <c r="AJ266" s="31" t="s">
        <v>1346</v>
      </c>
      <c r="AK266" s="25" t="s">
        <v>1526</v>
      </c>
    </row>
    <row r="267" spans="1:37" ht="28.5" customHeight="1">
      <c r="A267" s="24">
        <v>45565</v>
      </c>
      <c r="B267" s="25" t="s">
        <v>38</v>
      </c>
      <c r="C267" s="25" t="s">
        <v>39</v>
      </c>
      <c r="D267" s="25">
        <v>113</v>
      </c>
      <c r="E267" s="6">
        <v>2024</v>
      </c>
      <c r="F267" s="6">
        <v>96</v>
      </c>
      <c r="G267" s="26" t="s">
        <v>1527</v>
      </c>
      <c r="H267" s="6">
        <v>1</v>
      </c>
      <c r="I267" s="25" t="s">
        <v>42</v>
      </c>
      <c r="J267" s="25" t="s">
        <v>1430</v>
      </c>
      <c r="K267" s="25"/>
      <c r="L267" s="25"/>
      <c r="M267" s="25" t="s">
        <v>1528</v>
      </c>
      <c r="N267" s="6" t="s">
        <v>47</v>
      </c>
      <c r="O267" s="27" t="s">
        <v>47</v>
      </c>
      <c r="P267" s="27"/>
      <c r="Q267" s="25" t="s">
        <v>1529</v>
      </c>
      <c r="R267" s="25" t="s">
        <v>1530</v>
      </c>
      <c r="S267" s="27" t="s">
        <v>1531</v>
      </c>
      <c r="T267" s="27" t="s">
        <v>1532</v>
      </c>
      <c r="U267" s="38">
        <v>1</v>
      </c>
      <c r="V267" s="25" t="s">
        <v>237</v>
      </c>
      <c r="W267" s="29">
        <v>45566</v>
      </c>
      <c r="X267" s="29">
        <v>45687</v>
      </c>
      <c r="Y267" s="6" t="s">
        <v>53</v>
      </c>
      <c r="Z267" s="6" t="s">
        <v>1442</v>
      </c>
      <c r="AA267" s="27" t="s">
        <v>55</v>
      </c>
      <c r="AB267" s="40">
        <v>1</v>
      </c>
      <c r="AC267" s="40">
        <v>1</v>
      </c>
      <c r="AD267" s="25" t="s">
        <v>66</v>
      </c>
      <c r="AE267" s="25" t="s">
        <v>237</v>
      </c>
      <c r="AF267" s="6">
        <v>0</v>
      </c>
      <c r="AG267" s="6">
        <v>0</v>
      </c>
      <c r="AH267" s="31" t="s">
        <v>279</v>
      </c>
      <c r="AI267" s="32">
        <v>45695</v>
      </c>
      <c r="AJ267" s="31" t="s">
        <v>1346</v>
      </c>
      <c r="AK267" s="25" t="s">
        <v>1533</v>
      </c>
    </row>
    <row r="268" spans="1:37" ht="21" customHeight="1">
      <c r="A268" s="24">
        <v>45637</v>
      </c>
      <c r="B268" s="25" t="s">
        <v>38</v>
      </c>
      <c r="C268" s="25" t="s">
        <v>39</v>
      </c>
      <c r="D268" s="25">
        <v>113</v>
      </c>
      <c r="E268" s="6">
        <v>2024</v>
      </c>
      <c r="F268" s="6">
        <v>89</v>
      </c>
      <c r="G268" s="26" t="s">
        <v>1534</v>
      </c>
      <c r="H268" s="6">
        <v>1</v>
      </c>
      <c r="I268" s="25" t="s">
        <v>42</v>
      </c>
      <c r="J268" s="25" t="s">
        <v>1430</v>
      </c>
      <c r="K268" s="25"/>
      <c r="L268" s="25"/>
      <c r="M268" s="25" t="s">
        <v>1535</v>
      </c>
      <c r="N268" s="6" t="s">
        <v>47</v>
      </c>
      <c r="O268" s="27" t="s">
        <v>47</v>
      </c>
      <c r="P268" s="27"/>
      <c r="Q268" s="25" t="s">
        <v>1536</v>
      </c>
      <c r="R268" s="25" t="s">
        <v>1537</v>
      </c>
      <c r="S268" s="27" t="s">
        <v>1538</v>
      </c>
      <c r="T268" s="27" t="s">
        <v>1539</v>
      </c>
      <c r="U268" s="38">
        <v>1</v>
      </c>
      <c r="V268" s="25" t="s">
        <v>629</v>
      </c>
      <c r="W268" s="29">
        <v>45637</v>
      </c>
      <c r="X268" s="29">
        <v>45657</v>
      </c>
      <c r="Y268" s="25" t="s">
        <v>53</v>
      </c>
      <c r="Z268" s="25" t="s">
        <v>933</v>
      </c>
      <c r="AA268" s="25" t="s">
        <v>55</v>
      </c>
      <c r="AB268" s="40">
        <v>0.9</v>
      </c>
      <c r="AC268" s="40">
        <v>0.9</v>
      </c>
      <c r="AD268" s="25" t="s">
        <v>1280</v>
      </c>
      <c r="AE268" s="25" t="s">
        <v>629</v>
      </c>
      <c r="AF268" s="6">
        <v>0</v>
      </c>
      <c r="AG268" s="6">
        <v>0</v>
      </c>
      <c r="AH268" s="6" t="s">
        <v>279</v>
      </c>
      <c r="AI268" s="41">
        <v>45670</v>
      </c>
      <c r="AJ268" s="31" t="s">
        <v>349</v>
      </c>
      <c r="AK268" s="25" t="s">
        <v>1540</v>
      </c>
    </row>
    <row r="269" spans="1:37" ht="21" customHeight="1">
      <c r="A269" s="24">
        <v>45637</v>
      </c>
      <c r="B269" s="25" t="s">
        <v>38</v>
      </c>
      <c r="C269" s="25" t="s">
        <v>39</v>
      </c>
      <c r="D269" s="25">
        <v>113</v>
      </c>
      <c r="E269" s="6">
        <v>2024</v>
      </c>
      <c r="F269" s="6">
        <v>89</v>
      </c>
      <c r="G269" s="26" t="s">
        <v>1534</v>
      </c>
      <c r="H269" s="6">
        <v>2</v>
      </c>
      <c r="I269" s="25" t="s">
        <v>42</v>
      </c>
      <c r="J269" s="25" t="s">
        <v>1430</v>
      </c>
      <c r="K269" s="25"/>
      <c r="L269" s="25"/>
      <c r="M269" s="25" t="s">
        <v>1535</v>
      </c>
      <c r="N269" s="6" t="s">
        <v>47</v>
      </c>
      <c r="O269" s="27" t="s">
        <v>47</v>
      </c>
      <c r="P269" s="27"/>
      <c r="Q269" s="25" t="s">
        <v>1536</v>
      </c>
      <c r="R269" s="25" t="s">
        <v>1541</v>
      </c>
      <c r="S269" s="27" t="s">
        <v>1542</v>
      </c>
      <c r="T269" s="27" t="s">
        <v>1543</v>
      </c>
      <c r="U269" s="36">
        <v>1</v>
      </c>
      <c r="V269" s="25" t="s">
        <v>629</v>
      </c>
      <c r="W269" s="29">
        <v>45659</v>
      </c>
      <c r="X269" s="29">
        <v>45869</v>
      </c>
      <c r="Y269" s="6" t="s">
        <v>1204</v>
      </c>
      <c r="Z269" s="27"/>
      <c r="AA269" s="27" t="s">
        <v>1204</v>
      </c>
      <c r="AB269" s="30"/>
      <c r="AC269" s="6"/>
      <c r="AD269" s="25" t="s">
        <v>1280</v>
      </c>
      <c r="AE269" s="25" t="s">
        <v>629</v>
      </c>
      <c r="AF269" s="6"/>
      <c r="AG269" s="6"/>
      <c r="AH269" s="42" t="s">
        <v>279</v>
      </c>
      <c r="AI269" s="43">
        <v>45890</v>
      </c>
      <c r="AJ269" s="31" t="s">
        <v>349</v>
      </c>
      <c r="AK269" s="25" t="s">
        <v>1544</v>
      </c>
    </row>
    <row r="270" spans="1:37" ht="21" customHeight="1">
      <c r="A270" s="24">
        <v>45637</v>
      </c>
      <c r="B270" s="25" t="s">
        <v>38</v>
      </c>
      <c r="C270" s="25" t="s">
        <v>39</v>
      </c>
      <c r="D270" s="25">
        <v>113</v>
      </c>
      <c r="E270" s="6">
        <v>2024</v>
      </c>
      <c r="F270" s="6">
        <v>89</v>
      </c>
      <c r="G270" s="26" t="s">
        <v>1534</v>
      </c>
      <c r="H270" s="6">
        <v>3</v>
      </c>
      <c r="I270" s="25" t="s">
        <v>42</v>
      </c>
      <c r="J270" s="25" t="s">
        <v>1430</v>
      </c>
      <c r="K270" s="25"/>
      <c r="L270" s="25"/>
      <c r="M270" s="25" t="s">
        <v>1535</v>
      </c>
      <c r="N270" s="6" t="s">
        <v>47</v>
      </c>
      <c r="O270" s="27" t="s">
        <v>47</v>
      </c>
      <c r="P270" s="27"/>
      <c r="Q270" s="25" t="s">
        <v>1545</v>
      </c>
      <c r="R270" s="25" t="s">
        <v>1546</v>
      </c>
      <c r="S270" s="27" t="s">
        <v>1547</v>
      </c>
      <c r="T270" s="27" t="s">
        <v>1548</v>
      </c>
      <c r="U270" s="38">
        <v>1</v>
      </c>
      <c r="V270" s="25" t="s">
        <v>1549</v>
      </c>
      <c r="W270" s="29">
        <v>45659</v>
      </c>
      <c r="X270" s="29">
        <v>45747</v>
      </c>
      <c r="Y270" s="6" t="s">
        <v>1204</v>
      </c>
      <c r="Z270" s="27"/>
      <c r="AA270" s="27" t="s">
        <v>1204</v>
      </c>
      <c r="AB270" s="30"/>
      <c r="AC270" s="6"/>
      <c r="AD270" s="25" t="s">
        <v>1550</v>
      </c>
      <c r="AE270" s="25" t="s">
        <v>1549</v>
      </c>
      <c r="AF270" s="6"/>
      <c r="AG270" s="6"/>
      <c r="AH270" s="6" t="s">
        <v>279</v>
      </c>
      <c r="AI270" s="41">
        <v>45758</v>
      </c>
      <c r="AJ270" s="31" t="s">
        <v>349</v>
      </c>
      <c r="AK270" s="25" t="s">
        <v>1551</v>
      </c>
    </row>
    <row r="271" spans="1:37" ht="101.25" customHeight="1">
      <c r="A271" s="24">
        <v>45637</v>
      </c>
      <c r="B271" s="25" t="s">
        <v>38</v>
      </c>
      <c r="C271" s="25" t="s">
        <v>39</v>
      </c>
      <c r="D271" s="25">
        <v>113</v>
      </c>
      <c r="E271" s="6">
        <v>2024</v>
      </c>
      <c r="F271" s="6">
        <v>89</v>
      </c>
      <c r="G271" s="26" t="s">
        <v>1552</v>
      </c>
      <c r="H271" s="6">
        <v>1</v>
      </c>
      <c r="I271" s="25" t="s">
        <v>42</v>
      </c>
      <c r="J271" s="25" t="s">
        <v>1430</v>
      </c>
      <c r="K271" s="25"/>
      <c r="L271" s="25"/>
      <c r="M271" s="25" t="s">
        <v>1553</v>
      </c>
      <c r="N271" s="6" t="s">
        <v>47</v>
      </c>
      <c r="O271" s="27"/>
      <c r="P271" s="27" t="s">
        <v>47</v>
      </c>
      <c r="Q271" s="25" t="s">
        <v>1554</v>
      </c>
      <c r="R271" s="25" t="s">
        <v>1555</v>
      </c>
      <c r="S271" s="27" t="s">
        <v>1556</v>
      </c>
      <c r="T271" s="27" t="s">
        <v>1557</v>
      </c>
      <c r="U271" s="36">
        <v>1</v>
      </c>
      <c r="V271" s="25" t="s">
        <v>629</v>
      </c>
      <c r="W271" s="29">
        <v>45659</v>
      </c>
      <c r="X271" s="29">
        <v>45838</v>
      </c>
      <c r="Y271" s="6" t="s">
        <v>1204</v>
      </c>
      <c r="Z271" s="27"/>
      <c r="AA271" s="27" t="s">
        <v>1204</v>
      </c>
      <c r="AB271" s="30"/>
      <c r="AC271" s="6"/>
      <c r="AD271" s="25" t="s">
        <v>1280</v>
      </c>
      <c r="AE271" s="25" t="s">
        <v>629</v>
      </c>
      <c r="AF271" s="6"/>
      <c r="AG271" s="6"/>
      <c r="AH271" s="42" t="s">
        <v>279</v>
      </c>
      <c r="AI271" s="44">
        <v>45861</v>
      </c>
      <c r="AJ271" s="31" t="s">
        <v>1558</v>
      </c>
      <c r="AK271" s="25" t="s">
        <v>1559</v>
      </c>
    </row>
    <row r="272" spans="1:37" ht="99.75" customHeight="1">
      <c r="A272" s="24">
        <v>45637</v>
      </c>
      <c r="B272" s="25" t="s">
        <v>38</v>
      </c>
      <c r="C272" s="25" t="s">
        <v>39</v>
      </c>
      <c r="D272" s="25">
        <v>113</v>
      </c>
      <c r="E272" s="6">
        <v>2024</v>
      </c>
      <c r="F272" s="6">
        <v>89</v>
      </c>
      <c r="G272" s="26" t="s">
        <v>1552</v>
      </c>
      <c r="H272" s="6">
        <v>2</v>
      </c>
      <c r="I272" s="25" t="s">
        <v>42</v>
      </c>
      <c r="J272" s="25" t="s">
        <v>1430</v>
      </c>
      <c r="K272" s="25"/>
      <c r="L272" s="25"/>
      <c r="M272" s="25" t="s">
        <v>1553</v>
      </c>
      <c r="N272" s="6" t="s">
        <v>47</v>
      </c>
      <c r="O272" s="27"/>
      <c r="P272" s="27" t="s">
        <v>47</v>
      </c>
      <c r="Q272" s="25" t="s">
        <v>1554</v>
      </c>
      <c r="R272" s="25" t="s">
        <v>1560</v>
      </c>
      <c r="S272" s="27" t="s">
        <v>1561</v>
      </c>
      <c r="T272" s="27" t="s">
        <v>1562</v>
      </c>
      <c r="U272" s="36">
        <v>1</v>
      </c>
      <c r="V272" s="25" t="s">
        <v>629</v>
      </c>
      <c r="W272" s="29">
        <v>45659</v>
      </c>
      <c r="X272" s="29">
        <v>45838</v>
      </c>
      <c r="Y272" s="6" t="s">
        <v>1204</v>
      </c>
      <c r="Z272" s="27"/>
      <c r="AA272" s="27" t="s">
        <v>1204</v>
      </c>
      <c r="AB272" s="30"/>
      <c r="AC272" s="6"/>
      <c r="AD272" s="25" t="s">
        <v>1280</v>
      </c>
      <c r="AE272" s="25" t="s">
        <v>629</v>
      </c>
      <c r="AF272" s="6"/>
      <c r="AG272" s="6"/>
      <c r="AH272" s="42" t="s">
        <v>279</v>
      </c>
      <c r="AI272" s="44">
        <v>45861</v>
      </c>
      <c r="AJ272" s="31" t="s">
        <v>1558</v>
      </c>
      <c r="AK272" s="25" t="s">
        <v>1563</v>
      </c>
    </row>
    <row r="273" spans="1:37" ht="82.5" customHeight="1">
      <c r="A273" s="24">
        <v>45637</v>
      </c>
      <c r="B273" s="25" t="s">
        <v>38</v>
      </c>
      <c r="C273" s="25" t="s">
        <v>39</v>
      </c>
      <c r="D273" s="25">
        <v>113</v>
      </c>
      <c r="E273" s="6">
        <v>2024</v>
      </c>
      <c r="F273" s="6">
        <v>89</v>
      </c>
      <c r="G273" s="26" t="s">
        <v>1564</v>
      </c>
      <c r="H273" s="6">
        <v>1</v>
      </c>
      <c r="I273" s="25" t="s">
        <v>42</v>
      </c>
      <c r="J273" s="25" t="s">
        <v>1430</v>
      </c>
      <c r="K273" s="25"/>
      <c r="L273" s="25"/>
      <c r="M273" s="25" t="s">
        <v>1565</v>
      </c>
      <c r="N273" s="6" t="s">
        <v>47</v>
      </c>
      <c r="O273" s="27" t="s">
        <v>47</v>
      </c>
      <c r="P273" s="27"/>
      <c r="Q273" s="25" t="s">
        <v>1566</v>
      </c>
      <c r="R273" s="25" t="s">
        <v>1567</v>
      </c>
      <c r="S273" s="27" t="s">
        <v>1568</v>
      </c>
      <c r="T273" s="27" t="s">
        <v>1569</v>
      </c>
      <c r="U273" s="36">
        <v>1</v>
      </c>
      <c r="V273" s="25" t="s">
        <v>629</v>
      </c>
      <c r="W273" s="29">
        <v>45659</v>
      </c>
      <c r="X273" s="29">
        <v>46000</v>
      </c>
      <c r="Y273" s="6" t="s">
        <v>1204</v>
      </c>
      <c r="Z273" s="27"/>
      <c r="AA273" s="27" t="s">
        <v>1204</v>
      </c>
      <c r="AB273" s="30"/>
      <c r="AC273" s="6"/>
      <c r="AD273" s="25" t="s">
        <v>1280</v>
      </c>
      <c r="AE273" s="25" t="s">
        <v>629</v>
      </c>
      <c r="AF273" s="6"/>
      <c r="AG273" s="6"/>
      <c r="AH273" s="45" t="s">
        <v>279</v>
      </c>
      <c r="AI273" s="46">
        <v>46041</v>
      </c>
      <c r="AJ273" s="45" t="s">
        <v>1558</v>
      </c>
      <c r="AK273" s="25" t="s">
        <v>1570</v>
      </c>
    </row>
    <row r="274" spans="1:37" ht="27.75" customHeight="1">
      <c r="A274" s="24">
        <v>45637</v>
      </c>
      <c r="B274" s="25" t="s">
        <v>38</v>
      </c>
      <c r="C274" s="25" t="s">
        <v>39</v>
      </c>
      <c r="D274" s="25">
        <v>113</v>
      </c>
      <c r="E274" s="6">
        <v>2024</v>
      </c>
      <c r="F274" s="6">
        <v>89</v>
      </c>
      <c r="G274" s="26" t="s">
        <v>1564</v>
      </c>
      <c r="H274" s="6">
        <v>2</v>
      </c>
      <c r="I274" s="25" t="s">
        <v>42</v>
      </c>
      <c r="J274" s="25" t="s">
        <v>1430</v>
      </c>
      <c r="K274" s="25"/>
      <c r="L274" s="25"/>
      <c r="M274" s="25" t="s">
        <v>1565</v>
      </c>
      <c r="N274" s="6" t="s">
        <v>47</v>
      </c>
      <c r="O274" s="27" t="s">
        <v>47</v>
      </c>
      <c r="P274" s="27"/>
      <c r="Q274" s="25" t="s">
        <v>1566</v>
      </c>
      <c r="R274" s="25" t="s">
        <v>1571</v>
      </c>
      <c r="S274" s="27" t="s">
        <v>1572</v>
      </c>
      <c r="T274" s="27" t="s">
        <v>1573</v>
      </c>
      <c r="U274" s="36">
        <v>1</v>
      </c>
      <c r="V274" s="25" t="s">
        <v>629</v>
      </c>
      <c r="W274" s="29">
        <v>45659</v>
      </c>
      <c r="X274" s="29">
        <v>46000</v>
      </c>
      <c r="Y274" s="6" t="s">
        <v>1204</v>
      </c>
      <c r="Z274" s="27"/>
      <c r="AA274" s="27" t="s">
        <v>1204</v>
      </c>
      <c r="AB274" s="30"/>
      <c r="AC274" s="6"/>
      <c r="AD274" s="25" t="s">
        <v>1280</v>
      </c>
      <c r="AE274" s="25" t="s">
        <v>629</v>
      </c>
      <c r="AF274" s="6"/>
      <c r="AG274" s="6"/>
      <c r="AH274" s="45" t="s">
        <v>279</v>
      </c>
      <c r="AI274" s="47">
        <v>46041</v>
      </c>
      <c r="AJ274" s="45" t="s">
        <v>1558</v>
      </c>
      <c r="AK274" s="25" t="s">
        <v>1574</v>
      </c>
    </row>
    <row r="275" spans="1:37" ht="21" customHeight="1">
      <c r="A275" s="24">
        <v>45828</v>
      </c>
      <c r="B275" s="25" t="s">
        <v>38</v>
      </c>
      <c r="C275" s="25" t="s">
        <v>39</v>
      </c>
      <c r="D275" s="25">
        <v>113</v>
      </c>
      <c r="E275" s="6">
        <v>2025</v>
      </c>
      <c r="F275" s="6">
        <v>85</v>
      </c>
      <c r="G275" s="26" t="s">
        <v>1575</v>
      </c>
      <c r="H275" s="6">
        <v>1</v>
      </c>
      <c r="I275" s="25" t="s">
        <v>42</v>
      </c>
      <c r="J275" s="25" t="s">
        <v>1576</v>
      </c>
      <c r="K275" s="48"/>
      <c r="L275" s="48"/>
      <c r="M275" s="25" t="s">
        <v>1577</v>
      </c>
      <c r="N275" s="6" t="s">
        <v>47</v>
      </c>
      <c r="O275" s="6" t="s">
        <v>47</v>
      </c>
      <c r="P275" s="27"/>
      <c r="Q275" s="27" t="s">
        <v>1578</v>
      </c>
      <c r="R275" s="25" t="s">
        <v>1579</v>
      </c>
      <c r="S275" s="25" t="s">
        <v>1580</v>
      </c>
      <c r="T275" s="25" t="s">
        <v>1581</v>
      </c>
      <c r="U275" s="36">
        <v>1</v>
      </c>
      <c r="V275" s="25" t="s">
        <v>694</v>
      </c>
      <c r="W275" s="29">
        <v>45817</v>
      </c>
      <c r="X275" s="29">
        <v>46053</v>
      </c>
      <c r="Y275" s="6" t="s">
        <v>1204</v>
      </c>
      <c r="Z275" s="27"/>
      <c r="AA275" s="27" t="s">
        <v>1204</v>
      </c>
      <c r="AB275" s="30"/>
      <c r="AC275" s="6"/>
      <c r="AD275" s="25" t="s">
        <v>1304</v>
      </c>
      <c r="AE275" s="25" t="s">
        <v>694</v>
      </c>
      <c r="AF275" s="6"/>
      <c r="AG275" s="6"/>
      <c r="AH275" s="49" t="s">
        <v>279</v>
      </c>
      <c r="AI275" s="50">
        <v>46070</v>
      </c>
      <c r="AJ275" s="49" t="s">
        <v>349</v>
      </c>
      <c r="AK275" s="25" t="s">
        <v>1582</v>
      </c>
    </row>
    <row r="276" spans="1:37" ht="21" customHeight="1">
      <c r="A276" s="24">
        <v>45828</v>
      </c>
      <c r="B276" s="25" t="s">
        <v>38</v>
      </c>
      <c r="C276" s="25" t="s">
        <v>39</v>
      </c>
      <c r="D276" s="25">
        <v>113</v>
      </c>
      <c r="E276" s="6">
        <v>2025</v>
      </c>
      <c r="F276" s="6">
        <v>85</v>
      </c>
      <c r="G276" s="26" t="s">
        <v>1575</v>
      </c>
      <c r="H276" s="6">
        <v>2</v>
      </c>
      <c r="I276" s="25" t="s">
        <v>42</v>
      </c>
      <c r="J276" s="25" t="s">
        <v>1576</v>
      </c>
      <c r="K276" s="48"/>
      <c r="L276" s="48"/>
      <c r="M276" s="25" t="s">
        <v>1577</v>
      </c>
      <c r="N276" s="6" t="s">
        <v>47</v>
      </c>
      <c r="O276" s="6" t="s">
        <v>47</v>
      </c>
      <c r="P276" s="27"/>
      <c r="Q276" s="27" t="s">
        <v>1578</v>
      </c>
      <c r="R276" s="25" t="s">
        <v>1583</v>
      </c>
      <c r="S276" s="25" t="s">
        <v>1580</v>
      </c>
      <c r="T276" s="25" t="s">
        <v>1581</v>
      </c>
      <c r="U276" s="36">
        <v>1</v>
      </c>
      <c r="V276" s="25" t="s">
        <v>694</v>
      </c>
      <c r="W276" s="29">
        <v>45817</v>
      </c>
      <c r="X276" s="29">
        <v>46053</v>
      </c>
      <c r="Y276" s="6" t="s">
        <v>1204</v>
      </c>
      <c r="Z276" s="27"/>
      <c r="AA276" s="27" t="s">
        <v>1204</v>
      </c>
      <c r="AB276" s="30"/>
      <c r="AC276" s="6"/>
      <c r="AD276" s="25" t="s">
        <v>1304</v>
      </c>
      <c r="AE276" s="25" t="s">
        <v>694</v>
      </c>
      <c r="AF276" s="6"/>
      <c r="AG276" s="6"/>
      <c r="AH276" s="49" t="s">
        <v>279</v>
      </c>
      <c r="AI276" s="50">
        <v>46070</v>
      </c>
      <c r="AJ276" s="49" t="s">
        <v>349</v>
      </c>
      <c r="AK276" s="25" t="s">
        <v>1584</v>
      </c>
    </row>
    <row r="277" spans="1:37" ht="72" customHeight="1">
      <c r="A277" s="24">
        <v>45828</v>
      </c>
      <c r="B277" s="25" t="s">
        <v>38</v>
      </c>
      <c r="C277" s="25" t="s">
        <v>39</v>
      </c>
      <c r="D277" s="25">
        <v>113</v>
      </c>
      <c r="E277" s="6">
        <v>2025</v>
      </c>
      <c r="F277" s="6">
        <v>85</v>
      </c>
      <c r="G277" s="26" t="s">
        <v>1585</v>
      </c>
      <c r="H277" s="6">
        <v>1</v>
      </c>
      <c r="I277" s="25" t="s">
        <v>42</v>
      </c>
      <c r="J277" s="25" t="s">
        <v>1576</v>
      </c>
      <c r="K277" s="48"/>
      <c r="L277" s="48"/>
      <c r="M277" s="25" t="s">
        <v>1586</v>
      </c>
      <c r="N277" s="6" t="s">
        <v>47</v>
      </c>
      <c r="O277" s="6" t="s">
        <v>47</v>
      </c>
      <c r="P277" s="27"/>
      <c r="Q277" s="27" t="s">
        <v>1587</v>
      </c>
      <c r="R277" s="25" t="s">
        <v>1588</v>
      </c>
      <c r="S277" s="25" t="s">
        <v>1589</v>
      </c>
      <c r="T277" s="25" t="s">
        <v>1590</v>
      </c>
      <c r="U277" s="38">
        <v>2</v>
      </c>
      <c r="V277" s="25" t="s">
        <v>1591</v>
      </c>
      <c r="W277" s="29">
        <v>45817</v>
      </c>
      <c r="X277" s="29">
        <v>45930</v>
      </c>
      <c r="Y277" s="6" t="s">
        <v>1204</v>
      </c>
      <c r="Z277" s="27"/>
      <c r="AA277" s="27" t="s">
        <v>1204</v>
      </c>
      <c r="AB277" s="30"/>
      <c r="AC277" s="6"/>
      <c r="AD277" s="25" t="s">
        <v>1243</v>
      </c>
      <c r="AE277" s="25" t="s">
        <v>1591</v>
      </c>
      <c r="AF277" s="6"/>
      <c r="AG277" s="6"/>
      <c r="AH277" s="31" t="s">
        <v>279</v>
      </c>
      <c r="AI277" s="51">
        <v>45918</v>
      </c>
      <c r="AJ277" s="31" t="s">
        <v>1346</v>
      </c>
      <c r="AK277" s="25" t="s">
        <v>1592</v>
      </c>
    </row>
    <row r="278" spans="1:37" ht="81" customHeight="1">
      <c r="A278" s="24">
        <v>45828</v>
      </c>
      <c r="B278" s="25" t="s">
        <v>38</v>
      </c>
      <c r="C278" s="25" t="s">
        <v>39</v>
      </c>
      <c r="D278" s="25">
        <v>113</v>
      </c>
      <c r="E278" s="6">
        <v>2025</v>
      </c>
      <c r="F278" s="6">
        <v>85</v>
      </c>
      <c r="G278" s="26" t="s">
        <v>1585</v>
      </c>
      <c r="H278" s="6">
        <v>2</v>
      </c>
      <c r="I278" s="25" t="s">
        <v>42</v>
      </c>
      <c r="J278" s="25" t="s">
        <v>1576</v>
      </c>
      <c r="K278" s="48"/>
      <c r="L278" s="48"/>
      <c r="M278" s="25" t="s">
        <v>1586</v>
      </c>
      <c r="N278" s="6" t="s">
        <v>47</v>
      </c>
      <c r="O278" s="6" t="s">
        <v>47</v>
      </c>
      <c r="P278" s="27"/>
      <c r="Q278" s="27" t="s">
        <v>1587</v>
      </c>
      <c r="R278" s="25" t="s">
        <v>1593</v>
      </c>
      <c r="S278" s="25" t="s">
        <v>830</v>
      </c>
      <c r="T278" s="25" t="s">
        <v>1594</v>
      </c>
      <c r="U278" s="38">
        <v>1</v>
      </c>
      <c r="V278" s="25" t="s">
        <v>1595</v>
      </c>
      <c r="W278" s="29">
        <v>45817</v>
      </c>
      <c r="X278" s="29">
        <v>45898</v>
      </c>
      <c r="Y278" s="6" t="s">
        <v>1204</v>
      </c>
      <c r="Z278" s="27"/>
      <c r="AA278" s="27" t="s">
        <v>1204</v>
      </c>
      <c r="AB278" s="30"/>
      <c r="AC278" s="6"/>
      <c r="AD278" s="25" t="s">
        <v>1243</v>
      </c>
      <c r="AE278" s="25" t="s">
        <v>1595</v>
      </c>
      <c r="AF278" s="6"/>
      <c r="AG278" s="6"/>
      <c r="AH278" s="31" t="s">
        <v>279</v>
      </c>
      <c r="AI278" s="32">
        <v>45859</v>
      </c>
      <c r="AJ278" s="31" t="s">
        <v>1346</v>
      </c>
      <c r="AK278" s="25" t="s">
        <v>1596</v>
      </c>
    </row>
    <row r="279" spans="1:37" ht="125.25" customHeight="1">
      <c r="A279" s="24">
        <v>45828</v>
      </c>
      <c r="B279" s="25" t="s">
        <v>38</v>
      </c>
      <c r="C279" s="25" t="s">
        <v>39</v>
      </c>
      <c r="D279" s="25">
        <v>113</v>
      </c>
      <c r="E279" s="6">
        <v>2025</v>
      </c>
      <c r="F279" s="6">
        <v>85</v>
      </c>
      <c r="G279" s="26" t="s">
        <v>1585</v>
      </c>
      <c r="H279" s="6">
        <v>3</v>
      </c>
      <c r="I279" s="25" t="s">
        <v>42</v>
      </c>
      <c r="J279" s="25" t="s">
        <v>1576</v>
      </c>
      <c r="K279" s="48"/>
      <c r="L279" s="48"/>
      <c r="M279" s="25" t="s">
        <v>1586</v>
      </c>
      <c r="N279" s="6" t="s">
        <v>47</v>
      </c>
      <c r="O279" s="6" t="s">
        <v>47</v>
      </c>
      <c r="P279" s="27"/>
      <c r="Q279" s="27" t="s">
        <v>1597</v>
      </c>
      <c r="R279" s="25" t="s">
        <v>1598</v>
      </c>
      <c r="S279" s="25" t="s">
        <v>1599</v>
      </c>
      <c r="T279" s="25" t="s">
        <v>1599</v>
      </c>
      <c r="U279" s="38">
        <v>1</v>
      </c>
      <c r="V279" s="25" t="s">
        <v>1379</v>
      </c>
      <c r="W279" s="29">
        <v>45817</v>
      </c>
      <c r="X279" s="29">
        <v>45900</v>
      </c>
      <c r="Y279" s="6" t="s">
        <v>1204</v>
      </c>
      <c r="Z279" s="27"/>
      <c r="AA279" s="27" t="s">
        <v>1204</v>
      </c>
      <c r="AB279" s="30"/>
      <c r="AC279" s="6"/>
      <c r="AD279" s="25" t="s">
        <v>1296</v>
      </c>
      <c r="AE279" s="25" t="s">
        <v>1379</v>
      </c>
      <c r="AF279" s="6"/>
      <c r="AG279" s="6"/>
      <c r="AH279" s="31" t="s">
        <v>279</v>
      </c>
      <c r="AI279" s="32">
        <v>45916</v>
      </c>
      <c r="AJ279" s="31" t="s">
        <v>1013</v>
      </c>
      <c r="AK279" s="25" t="s">
        <v>1600</v>
      </c>
    </row>
    <row r="280" spans="1:37" ht="92.25" customHeight="1">
      <c r="A280" s="24">
        <v>45828</v>
      </c>
      <c r="B280" s="25" t="s">
        <v>38</v>
      </c>
      <c r="C280" s="25" t="s">
        <v>39</v>
      </c>
      <c r="D280" s="25">
        <v>113</v>
      </c>
      <c r="E280" s="6">
        <v>2025</v>
      </c>
      <c r="F280" s="6">
        <v>85</v>
      </c>
      <c r="G280" s="26" t="s">
        <v>1585</v>
      </c>
      <c r="H280" s="6">
        <v>4</v>
      </c>
      <c r="I280" s="25" t="s">
        <v>42</v>
      </c>
      <c r="J280" s="25" t="s">
        <v>1576</v>
      </c>
      <c r="K280" s="48"/>
      <c r="L280" s="48"/>
      <c r="M280" s="25" t="s">
        <v>1586</v>
      </c>
      <c r="N280" s="6" t="s">
        <v>47</v>
      </c>
      <c r="O280" s="6" t="s">
        <v>47</v>
      </c>
      <c r="P280" s="27"/>
      <c r="Q280" s="27" t="s">
        <v>1597</v>
      </c>
      <c r="R280" s="25" t="s">
        <v>1601</v>
      </c>
      <c r="S280" s="25" t="s">
        <v>1599</v>
      </c>
      <c r="T280" s="25" t="s">
        <v>1599</v>
      </c>
      <c r="U280" s="38">
        <v>1</v>
      </c>
      <c r="V280" s="25" t="s">
        <v>1379</v>
      </c>
      <c r="W280" s="29">
        <v>45817</v>
      </c>
      <c r="X280" s="29">
        <v>45900</v>
      </c>
      <c r="Y280" s="6" t="s">
        <v>1204</v>
      </c>
      <c r="Z280" s="27"/>
      <c r="AA280" s="27" t="s">
        <v>1204</v>
      </c>
      <c r="AB280" s="30"/>
      <c r="AC280" s="6"/>
      <c r="AD280" s="25" t="s">
        <v>1296</v>
      </c>
      <c r="AE280" s="25" t="s">
        <v>1379</v>
      </c>
      <c r="AF280" s="6"/>
      <c r="AG280" s="6"/>
      <c r="AH280" s="31" t="s">
        <v>279</v>
      </c>
      <c r="AI280" s="32">
        <v>45916</v>
      </c>
      <c r="AJ280" s="31" t="s">
        <v>1013</v>
      </c>
      <c r="AK280" s="25" t="s">
        <v>1602</v>
      </c>
    </row>
    <row r="281" spans="1:37" ht="21" customHeight="1">
      <c r="A281" s="24">
        <v>45828</v>
      </c>
      <c r="B281" s="25" t="s">
        <v>38</v>
      </c>
      <c r="C281" s="25" t="s">
        <v>39</v>
      </c>
      <c r="D281" s="25">
        <v>113</v>
      </c>
      <c r="E281" s="6">
        <v>2025</v>
      </c>
      <c r="F281" s="6">
        <v>85</v>
      </c>
      <c r="G281" s="26" t="s">
        <v>1585</v>
      </c>
      <c r="H281" s="6">
        <v>5</v>
      </c>
      <c r="I281" s="25" t="s">
        <v>42</v>
      </c>
      <c r="J281" s="25" t="s">
        <v>1576</v>
      </c>
      <c r="K281" s="48"/>
      <c r="L281" s="48"/>
      <c r="M281" s="25" t="s">
        <v>1586</v>
      </c>
      <c r="N281" s="6" t="s">
        <v>47</v>
      </c>
      <c r="O281" s="6" t="s">
        <v>47</v>
      </c>
      <c r="P281" s="27"/>
      <c r="Q281" s="27" t="s">
        <v>1597</v>
      </c>
      <c r="R281" s="25" t="s">
        <v>1603</v>
      </c>
      <c r="S281" s="25" t="s">
        <v>1604</v>
      </c>
      <c r="T281" s="25" t="s">
        <v>1604</v>
      </c>
      <c r="U281" s="38">
        <v>1</v>
      </c>
      <c r="V281" s="25" t="s">
        <v>1379</v>
      </c>
      <c r="W281" s="29">
        <v>45901</v>
      </c>
      <c r="X281" s="29">
        <v>45961</v>
      </c>
      <c r="Y281" s="6" t="s">
        <v>1204</v>
      </c>
      <c r="Z281" s="27"/>
      <c r="AA281" s="27" t="s">
        <v>1204</v>
      </c>
      <c r="AB281" s="30"/>
      <c r="AC281" s="6"/>
      <c r="AD281" s="25" t="s">
        <v>1296</v>
      </c>
      <c r="AE281" s="25" t="s">
        <v>1379</v>
      </c>
      <c r="AF281" s="6"/>
      <c r="AG281" s="6"/>
      <c r="AH281" s="31" t="s">
        <v>279</v>
      </c>
      <c r="AI281" s="32">
        <v>45983</v>
      </c>
      <c r="AJ281" s="31" t="s">
        <v>1013</v>
      </c>
      <c r="AK281" s="25" t="s">
        <v>1605</v>
      </c>
    </row>
    <row r="282" spans="1:37" ht="63.75" customHeight="1">
      <c r="A282" s="24">
        <v>45828</v>
      </c>
      <c r="B282" s="25" t="s">
        <v>38</v>
      </c>
      <c r="C282" s="25" t="s">
        <v>39</v>
      </c>
      <c r="D282" s="25">
        <v>113</v>
      </c>
      <c r="E282" s="6">
        <v>2025</v>
      </c>
      <c r="F282" s="6">
        <v>85</v>
      </c>
      <c r="G282" s="26" t="s">
        <v>1585</v>
      </c>
      <c r="H282" s="6">
        <v>6</v>
      </c>
      <c r="I282" s="25" t="s">
        <v>42</v>
      </c>
      <c r="J282" s="25" t="s">
        <v>1576</v>
      </c>
      <c r="K282" s="48"/>
      <c r="L282" s="48"/>
      <c r="M282" s="25" t="s">
        <v>1586</v>
      </c>
      <c r="N282" s="6" t="s">
        <v>47</v>
      </c>
      <c r="O282" s="6" t="s">
        <v>47</v>
      </c>
      <c r="P282" s="27"/>
      <c r="Q282" s="27" t="s">
        <v>1597</v>
      </c>
      <c r="R282" s="25" t="s">
        <v>1606</v>
      </c>
      <c r="S282" s="25" t="s">
        <v>1607</v>
      </c>
      <c r="T282" s="25" t="s">
        <v>1608</v>
      </c>
      <c r="U282" s="36">
        <v>1</v>
      </c>
      <c r="V282" s="25" t="s">
        <v>1379</v>
      </c>
      <c r="W282" s="29">
        <v>45962</v>
      </c>
      <c r="X282" s="29">
        <v>46022</v>
      </c>
      <c r="Y282" s="6" t="s">
        <v>1204</v>
      </c>
      <c r="Z282" s="27"/>
      <c r="AA282" s="27" t="s">
        <v>1204</v>
      </c>
      <c r="AB282" s="30"/>
      <c r="AC282" s="6"/>
      <c r="AD282" s="25" t="s">
        <v>1296</v>
      </c>
      <c r="AE282" s="25" t="s">
        <v>1379</v>
      </c>
      <c r="AF282" s="6"/>
      <c r="AG282" s="6"/>
      <c r="AH282" s="31" t="s">
        <v>279</v>
      </c>
      <c r="AI282" s="52">
        <v>46035</v>
      </c>
      <c r="AJ282" s="31" t="s">
        <v>1346</v>
      </c>
      <c r="AK282" s="25" t="s">
        <v>1609</v>
      </c>
    </row>
    <row r="283" spans="1:37" ht="79.5" customHeight="1">
      <c r="A283" s="24">
        <v>45828</v>
      </c>
      <c r="B283" s="25" t="s">
        <v>38</v>
      </c>
      <c r="C283" s="25" t="s">
        <v>39</v>
      </c>
      <c r="D283" s="25">
        <v>113</v>
      </c>
      <c r="E283" s="6">
        <v>2025</v>
      </c>
      <c r="F283" s="6">
        <v>85</v>
      </c>
      <c r="G283" s="26" t="s">
        <v>1610</v>
      </c>
      <c r="H283" s="6">
        <v>1</v>
      </c>
      <c r="I283" s="25" t="s">
        <v>42</v>
      </c>
      <c r="J283" s="25" t="s">
        <v>1576</v>
      </c>
      <c r="K283" s="48"/>
      <c r="L283" s="48"/>
      <c r="M283" s="25" t="s">
        <v>1611</v>
      </c>
      <c r="N283" s="6" t="s">
        <v>47</v>
      </c>
      <c r="O283" s="6" t="s">
        <v>47</v>
      </c>
      <c r="P283" s="27" t="s">
        <v>47</v>
      </c>
      <c r="Q283" s="27" t="s">
        <v>1612</v>
      </c>
      <c r="R283" s="25" t="s">
        <v>1613</v>
      </c>
      <c r="S283" s="25" t="s">
        <v>830</v>
      </c>
      <c r="T283" s="25" t="s">
        <v>1594</v>
      </c>
      <c r="U283" s="6">
        <v>1</v>
      </c>
      <c r="V283" s="25" t="s">
        <v>1614</v>
      </c>
      <c r="W283" s="29">
        <v>45817</v>
      </c>
      <c r="X283" s="29">
        <v>45869</v>
      </c>
      <c r="Y283" s="6" t="s">
        <v>1204</v>
      </c>
      <c r="Z283" s="27"/>
      <c r="AA283" s="27" t="s">
        <v>1204</v>
      </c>
      <c r="AB283" s="30"/>
      <c r="AC283" s="6"/>
      <c r="AD283" s="25" t="s">
        <v>1243</v>
      </c>
      <c r="AE283" s="25" t="s">
        <v>1614</v>
      </c>
      <c r="AF283" s="6"/>
      <c r="AG283" s="6"/>
      <c r="AH283" s="31" t="s">
        <v>279</v>
      </c>
      <c r="AI283" s="51">
        <v>45859</v>
      </c>
      <c r="AJ283" s="31" t="s">
        <v>1346</v>
      </c>
      <c r="AK283" s="25" t="s">
        <v>1615</v>
      </c>
    </row>
    <row r="284" spans="1:37" ht="21" customHeight="1">
      <c r="A284" s="24">
        <v>45828</v>
      </c>
      <c r="B284" s="25" t="s">
        <v>38</v>
      </c>
      <c r="C284" s="25" t="s">
        <v>39</v>
      </c>
      <c r="D284" s="25">
        <v>113</v>
      </c>
      <c r="E284" s="6">
        <v>2025</v>
      </c>
      <c r="F284" s="6">
        <v>85</v>
      </c>
      <c r="G284" s="26" t="s">
        <v>1610</v>
      </c>
      <c r="H284" s="6">
        <v>2</v>
      </c>
      <c r="I284" s="25" t="s">
        <v>42</v>
      </c>
      <c r="J284" s="25" t="s">
        <v>1576</v>
      </c>
      <c r="K284" s="48"/>
      <c r="L284" s="48"/>
      <c r="M284" s="25" t="s">
        <v>1611</v>
      </c>
      <c r="N284" s="6" t="s">
        <v>47</v>
      </c>
      <c r="O284" s="6" t="s">
        <v>47</v>
      </c>
      <c r="P284" s="27" t="s">
        <v>47</v>
      </c>
      <c r="Q284" s="27" t="s">
        <v>1612</v>
      </c>
      <c r="R284" s="25" t="s">
        <v>1616</v>
      </c>
      <c r="S284" s="25" t="s">
        <v>1242</v>
      </c>
      <c r="T284" s="25" t="s">
        <v>1617</v>
      </c>
      <c r="U284" s="6">
        <v>1</v>
      </c>
      <c r="V284" s="25" t="s">
        <v>906</v>
      </c>
      <c r="W284" s="29">
        <v>45817</v>
      </c>
      <c r="X284" s="29">
        <v>45961</v>
      </c>
      <c r="Y284" s="6" t="s">
        <v>1204</v>
      </c>
      <c r="Z284" s="27"/>
      <c r="AA284" s="27" t="s">
        <v>1204</v>
      </c>
      <c r="AB284" s="30"/>
      <c r="AC284" s="6"/>
      <c r="AD284" s="25" t="s">
        <v>906</v>
      </c>
      <c r="AE284" s="25" t="s">
        <v>906</v>
      </c>
      <c r="AF284" s="6"/>
      <c r="AG284" s="6"/>
      <c r="AH284" s="31" t="s">
        <v>279</v>
      </c>
      <c r="AI284" s="32">
        <v>45958</v>
      </c>
      <c r="AJ284" s="31" t="s">
        <v>1346</v>
      </c>
      <c r="AK284" s="25" t="s">
        <v>1618</v>
      </c>
    </row>
    <row r="285" spans="1:37" ht="75" customHeight="1">
      <c r="A285" s="24">
        <v>45828</v>
      </c>
      <c r="B285" s="25" t="s">
        <v>38</v>
      </c>
      <c r="C285" s="25" t="s">
        <v>39</v>
      </c>
      <c r="D285" s="25">
        <v>113</v>
      </c>
      <c r="E285" s="6">
        <v>2025</v>
      </c>
      <c r="F285" s="6">
        <v>85</v>
      </c>
      <c r="G285" s="53" t="s">
        <v>1619</v>
      </c>
      <c r="H285" s="6">
        <v>1</v>
      </c>
      <c r="I285" s="25" t="s">
        <v>42</v>
      </c>
      <c r="J285" s="25" t="s">
        <v>1576</v>
      </c>
      <c r="K285" s="48"/>
      <c r="L285" s="48"/>
      <c r="M285" s="25" t="s">
        <v>1620</v>
      </c>
      <c r="N285" s="6" t="s">
        <v>47</v>
      </c>
      <c r="O285" s="6" t="s">
        <v>47</v>
      </c>
      <c r="P285" s="27"/>
      <c r="Q285" s="27" t="s">
        <v>1621</v>
      </c>
      <c r="R285" s="25" t="s">
        <v>1622</v>
      </c>
      <c r="S285" s="25" t="s">
        <v>1623</v>
      </c>
      <c r="T285" s="25" t="s">
        <v>1624</v>
      </c>
      <c r="U285" s="6">
        <v>1</v>
      </c>
      <c r="V285" s="25" t="s">
        <v>1625</v>
      </c>
      <c r="W285" s="29">
        <v>45817</v>
      </c>
      <c r="X285" s="29">
        <v>46081</v>
      </c>
      <c r="Y285" s="6" t="s">
        <v>1204</v>
      </c>
      <c r="Z285" s="27"/>
      <c r="AA285" s="27" t="s">
        <v>1204</v>
      </c>
      <c r="AB285" s="30"/>
      <c r="AC285" s="6"/>
      <c r="AD285" s="25" t="s">
        <v>622</v>
      </c>
      <c r="AE285" s="25" t="s">
        <v>1626</v>
      </c>
      <c r="AF285" s="6"/>
      <c r="AG285" s="6"/>
      <c r="AH285" s="54" t="s">
        <v>279</v>
      </c>
      <c r="AI285" s="55">
        <v>46090</v>
      </c>
      <c r="AJ285" s="31" t="s">
        <v>1627</v>
      </c>
      <c r="AK285" s="195" t="s">
        <v>1919</v>
      </c>
    </row>
    <row r="286" spans="1:37" ht="132" customHeight="1">
      <c r="A286" s="24">
        <v>45828</v>
      </c>
      <c r="B286" s="25" t="s">
        <v>38</v>
      </c>
      <c r="C286" s="25" t="s">
        <v>39</v>
      </c>
      <c r="D286" s="25">
        <v>113</v>
      </c>
      <c r="E286" s="6">
        <v>2025</v>
      </c>
      <c r="F286" s="6">
        <v>85</v>
      </c>
      <c r="G286" s="53" t="s">
        <v>1619</v>
      </c>
      <c r="H286" s="6">
        <v>2</v>
      </c>
      <c r="I286" s="25" t="s">
        <v>42</v>
      </c>
      <c r="J286" s="25" t="s">
        <v>1576</v>
      </c>
      <c r="K286" s="48"/>
      <c r="L286" s="48"/>
      <c r="M286" s="25" t="s">
        <v>1620</v>
      </c>
      <c r="N286" s="6" t="s">
        <v>47</v>
      </c>
      <c r="O286" s="6" t="s">
        <v>47</v>
      </c>
      <c r="P286" s="27"/>
      <c r="Q286" s="27" t="s">
        <v>1621</v>
      </c>
      <c r="R286" s="25" t="s">
        <v>1628</v>
      </c>
      <c r="S286" s="25" t="s">
        <v>1623</v>
      </c>
      <c r="T286" s="25" t="s">
        <v>1624</v>
      </c>
      <c r="U286" s="6">
        <v>1</v>
      </c>
      <c r="V286" s="25" t="s">
        <v>1625</v>
      </c>
      <c r="W286" s="29">
        <v>45817</v>
      </c>
      <c r="X286" s="29">
        <v>46081</v>
      </c>
      <c r="Y286" s="6" t="s">
        <v>1204</v>
      </c>
      <c r="Z286" s="27"/>
      <c r="AA286" s="27" t="s">
        <v>1204</v>
      </c>
      <c r="AB286" s="30"/>
      <c r="AC286" s="6"/>
      <c r="AD286" s="25" t="s">
        <v>622</v>
      </c>
      <c r="AE286" s="25" t="s">
        <v>1625</v>
      </c>
      <c r="AF286" s="6"/>
      <c r="AG286" s="6"/>
      <c r="AH286" s="54" t="s">
        <v>279</v>
      </c>
      <c r="AI286" s="55">
        <v>46090</v>
      </c>
      <c r="AJ286" s="31" t="s">
        <v>1627</v>
      </c>
      <c r="AK286" s="195" t="s">
        <v>1922</v>
      </c>
    </row>
    <row r="287" spans="1:37" ht="21" customHeight="1">
      <c r="A287" s="24">
        <v>45828</v>
      </c>
      <c r="B287" s="25" t="s">
        <v>38</v>
      </c>
      <c r="C287" s="25" t="s">
        <v>39</v>
      </c>
      <c r="D287" s="25">
        <v>113</v>
      </c>
      <c r="E287" s="6">
        <v>2025</v>
      </c>
      <c r="F287" s="6">
        <v>85</v>
      </c>
      <c r="G287" s="26" t="s">
        <v>1629</v>
      </c>
      <c r="H287" s="6">
        <v>1</v>
      </c>
      <c r="I287" s="25" t="s">
        <v>42</v>
      </c>
      <c r="J287" s="25" t="s">
        <v>1576</v>
      </c>
      <c r="K287" s="48"/>
      <c r="L287" s="48"/>
      <c r="M287" s="25" t="s">
        <v>1630</v>
      </c>
      <c r="N287" s="6" t="s">
        <v>47</v>
      </c>
      <c r="O287" s="6" t="s">
        <v>47</v>
      </c>
      <c r="P287" s="27" t="s">
        <v>47</v>
      </c>
      <c r="Q287" s="27" t="s">
        <v>1631</v>
      </c>
      <c r="R287" s="25" t="s">
        <v>1632</v>
      </c>
      <c r="S287" s="25" t="s">
        <v>1633</v>
      </c>
      <c r="T287" s="25" t="s">
        <v>1634</v>
      </c>
      <c r="U287" s="36">
        <v>1</v>
      </c>
      <c r="V287" s="25" t="s">
        <v>1635</v>
      </c>
      <c r="W287" s="29">
        <v>45824</v>
      </c>
      <c r="X287" s="29">
        <v>45900</v>
      </c>
      <c r="Y287" s="6" t="s">
        <v>1204</v>
      </c>
      <c r="Z287" s="27"/>
      <c r="AA287" s="27" t="s">
        <v>1204</v>
      </c>
      <c r="AB287" s="30"/>
      <c r="AC287" s="6"/>
      <c r="AD287" s="25" t="s">
        <v>1304</v>
      </c>
      <c r="AE287" s="25" t="s">
        <v>544</v>
      </c>
      <c r="AF287" s="6"/>
      <c r="AG287" s="6"/>
      <c r="AH287" s="31" t="s">
        <v>279</v>
      </c>
      <c r="AI287" s="32">
        <v>45918</v>
      </c>
      <c r="AJ287" s="31" t="s">
        <v>349</v>
      </c>
      <c r="AK287" s="25" t="s">
        <v>1636</v>
      </c>
    </row>
    <row r="288" spans="1:37" ht="21" customHeight="1">
      <c r="A288" s="24">
        <v>45828</v>
      </c>
      <c r="B288" s="25" t="s">
        <v>38</v>
      </c>
      <c r="C288" s="25" t="s">
        <v>39</v>
      </c>
      <c r="D288" s="25">
        <v>113</v>
      </c>
      <c r="E288" s="6">
        <v>2025</v>
      </c>
      <c r="F288" s="6">
        <v>85</v>
      </c>
      <c r="G288" s="26" t="s">
        <v>1629</v>
      </c>
      <c r="H288" s="6">
        <v>2</v>
      </c>
      <c r="I288" s="25" t="s">
        <v>42</v>
      </c>
      <c r="J288" s="25" t="s">
        <v>1576</v>
      </c>
      <c r="K288" s="48"/>
      <c r="L288" s="48"/>
      <c r="M288" s="25" t="s">
        <v>1630</v>
      </c>
      <c r="N288" s="6" t="s">
        <v>47</v>
      </c>
      <c r="O288" s="6" t="s">
        <v>47</v>
      </c>
      <c r="P288" s="27" t="s">
        <v>47</v>
      </c>
      <c r="Q288" s="27" t="s">
        <v>1631</v>
      </c>
      <c r="R288" s="25" t="s">
        <v>1637</v>
      </c>
      <c r="S288" s="25" t="s">
        <v>1638</v>
      </c>
      <c r="T288" s="25" t="s">
        <v>1639</v>
      </c>
      <c r="U288" s="36">
        <v>1</v>
      </c>
      <c r="V288" s="25" t="s">
        <v>1640</v>
      </c>
      <c r="W288" s="29">
        <v>45870</v>
      </c>
      <c r="X288" s="29">
        <v>45989</v>
      </c>
      <c r="Y288" s="6" t="s">
        <v>1204</v>
      </c>
      <c r="Z288" s="27"/>
      <c r="AA288" s="27" t="s">
        <v>1204</v>
      </c>
      <c r="AB288" s="30"/>
      <c r="AC288" s="6"/>
      <c r="AD288" s="25" t="s">
        <v>1304</v>
      </c>
      <c r="AE288" s="25" t="s">
        <v>1641</v>
      </c>
      <c r="AF288" s="6"/>
      <c r="AG288" s="6"/>
      <c r="AH288" s="57" t="s">
        <v>279</v>
      </c>
      <c r="AI288" s="52">
        <v>46009</v>
      </c>
      <c r="AJ288" s="31" t="s">
        <v>349</v>
      </c>
      <c r="AK288" s="25" t="s">
        <v>1642</v>
      </c>
    </row>
    <row r="289" spans="1:63" ht="21" customHeight="1">
      <c r="A289" s="24">
        <v>45828</v>
      </c>
      <c r="B289" s="25" t="s">
        <v>38</v>
      </c>
      <c r="C289" s="25" t="s">
        <v>39</v>
      </c>
      <c r="D289" s="25">
        <v>113</v>
      </c>
      <c r="E289" s="6">
        <v>2025</v>
      </c>
      <c r="F289" s="6">
        <v>85</v>
      </c>
      <c r="G289" s="26" t="s">
        <v>1629</v>
      </c>
      <c r="H289" s="6">
        <v>3</v>
      </c>
      <c r="I289" s="25" t="s">
        <v>42</v>
      </c>
      <c r="J289" s="25" t="s">
        <v>1576</v>
      </c>
      <c r="K289" s="48"/>
      <c r="L289" s="48"/>
      <c r="M289" s="25" t="s">
        <v>1630</v>
      </c>
      <c r="N289" s="6" t="s">
        <v>47</v>
      </c>
      <c r="O289" s="6" t="s">
        <v>47</v>
      </c>
      <c r="P289" s="27" t="s">
        <v>47</v>
      </c>
      <c r="Q289" s="27" t="s">
        <v>1631</v>
      </c>
      <c r="R289" s="25" t="s">
        <v>1643</v>
      </c>
      <c r="S289" s="25" t="s">
        <v>1644</v>
      </c>
      <c r="T289" s="25" t="s">
        <v>1645</v>
      </c>
      <c r="U289" s="6">
        <v>2</v>
      </c>
      <c r="V289" s="25" t="s">
        <v>1640</v>
      </c>
      <c r="W289" s="29">
        <v>45824</v>
      </c>
      <c r="X289" s="29">
        <v>46170</v>
      </c>
      <c r="Y289" s="6" t="s">
        <v>1204</v>
      </c>
      <c r="Z289" s="27"/>
      <c r="AA289" s="27" t="s">
        <v>1204</v>
      </c>
      <c r="AB289" s="30"/>
      <c r="AC289" s="6"/>
      <c r="AD289" s="25" t="s">
        <v>1304</v>
      </c>
      <c r="AE289" s="25" t="s">
        <v>1641</v>
      </c>
      <c r="AF289" s="6"/>
      <c r="AG289" s="6"/>
      <c r="AH289" s="49" t="s">
        <v>1646</v>
      </c>
      <c r="AI289" s="50">
        <v>46071</v>
      </c>
      <c r="AJ289" s="49" t="s">
        <v>349</v>
      </c>
      <c r="AK289" s="25" t="s">
        <v>1647</v>
      </c>
      <c r="AL289" s="58"/>
      <c r="AM289" s="58"/>
      <c r="AN289" s="58"/>
      <c r="AO289" s="58"/>
      <c r="AP289" s="58"/>
      <c r="AQ289" s="58"/>
      <c r="AR289" s="58"/>
      <c r="AS289" s="58"/>
      <c r="AT289" s="58"/>
      <c r="AU289" s="58"/>
      <c r="AV289" s="58"/>
      <c r="AW289" s="58"/>
      <c r="AX289" s="58"/>
      <c r="AY289" s="58"/>
      <c r="AZ289" s="58"/>
      <c r="BA289" s="58"/>
      <c r="BB289" s="58"/>
      <c r="BC289" s="58"/>
      <c r="BD289" s="58"/>
      <c r="BE289" s="58"/>
      <c r="BF289" s="58"/>
      <c r="BG289" s="58"/>
      <c r="BH289" s="58"/>
      <c r="BI289" s="58"/>
      <c r="BJ289" s="58"/>
      <c r="BK289" s="58"/>
    </row>
    <row r="290" spans="1:63" ht="21" customHeight="1">
      <c r="A290" s="24">
        <v>45828</v>
      </c>
      <c r="B290" s="25" t="s">
        <v>38</v>
      </c>
      <c r="C290" s="25" t="s">
        <v>39</v>
      </c>
      <c r="D290" s="25">
        <v>113</v>
      </c>
      <c r="E290" s="6">
        <v>2025</v>
      </c>
      <c r="F290" s="6">
        <v>85</v>
      </c>
      <c r="G290" s="26" t="s">
        <v>1648</v>
      </c>
      <c r="H290" s="6">
        <v>1</v>
      </c>
      <c r="I290" s="25" t="s">
        <v>42</v>
      </c>
      <c r="J290" s="25" t="s">
        <v>1576</v>
      </c>
      <c r="K290" s="48"/>
      <c r="L290" s="48"/>
      <c r="M290" s="25" t="s">
        <v>1649</v>
      </c>
      <c r="N290" s="6" t="s">
        <v>47</v>
      </c>
      <c r="O290" s="6"/>
      <c r="P290" s="27"/>
      <c r="Q290" s="27" t="s">
        <v>1650</v>
      </c>
      <c r="R290" s="25" t="s">
        <v>1651</v>
      </c>
      <c r="S290" s="25" t="s">
        <v>1652</v>
      </c>
      <c r="T290" s="25" t="s">
        <v>681</v>
      </c>
      <c r="U290" s="6">
        <v>1</v>
      </c>
      <c r="V290" s="25" t="s">
        <v>564</v>
      </c>
      <c r="W290" s="29">
        <v>45817</v>
      </c>
      <c r="X290" s="29">
        <v>45898</v>
      </c>
      <c r="Y290" s="6" t="s">
        <v>1204</v>
      </c>
      <c r="Z290" s="27"/>
      <c r="AA290" s="27" t="s">
        <v>1204</v>
      </c>
      <c r="AB290" s="30"/>
      <c r="AC290" s="6"/>
      <c r="AD290" s="25" t="s">
        <v>1280</v>
      </c>
      <c r="AE290" s="25" t="s">
        <v>564</v>
      </c>
      <c r="AF290" s="6"/>
      <c r="AG290" s="6"/>
      <c r="AH290" s="31" t="s">
        <v>279</v>
      </c>
      <c r="AI290" s="32">
        <v>45918</v>
      </c>
      <c r="AJ290" s="31" t="s">
        <v>567</v>
      </c>
      <c r="AK290" s="25" t="s">
        <v>1653</v>
      </c>
    </row>
    <row r="291" spans="1:63" ht="88.5" customHeight="1">
      <c r="A291" s="24">
        <v>45828</v>
      </c>
      <c r="B291" s="25" t="s">
        <v>38</v>
      </c>
      <c r="C291" s="25" t="s">
        <v>39</v>
      </c>
      <c r="D291" s="25">
        <v>113</v>
      </c>
      <c r="E291" s="6">
        <v>2025</v>
      </c>
      <c r="F291" s="6">
        <v>85</v>
      </c>
      <c r="G291" s="26" t="s">
        <v>1648</v>
      </c>
      <c r="H291" s="6">
        <v>2</v>
      </c>
      <c r="I291" s="25" t="s">
        <v>42</v>
      </c>
      <c r="J291" s="25" t="s">
        <v>1576</v>
      </c>
      <c r="K291" s="48"/>
      <c r="L291" s="48"/>
      <c r="M291" s="25" t="s">
        <v>1649</v>
      </c>
      <c r="N291" s="6" t="s">
        <v>47</v>
      </c>
      <c r="O291" s="6"/>
      <c r="P291" s="27"/>
      <c r="Q291" s="27" t="s">
        <v>1650</v>
      </c>
      <c r="R291" s="25" t="s">
        <v>1654</v>
      </c>
      <c r="S291" s="25" t="s">
        <v>931</v>
      </c>
      <c r="T291" s="25" t="s">
        <v>1655</v>
      </c>
      <c r="U291" s="6">
        <v>2</v>
      </c>
      <c r="V291" s="25" t="s">
        <v>564</v>
      </c>
      <c r="W291" s="29">
        <v>45817</v>
      </c>
      <c r="X291" s="29">
        <v>46172</v>
      </c>
      <c r="Y291" s="6" t="s">
        <v>1204</v>
      </c>
      <c r="Z291" s="27"/>
      <c r="AA291" s="27" t="s">
        <v>1204</v>
      </c>
      <c r="AB291" s="30"/>
      <c r="AC291" s="6"/>
      <c r="AD291" s="25" t="s">
        <v>1280</v>
      </c>
      <c r="AE291" s="25" t="s">
        <v>564</v>
      </c>
      <c r="AF291" s="6"/>
      <c r="AG291" s="6"/>
      <c r="AH291" s="31" t="s">
        <v>1646</v>
      </c>
      <c r="AI291" s="32">
        <v>46069</v>
      </c>
      <c r="AJ291" s="31" t="s">
        <v>567</v>
      </c>
      <c r="AK291" s="25" t="s">
        <v>1656</v>
      </c>
    </row>
    <row r="292" spans="1:63" ht="21" customHeight="1">
      <c r="A292" s="24">
        <v>45828</v>
      </c>
      <c r="B292" s="25" t="s">
        <v>38</v>
      </c>
      <c r="C292" s="25" t="s">
        <v>39</v>
      </c>
      <c r="D292" s="25">
        <v>113</v>
      </c>
      <c r="E292" s="6">
        <v>2025</v>
      </c>
      <c r="F292" s="6">
        <v>85</v>
      </c>
      <c r="G292" s="26" t="s">
        <v>1657</v>
      </c>
      <c r="H292" s="6">
        <v>1</v>
      </c>
      <c r="I292" s="25" t="s">
        <v>42</v>
      </c>
      <c r="J292" s="25" t="s">
        <v>1576</v>
      </c>
      <c r="K292" s="48"/>
      <c r="L292" s="48"/>
      <c r="M292" s="25" t="s">
        <v>1658</v>
      </c>
      <c r="N292" s="6" t="s">
        <v>47</v>
      </c>
      <c r="O292" s="6" t="s">
        <v>47</v>
      </c>
      <c r="P292" s="27" t="s">
        <v>47</v>
      </c>
      <c r="Q292" s="27" t="s">
        <v>1659</v>
      </c>
      <c r="R292" s="25" t="s">
        <v>1660</v>
      </c>
      <c r="S292" s="25" t="s">
        <v>830</v>
      </c>
      <c r="T292" s="25" t="s">
        <v>1594</v>
      </c>
      <c r="U292" s="6">
        <v>1</v>
      </c>
      <c r="V292" s="25" t="s">
        <v>1595</v>
      </c>
      <c r="W292" s="29">
        <v>45817</v>
      </c>
      <c r="X292" s="29">
        <v>45869</v>
      </c>
      <c r="Y292" s="6" t="s">
        <v>1204</v>
      </c>
      <c r="Z292" s="27"/>
      <c r="AA292" s="27" t="s">
        <v>1204</v>
      </c>
      <c r="AB292" s="30"/>
      <c r="AC292" s="6"/>
      <c r="AD292" s="25" t="s">
        <v>1243</v>
      </c>
      <c r="AE292" s="25" t="s">
        <v>1595</v>
      </c>
      <c r="AF292" s="6"/>
      <c r="AG292" s="6"/>
      <c r="AH292" s="31" t="s">
        <v>279</v>
      </c>
      <c r="AI292" s="32">
        <v>45859</v>
      </c>
      <c r="AJ292" s="31" t="s">
        <v>1346</v>
      </c>
      <c r="AK292" s="25" t="s">
        <v>1661</v>
      </c>
    </row>
    <row r="293" spans="1:63" ht="21" customHeight="1">
      <c r="A293" s="24">
        <v>45828</v>
      </c>
      <c r="B293" s="25" t="s">
        <v>38</v>
      </c>
      <c r="C293" s="25" t="s">
        <v>39</v>
      </c>
      <c r="D293" s="25">
        <v>113</v>
      </c>
      <c r="E293" s="6">
        <v>2025</v>
      </c>
      <c r="F293" s="6">
        <v>85</v>
      </c>
      <c r="G293" s="26" t="s">
        <v>1657</v>
      </c>
      <c r="H293" s="6">
        <v>2</v>
      </c>
      <c r="I293" s="25" t="s">
        <v>42</v>
      </c>
      <c r="J293" s="25" t="s">
        <v>1576</v>
      </c>
      <c r="K293" s="48"/>
      <c r="L293" s="48"/>
      <c r="M293" s="25" t="s">
        <v>1658</v>
      </c>
      <c r="N293" s="6" t="s">
        <v>47</v>
      </c>
      <c r="O293" s="6" t="s">
        <v>47</v>
      </c>
      <c r="P293" s="27" t="s">
        <v>47</v>
      </c>
      <c r="Q293" s="27" t="s">
        <v>1659</v>
      </c>
      <c r="R293" s="25" t="s">
        <v>1662</v>
      </c>
      <c r="S293" s="25" t="s">
        <v>1663</v>
      </c>
      <c r="T293" s="25" t="s">
        <v>1664</v>
      </c>
      <c r="U293" s="6">
        <v>1</v>
      </c>
      <c r="V293" s="25" t="s">
        <v>1595</v>
      </c>
      <c r="W293" s="29">
        <v>45817</v>
      </c>
      <c r="X293" s="29">
        <v>45898</v>
      </c>
      <c r="Y293" s="6" t="s">
        <v>1204</v>
      </c>
      <c r="Z293" s="27"/>
      <c r="AA293" s="27" t="s">
        <v>1204</v>
      </c>
      <c r="AB293" s="30"/>
      <c r="AC293" s="6"/>
      <c r="AD293" s="25" t="s">
        <v>1243</v>
      </c>
      <c r="AE293" s="25" t="s">
        <v>1595</v>
      </c>
      <c r="AF293" s="6"/>
      <c r="AG293" s="6"/>
      <c r="AH293" s="31" t="s">
        <v>279</v>
      </c>
      <c r="AI293" s="32">
        <v>45859</v>
      </c>
      <c r="AJ293" s="31" t="s">
        <v>1346</v>
      </c>
      <c r="AK293" s="25" t="s">
        <v>1665</v>
      </c>
    </row>
    <row r="294" spans="1:63" ht="21" customHeight="1">
      <c r="A294" s="24">
        <v>45828</v>
      </c>
      <c r="B294" s="25" t="s">
        <v>38</v>
      </c>
      <c r="C294" s="25" t="s">
        <v>39</v>
      </c>
      <c r="D294" s="25">
        <v>113</v>
      </c>
      <c r="E294" s="6">
        <v>2025</v>
      </c>
      <c r="F294" s="6">
        <v>85</v>
      </c>
      <c r="G294" s="26" t="s">
        <v>1657</v>
      </c>
      <c r="H294" s="6">
        <v>3</v>
      </c>
      <c r="I294" s="25" t="s">
        <v>42</v>
      </c>
      <c r="J294" s="25" t="s">
        <v>1576</v>
      </c>
      <c r="K294" s="48"/>
      <c r="L294" s="48"/>
      <c r="M294" s="25" t="s">
        <v>1658</v>
      </c>
      <c r="N294" s="6" t="s">
        <v>47</v>
      </c>
      <c r="O294" s="6" t="s">
        <v>47</v>
      </c>
      <c r="P294" s="27" t="s">
        <v>47</v>
      </c>
      <c r="Q294" s="27" t="s">
        <v>1659</v>
      </c>
      <c r="R294" s="25" t="s">
        <v>1666</v>
      </c>
      <c r="S294" s="25" t="s">
        <v>1242</v>
      </c>
      <c r="T294" s="25" t="s">
        <v>1617</v>
      </c>
      <c r="U294" s="6">
        <v>1</v>
      </c>
      <c r="V294" s="25" t="s">
        <v>906</v>
      </c>
      <c r="W294" s="29">
        <v>45817</v>
      </c>
      <c r="X294" s="29">
        <v>45961</v>
      </c>
      <c r="Y294" s="6" t="s">
        <v>1204</v>
      </c>
      <c r="Z294" s="27"/>
      <c r="AA294" s="27" t="s">
        <v>1204</v>
      </c>
      <c r="AB294" s="30"/>
      <c r="AC294" s="6"/>
      <c r="AD294" s="25" t="s">
        <v>906</v>
      </c>
      <c r="AE294" s="25" t="s">
        <v>906</v>
      </c>
      <c r="AF294" s="6"/>
      <c r="AG294" s="6"/>
      <c r="AH294" s="31" t="s">
        <v>279</v>
      </c>
      <c r="AI294" s="32">
        <v>45958</v>
      </c>
      <c r="AJ294" s="31" t="s">
        <v>1346</v>
      </c>
      <c r="AK294" s="25" t="s">
        <v>1667</v>
      </c>
    </row>
    <row r="295" spans="1:63" ht="53.25" customHeight="1">
      <c r="A295" s="24">
        <v>45828</v>
      </c>
      <c r="B295" s="25" t="s">
        <v>38</v>
      </c>
      <c r="C295" s="25" t="s">
        <v>39</v>
      </c>
      <c r="D295" s="25">
        <v>113</v>
      </c>
      <c r="E295" s="6">
        <v>2025</v>
      </c>
      <c r="F295" s="6">
        <v>85</v>
      </c>
      <c r="G295" s="26" t="s">
        <v>1668</v>
      </c>
      <c r="H295" s="6">
        <v>1</v>
      </c>
      <c r="I295" s="25" t="s">
        <v>42</v>
      </c>
      <c r="J295" s="25" t="s">
        <v>1576</v>
      </c>
      <c r="K295" s="48"/>
      <c r="L295" s="48"/>
      <c r="M295" s="25" t="s">
        <v>1669</v>
      </c>
      <c r="N295" s="6" t="s">
        <v>47</v>
      </c>
      <c r="O295" s="6"/>
      <c r="P295" s="27"/>
      <c r="Q295" s="27" t="s">
        <v>1670</v>
      </c>
      <c r="R295" s="25" t="s">
        <v>1671</v>
      </c>
      <c r="S295" s="25" t="s">
        <v>1672</v>
      </c>
      <c r="T295" s="25" t="s">
        <v>1673</v>
      </c>
      <c r="U295" s="38">
        <v>1</v>
      </c>
      <c r="V295" s="25" t="s">
        <v>906</v>
      </c>
      <c r="W295" s="29">
        <v>45817</v>
      </c>
      <c r="X295" s="29">
        <v>45898</v>
      </c>
      <c r="Y295" s="6" t="s">
        <v>1204</v>
      </c>
      <c r="Z295" s="27"/>
      <c r="AA295" s="27" t="s">
        <v>1204</v>
      </c>
      <c r="AB295" s="30"/>
      <c r="AC295" s="6"/>
      <c r="AD295" s="25" t="s">
        <v>906</v>
      </c>
      <c r="AE295" s="25" t="s">
        <v>906</v>
      </c>
      <c r="AF295" s="6"/>
      <c r="AG295" s="6"/>
      <c r="AH295" s="31" t="s">
        <v>279</v>
      </c>
      <c r="AI295" s="32">
        <v>45884</v>
      </c>
      <c r="AJ295" s="31" t="s">
        <v>1346</v>
      </c>
      <c r="AK295" s="25" t="s">
        <v>1674</v>
      </c>
    </row>
    <row r="296" spans="1:63" ht="47.25" customHeight="1">
      <c r="A296" s="24">
        <v>45828</v>
      </c>
      <c r="B296" s="25" t="s">
        <v>38</v>
      </c>
      <c r="C296" s="25" t="s">
        <v>39</v>
      </c>
      <c r="D296" s="25">
        <v>113</v>
      </c>
      <c r="E296" s="6">
        <v>2025</v>
      </c>
      <c r="F296" s="6">
        <v>85</v>
      </c>
      <c r="G296" s="26" t="s">
        <v>1668</v>
      </c>
      <c r="H296" s="6">
        <v>2</v>
      </c>
      <c r="I296" s="25" t="s">
        <v>42</v>
      </c>
      <c r="J296" s="25" t="s">
        <v>1576</v>
      </c>
      <c r="K296" s="48"/>
      <c r="L296" s="48"/>
      <c r="M296" s="25" t="s">
        <v>1669</v>
      </c>
      <c r="N296" s="6" t="s">
        <v>47</v>
      </c>
      <c r="O296" s="6"/>
      <c r="P296" s="27"/>
      <c r="Q296" s="27" t="s">
        <v>1670</v>
      </c>
      <c r="R296" s="25" t="s">
        <v>1675</v>
      </c>
      <c r="S296" s="25" t="s">
        <v>830</v>
      </c>
      <c r="T296" s="25" t="s">
        <v>1594</v>
      </c>
      <c r="U296" s="38">
        <v>1</v>
      </c>
      <c r="V296" s="25" t="s">
        <v>906</v>
      </c>
      <c r="W296" s="29">
        <v>45817</v>
      </c>
      <c r="X296" s="29">
        <v>45869</v>
      </c>
      <c r="Y296" s="6" t="s">
        <v>1204</v>
      </c>
      <c r="Z296" s="27"/>
      <c r="AA296" s="27" t="s">
        <v>1204</v>
      </c>
      <c r="AB296" s="30"/>
      <c r="AC296" s="6"/>
      <c r="AD296" s="25" t="s">
        <v>906</v>
      </c>
      <c r="AE296" s="25" t="s">
        <v>906</v>
      </c>
      <c r="AF296" s="6"/>
      <c r="AG296" s="6"/>
      <c r="AH296" s="31" t="s">
        <v>279</v>
      </c>
      <c r="AI296" s="32">
        <v>45884</v>
      </c>
      <c r="AJ296" s="31" t="s">
        <v>1346</v>
      </c>
      <c r="AK296" s="25" t="s">
        <v>1676</v>
      </c>
    </row>
    <row r="297" spans="1:63" ht="51.75" customHeight="1">
      <c r="A297" s="24">
        <v>45828</v>
      </c>
      <c r="B297" s="25" t="s">
        <v>38</v>
      </c>
      <c r="C297" s="25" t="s">
        <v>39</v>
      </c>
      <c r="D297" s="25">
        <v>113</v>
      </c>
      <c r="E297" s="6">
        <v>2025</v>
      </c>
      <c r="F297" s="6">
        <v>85</v>
      </c>
      <c r="G297" s="26" t="s">
        <v>1677</v>
      </c>
      <c r="H297" s="6">
        <v>1</v>
      </c>
      <c r="I297" s="25" t="s">
        <v>42</v>
      </c>
      <c r="J297" s="25" t="s">
        <v>1576</v>
      </c>
      <c r="K297" s="48"/>
      <c r="L297" s="48"/>
      <c r="M297" s="25" t="s">
        <v>1678</v>
      </c>
      <c r="N297" s="6" t="s">
        <v>47</v>
      </c>
      <c r="O297" s="6" t="s">
        <v>47</v>
      </c>
      <c r="P297" s="27"/>
      <c r="Q297" s="27" t="s">
        <v>1679</v>
      </c>
      <c r="R297" s="25" t="s">
        <v>1680</v>
      </c>
      <c r="S297" s="25" t="s">
        <v>1681</v>
      </c>
      <c r="T297" s="25" t="s">
        <v>1682</v>
      </c>
      <c r="U297" s="38">
        <v>3</v>
      </c>
      <c r="V297" s="25" t="s">
        <v>1683</v>
      </c>
      <c r="W297" s="29">
        <v>45817</v>
      </c>
      <c r="X297" s="29">
        <v>46052</v>
      </c>
      <c r="Y297" s="6" t="s">
        <v>1204</v>
      </c>
      <c r="Z297" s="27"/>
      <c r="AA297" s="27" t="s">
        <v>1204</v>
      </c>
      <c r="AB297" s="30"/>
      <c r="AC297" s="6"/>
      <c r="AD297" s="25" t="s">
        <v>1243</v>
      </c>
      <c r="AE297" s="25" t="s">
        <v>1683</v>
      </c>
      <c r="AF297" s="6"/>
      <c r="AG297" s="6"/>
      <c r="AH297" s="31" t="s">
        <v>279</v>
      </c>
      <c r="AI297" s="51">
        <v>46035</v>
      </c>
      <c r="AJ297" s="31" t="s">
        <v>1346</v>
      </c>
      <c r="AK297" s="25" t="s">
        <v>1684</v>
      </c>
    </row>
    <row r="298" spans="1:63" ht="69" customHeight="1">
      <c r="A298" s="24">
        <v>45828</v>
      </c>
      <c r="B298" s="25" t="s">
        <v>38</v>
      </c>
      <c r="C298" s="25" t="s">
        <v>39</v>
      </c>
      <c r="D298" s="25">
        <v>113</v>
      </c>
      <c r="E298" s="6">
        <v>2025</v>
      </c>
      <c r="F298" s="6">
        <v>85</v>
      </c>
      <c r="G298" s="26" t="s">
        <v>1685</v>
      </c>
      <c r="H298" s="6">
        <v>1</v>
      </c>
      <c r="I298" s="25" t="s">
        <v>42</v>
      </c>
      <c r="J298" s="25" t="s">
        <v>1576</v>
      </c>
      <c r="K298" s="48"/>
      <c r="L298" s="48"/>
      <c r="M298" s="25" t="s">
        <v>1686</v>
      </c>
      <c r="N298" s="6" t="s">
        <v>47</v>
      </c>
      <c r="O298" s="6" t="s">
        <v>47</v>
      </c>
      <c r="P298" s="27"/>
      <c r="Q298" s="27" t="s">
        <v>1687</v>
      </c>
      <c r="R298" s="25" t="s">
        <v>1688</v>
      </c>
      <c r="S298" s="25" t="s">
        <v>1689</v>
      </c>
      <c r="T298" s="25" t="s">
        <v>1690</v>
      </c>
      <c r="U298" s="38">
        <v>1</v>
      </c>
      <c r="V298" s="25" t="s">
        <v>1683</v>
      </c>
      <c r="W298" s="29">
        <v>45817</v>
      </c>
      <c r="X298" s="29">
        <v>45838</v>
      </c>
      <c r="Y298" s="6" t="s">
        <v>1204</v>
      </c>
      <c r="Z298" s="27"/>
      <c r="AA298" s="27" t="s">
        <v>1204</v>
      </c>
      <c r="AB298" s="30"/>
      <c r="AC298" s="6"/>
      <c r="AD298" s="25" t="s">
        <v>1243</v>
      </c>
      <c r="AE298" s="25" t="s">
        <v>1683</v>
      </c>
      <c r="AF298" s="6"/>
      <c r="AG298" s="6"/>
      <c r="AH298" s="31" t="s">
        <v>279</v>
      </c>
      <c r="AI298" s="32">
        <v>45859</v>
      </c>
      <c r="AJ298" s="31" t="s">
        <v>1346</v>
      </c>
      <c r="AK298" s="25" t="s">
        <v>1691</v>
      </c>
    </row>
    <row r="299" spans="1:63" ht="72" customHeight="1">
      <c r="A299" s="24">
        <v>45828</v>
      </c>
      <c r="B299" s="25" t="s">
        <v>38</v>
      </c>
      <c r="C299" s="25" t="s">
        <v>39</v>
      </c>
      <c r="D299" s="25">
        <v>113</v>
      </c>
      <c r="E299" s="6">
        <v>2025</v>
      </c>
      <c r="F299" s="6">
        <v>85</v>
      </c>
      <c r="G299" s="26" t="s">
        <v>1685</v>
      </c>
      <c r="H299" s="6">
        <v>2</v>
      </c>
      <c r="I299" s="25" t="s">
        <v>42</v>
      </c>
      <c r="J299" s="25" t="s">
        <v>1576</v>
      </c>
      <c r="K299" s="48"/>
      <c r="L299" s="48"/>
      <c r="M299" s="25" t="s">
        <v>1686</v>
      </c>
      <c r="N299" s="6" t="s">
        <v>47</v>
      </c>
      <c r="O299" s="6" t="s">
        <v>47</v>
      </c>
      <c r="P299" s="27"/>
      <c r="Q299" s="27" t="s">
        <v>1687</v>
      </c>
      <c r="R299" s="25" t="s">
        <v>1692</v>
      </c>
      <c r="S299" s="25" t="s">
        <v>1693</v>
      </c>
      <c r="T299" s="25" t="s">
        <v>1694</v>
      </c>
      <c r="U299" s="38">
        <v>10</v>
      </c>
      <c r="V299" s="25" t="s">
        <v>1683</v>
      </c>
      <c r="W299" s="29">
        <v>45817</v>
      </c>
      <c r="X299" s="29">
        <v>46171</v>
      </c>
      <c r="Y299" s="6" t="s">
        <v>1204</v>
      </c>
      <c r="Z299" s="27"/>
      <c r="AA299" s="27" t="s">
        <v>1204</v>
      </c>
      <c r="AB299" s="30"/>
      <c r="AC299" s="6"/>
      <c r="AD299" s="25" t="s">
        <v>1243</v>
      </c>
      <c r="AE299" s="25" t="s">
        <v>1683</v>
      </c>
      <c r="AF299" s="6"/>
      <c r="AG299" s="6"/>
      <c r="AH299" s="57" t="s">
        <v>279</v>
      </c>
      <c r="AI299" s="51">
        <v>46003</v>
      </c>
      <c r="AJ299" s="31" t="s">
        <v>1346</v>
      </c>
      <c r="AK299" s="25" t="s">
        <v>1695</v>
      </c>
    </row>
    <row r="300" spans="1:63" ht="119.25" customHeight="1">
      <c r="A300" s="24">
        <v>45828</v>
      </c>
      <c r="B300" s="25" t="s">
        <v>38</v>
      </c>
      <c r="C300" s="25" t="s">
        <v>39</v>
      </c>
      <c r="D300" s="25">
        <v>113</v>
      </c>
      <c r="E300" s="6">
        <v>2025</v>
      </c>
      <c r="F300" s="6">
        <v>85</v>
      </c>
      <c r="G300" s="26" t="s">
        <v>1696</v>
      </c>
      <c r="H300" s="6">
        <v>1</v>
      </c>
      <c r="I300" s="25" t="s">
        <v>42</v>
      </c>
      <c r="J300" s="25" t="s">
        <v>1576</v>
      </c>
      <c r="K300" s="48"/>
      <c r="L300" s="48"/>
      <c r="M300" s="25" t="s">
        <v>1697</v>
      </c>
      <c r="N300" s="6" t="s">
        <v>47</v>
      </c>
      <c r="O300" s="6" t="s">
        <v>47</v>
      </c>
      <c r="P300" s="27" t="s">
        <v>47</v>
      </c>
      <c r="Q300" s="27" t="s">
        <v>1698</v>
      </c>
      <c r="R300" s="25" t="s">
        <v>1699</v>
      </c>
      <c r="S300" s="25" t="s">
        <v>1700</v>
      </c>
      <c r="T300" s="25" t="s">
        <v>1701</v>
      </c>
      <c r="U300" s="38">
        <v>3</v>
      </c>
      <c r="V300" s="25" t="s">
        <v>898</v>
      </c>
      <c r="W300" s="29">
        <v>45817</v>
      </c>
      <c r="X300" s="29">
        <v>46081</v>
      </c>
      <c r="Y300" s="6" t="s">
        <v>1204</v>
      </c>
      <c r="Z300" s="27"/>
      <c r="AA300" s="27" t="s">
        <v>1204</v>
      </c>
      <c r="AB300" s="30"/>
      <c r="AC300" s="6"/>
      <c r="AD300" s="25" t="s">
        <v>622</v>
      </c>
      <c r="AE300" s="25" t="s">
        <v>898</v>
      </c>
      <c r="AF300" s="6"/>
      <c r="AG300" s="6"/>
      <c r="AH300" s="54" t="s">
        <v>279</v>
      </c>
      <c r="AI300" s="55">
        <v>46084</v>
      </c>
      <c r="AJ300" s="31" t="s">
        <v>1627</v>
      </c>
      <c r="AK300" s="195" t="s">
        <v>1923</v>
      </c>
    </row>
    <row r="301" spans="1:63" ht="65.25" customHeight="1">
      <c r="A301" s="24">
        <v>45828</v>
      </c>
      <c r="B301" s="25" t="s">
        <v>38</v>
      </c>
      <c r="C301" s="25" t="s">
        <v>39</v>
      </c>
      <c r="D301" s="25">
        <v>113</v>
      </c>
      <c r="E301" s="6">
        <v>2025</v>
      </c>
      <c r="F301" s="6">
        <v>85</v>
      </c>
      <c r="G301" s="26" t="s">
        <v>1702</v>
      </c>
      <c r="H301" s="6">
        <v>1</v>
      </c>
      <c r="I301" s="25" t="s">
        <v>42</v>
      </c>
      <c r="J301" s="25" t="s">
        <v>1576</v>
      </c>
      <c r="K301" s="48"/>
      <c r="L301" s="48"/>
      <c r="M301" s="25" t="s">
        <v>1703</v>
      </c>
      <c r="N301" s="6" t="s">
        <v>47</v>
      </c>
      <c r="O301" s="6" t="s">
        <v>47</v>
      </c>
      <c r="P301" s="27"/>
      <c r="Q301" s="27" t="s">
        <v>1704</v>
      </c>
      <c r="R301" s="25" t="s">
        <v>1705</v>
      </c>
      <c r="S301" s="25" t="s">
        <v>1706</v>
      </c>
      <c r="T301" s="25" t="s">
        <v>1706</v>
      </c>
      <c r="U301" s="38">
        <v>1</v>
      </c>
      <c r="V301" s="25" t="s">
        <v>898</v>
      </c>
      <c r="W301" s="29">
        <v>45817</v>
      </c>
      <c r="X301" s="29">
        <v>45961</v>
      </c>
      <c r="Y301" s="6" t="s">
        <v>1204</v>
      </c>
      <c r="Z301" s="27"/>
      <c r="AA301" s="27" t="s">
        <v>1204</v>
      </c>
      <c r="AB301" s="30"/>
      <c r="AC301" s="6"/>
      <c r="AD301" s="25" t="s">
        <v>622</v>
      </c>
      <c r="AE301" s="25" t="s">
        <v>898</v>
      </c>
      <c r="AF301" s="6"/>
      <c r="AG301" s="6"/>
      <c r="AH301" s="31" t="s">
        <v>279</v>
      </c>
      <c r="AI301" s="32">
        <v>45973</v>
      </c>
      <c r="AJ301" s="31" t="s">
        <v>1627</v>
      </c>
      <c r="AK301" s="56" t="s">
        <v>1707</v>
      </c>
    </row>
    <row r="302" spans="1:63" ht="112.5" customHeight="1">
      <c r="A302" s="24">
        <v>45828</v>
      </c>
      <c r="B302" s="25" t="s">
        <v>38</v>
      </c>
      <c r="C302" s="25" t="s">
        <v>39</v>
      </c>
      <c r="D302" s="25">
        <v>113</v>
      </c>
      <c r="E302" s="6">
        <v>2025</v>
      </c>
      <c r="F302" s="6">
        <v>85</v>
      </c>
      <c r="G302" s="26" t="s">
        <v>1702</v>
      </c>
      <c r="H302" s="6">
        <v>2</v>
      </c>
      <c r="I302" s="25" t="s">
        <v>42</v>
      </c>
      <c r="J302" s="25" t="s">
        <v>1576</v>
      </c>
      <c r="K302" s="48"/>
      <c r="L302" s="48"/>
      <c r="M302" s="25" t="s">
        <v>1703</v>
      </c>
      <c r="N302" s="6" t="s">
        <v>47</v>
      </c>
      <c r="O302" s="6" t="s">
        <v>47</v>
      </c>
      <c r="P302" s="27"/>
      <c r="Q302" s="27" t="s">
        <v>1704</v>
      </c>
      <c r="R302" s="25" t="s">
        <v>1708</v>
      </c>
      <c r="S302" s="25" t="s">
        <v>1709</v>
      </c>
      <c r="T302" s="25" t="s">
        <v>1710</v>
      </c>
      <c r="U302" s="38">
        <v>1</v>
      </c>
      <c r="V302" s="25" t="s">
        <v>898</v>
      </c>
      <c r="W302" s="29">
        <v>45817</v>
      </c>
      <c r="X302" s="29">
        <v>46081</v>
      </c>
      <c r="Y302" s="6" t="s">
        <v>1204</v>
      </c>
      <c r="Z302" s="27"/>
      <c r="AA302" s="27" t="s">
        <v>1204</v>
      </c>
      <c r="AB302" s="30"/>
      <c r="AC302" s="6"/>
      <c r="AD302" s="25" t="s">
        <v>622</v>
      </c>
      <c r="AE302" s="25" t="s">
        <v>898</v>
      </c>
      <c r="AF302" s="6"/>
      <c r="AG302" s="6"/>
      <c r="AH302" s="54" t="s">
        <v>279</v>
      </c>
      <c r="AI302" s="55">
        <v>46083</v>
      </c>
      <c r="AJ302" s="31" t="s">
        <v>1627</v>
      </c>
      <c r="AK302" s="195" t="s">
        <v>1924</v>
      </c>
    </row>
    <row r="303" spans="1:63" ht="21" customHeight="1">
      <c r="A303" s="24">
        <v>45828</v>
      </c>
      <c r="B303" s="25" t="s">
        <v>38</v>
      </c>
      <c r="C303" s="25" t="s">
        <v>39</v>
      </c>
      <c r="D303" s="25">
        <v>113</v>
      </c>
      <c r="E303" s="6">
        <v>2025</v>
      </c>
      <c r="F303" s="6">
        <v>85</v>
      </c>
      <c r="G303" s="26" t="s">
        <v>1711</v>
      </c>
      <c r="H303" s="6">
        <v>1</v>
      </c>
      <c r="I303" s="25" t="s">
        <v>42</v>
      </c>
      <c r="J303" s="25" t="s">
        <v>1576</v>
      </c>
      <c r="K303" s="48"/>
      <c r="L303" s="48"/>
      <c r="M303" s="25" t="s">
        <v>1712</v>
      </c>
      <c r="N303" s="6" t="s">
        <v>47</v>
      </c>
      <c r="O303" s="6" t="s">
        <v>47</v>
      </c>
      <c r="P303" s="27"/>
      <c r="Q303" s="27" t="s">
        <v>1713</v>
      </c>
      <c r="R303" s="25" t="s">
        <v>1714</v>
      </c>
      <c r="S303" s="25" t="s">
        <v>1715</v>
      </c>
      <c r="T303" s="25" t="s">
        <v>1715</v>
      </c>
      <c r="U303" s="38">
        <v>1</v>
      </c>
      <c r="V303" s="25" t="s">
        <v>1716</v>
      </c>
      <c r="W303" s="29">
        <v>45817</v>
      </c>
      <c r="X303" s="29">
        <v>45930</v>
      </c>
      <c r="Y303" s="6" t="s">
        <v>1204</v>
      </c>
      <c r="Z303" s="27"/>
      <c r="AA303" s="27" t="s">
        <v>1204</v>
      </c>
      <c r="AB303" s="30"/>
      <c r="AC303" s="6"/>
      <c r="AD303" s="25" t="s">
        <v>1296</v>
      </c>
      <c r="AE303" s="25" t="s">
        <v>1716</v>
      </c>
      <c r="AF303" s="6"/>
      <c r="AG303" s="6"/>
      <c r="AH303" s="31" t="s">
        <v>279</v>
      </c>
      <c r="AI303" s="32">
        <v>45946</v>
      </c>
      <c r="AJ303" s="31" t="s">
        <v>1013</v>
      </c>
      <c r="AK303" s="25" t="s">
        <v>1717</v>
      </c>
    </row>
    <row r="304" spans="1:63" ht="21" customHeight="1">
      <c r="A304" s="24">
        <v>45828</v>
      </c>
      <c r="B304" s="25" t="s">
        <v>38</v>
      </c>
      <c r="C304" s="25" t="s">
        <v>39</v>
      </c>
      <c r="D304" s="25">
        <v>113</v>
      </c>
      <c r="E304" s="6">
        <v>2025</v>
      </c>
      <c r="F304" s="6">
        <v>85</v>
      </c>
      <c r="G304" s="26" t="s">
        <v>1711</v>
      </c>
      <c r="H304" s="6">
        <v>2</v>
      </c>
      <c r="I304" s="25" t="s">
        <v>42</v>
      </c>
      <c r="J304" s="25" t="s">
        <v>1576</v>
      </c>
      <c r="K304" s="48"/>
      <c r="L304" s="48"/>
      <c r="M304" s="25" t="s">
        <v>1712</v>
      </c>
      <c r="N304" s="6" t="s">
        <v>47</v>
      </c>
      <c r="O304" s="6" t="s">
        <v>47</v>
      </c>
      <c r="P304" s="27"/>
      <c r="Q304" s="27" t="s">
        <v>1713</v>
      </c>
      <c r="R304" s="25" t="s">
        <v>1718</v>
      </c>
      <c r="S304" s="25" t="s">
        <v>1719</v>
      </c>
      <c r="T304" s="25" t="s">
        <v>1720</v>
      </c>
      <c r="U304" s="36">
        <v>1</v>
      </c>
      <c r="V304" s="25" t="s">
        <v>1716</v>
      </c>
      <c r="W304" s="29">
        <v>45931</v>
      </c>
      <c r="X304" s="29">
        <v>46173</v>
      </c>
      <c r="Y304" s="6" t="s">
        <v>1204</v>
      </c>
      <c r="Z304" s="27"/>
      <c r="AA304" s="27" t="s">
        <v>1204</v>
      </c>
      <c r="AB304" s="30"/>
      <c r="AC304" s="6"/>
      <c r="AD304" s="25" t="s">
        <v>1296</v>
      </c>
      <c r="AE304" s="25" t="s">
        <v>1716</v>
      </c>
      <c r="AF304" s="6"/>
      <c r="AG304" s="6"/>
      <c r="AH304" s="31" t="s">
        <v>1646</v>
      </c>
      <c r="AI304" s="55">
        <v>46097</v>
      </c>
      <c r="AJ304" s="31" t="s">
        <v>1013</v>
      </c>
      <c r="AK304" s="195" t="s">
        <v>1920</v>
      </c>
    </row>
    <row r="305" spans="1:45" ht="21" customHeight="1">
      <c r="A305" s="24">
        <v>45828</v>
      </c>
      <c r="B305" s="25" t="s">
        <v>38</v>
      </c>
      <c r="C305" s="25" t="s">
        <v>39</v>
      </c>
      <c r="D305" s="25">
        <v>113</v>
      </c>
      <c r="E305" s="6">
        <v>2025</v>
      </c>
      <c r="F305" s="6">
        <v>85</v>
      </c>
      <c r="G305" s="26" t="s">
        <v>1711</v>
      </c>
      <c r="H305" s="6">
        <v>3</v>
      </c>
      <c r="I305" s="25" t="s">
        <v>42</v>
      </c>
      <c r="J305" s="25" t="s">
        <v>1576</v>
      </c>
      <c r="K305" s="48"/>
      <c r="L305" s="48"/>
      <c r="M305" s="25" t="s">
        <v>1712</v>
      </c>
      <c r="N305" s="6" t="s">
        <v>47</v>
      </c>
      <c r="O305" s="6" t="s">
        <v>47</v>
      </c>
      <c r="P305" s="27"/>
      <c r="Q305" s="27" t="s">
        <v>1713</v>
      </c>
      <c r="R305" s="25" t="s">
        <v>1721</v>
      </c>
      <c r="S305" s="25" t="s">
        <v>1722</v>
      </c>
      <c r="T305" s="25" t="s">
        <v>1723</v>
      </c>
      <c r="U305" s="36">
        <v>1</v>
      </c>
      <c r="V305" s="25" t="s">
        <v>1379</v>
      </c>
      <c r="W305" s="29">
        <v>45931</v>
      </c>
      <c r="X305" s="29">
        <v>46173</v>
      </c>
      <c r="Y305" s="6" t="s">
        <v>1204</v>
      </c>
      <c r="Z305" s="27"/>
      <c r="AA305" s="27" t="s">
        <v>1204</v>
      </c>
      <c r="AB305" s="30"/>
      <c r="AC305" s="6"/>
      <c r="AD305" s="25" t="s">
        <v>1296</v>
      </c>
      <c r="AE305" s="25" t="s">
        <v>1379</v>
      </c>
      <c r="AF305" s="6"/>
      <c r="AG305" s="6"/>
      <c r="AH305" s="31" t="s">
        <v>1646</v>
      </c>
      <c r="AI305" s="55">
        <v>46097</v>
      </c>
      <c r="AJ305" s="31" t="s">
        <v>1013</v>
      </c>
      <c r="AK305" s="195" t="s">
        <v>1921</v>
      </c>
    </row>
    <row r="306" spans="1:45" ht="21" customHeight="1">
      <c r="A306" s="24">
        <v>45828</v>
      </c>
      <c r="B306" s="25" t="s">
        <v>38</v>
      </c>
      <c r="C306" s="25" t="s">
        <v>39</v>
      </c>
      <c r="D306" s="25">
        <v>113</v>
      </c>
      <c r="E306" s="6">
        <v>2025</v>
      </c>
      <c r="F306" s="6">
        <v>85</v>
      </c>
      <c r="G306" s="26" t="s">
        <v>1724</v>
      </c>
      <c r="H306" s="6">
        <v>1</v>
      </c>
      <c r="I306" s="25" t="s">
        <v>42</v>
      </c>
      <c r="J306" s="25" t="s">
        <v>1576</v>
      </c>
      <c r="K306" s="48"/>
      <c r="L306" s="48"/>
      <c r="M306" s="25" t="s">
        <v>1725</v>
      </c>
      <c r="N306" s="6" t="s">
        <v>47</v>
      </c>
      <c r="O306" s="6"/>
      <c r="P306" s="27"/>
      <c r="Q306" s="27" t="s">
        <v>1726</v>
      </c>
      <c r="R306" s="25" t="s">
        <v>1727</v>
      </c>
      <c r="S306" s="25" t="s">
        <v>1728</v>
      </c>
      <c r="T306" s="25" t="s">
        <v>1729</v>
      </c>
      <c r="U306" s="38">
        <v>1</v>
      </c>
      <c r="V306" s="25" t="s">
        <v>544</v>
      </c>
      <c r="W306" s="29">
        <v>45839</v>
      </c>
      <c r="X306" s="29">
        <v>45869</v>
      </c>
      <c r="Y306" s="6" t="s">
        <v>1204</v>
      </c>
      <c r="Z306" s="27"/>
      <c r="AA306" s="27" t="s">
        <v>1204</v>
      </c>
      <c r="AB306" s="30"/>
      <c r="AC306" s="6"/>
      <c r="AD306" s="25" t="s">
        <v>1304</v>
      </c>
      <c r="AE306" s="25" t="s">
        <v>544</v>
      </c>
      <c r="AF306" s="6"/>
      <c r="AG306" s="6"/>
      <c r="AH306" s="31" t="s">
        <v>279</v>
      </c>
      <c r="AI306" s="32">
        <v>45890</v>
      </c>
      <c r="AJ306" s="31" t="s">
        <v>349</v>
      </c>
      <c r="AK306" s="25" t="s">
        <v>1730</v>
      </c>
    </row>
    <row r="307" spans="1:45" ht="82.5" customHeight="1">
      <c r="A307" s="24">
        <v>45828</v>
      </c>
      <c r="B307" s="25" t="s">
        <v>38</v>
      </c>
      <c r="C307" s="25" t="s">
        <v>39</v>
      </c>
      <c r="D307" s="25">
        <v>113</v>
      </c>
      <c r="E307" s="6">
        <v>2025</v>
      </c>
      <c r="F307" s="6">
        <v>85</v>
      </c>
      <c r="G307" s="26" t="s">
        <v>1144</v>
      </c>
      <c r="H307" s="6">
        <v>1</v>
      </c>
      <c r="I307" s="25" t="s">
        <v>42</v>
      </c>
      <c r="J307" s="25" t="s">
        <v>1576</v>
      </c>
      <c r="K307" s="48"/>
      <c r="L307" s="48"/>
      <c r="M307" s="25" t="s">
        <v>1731</v>
      </c>
      <c r="N307" s="6" t="s">
        <v>47</v>
      </c>
      <c r="O307" s="6" t="s">
        <v>47</v>
      </c>
      <c r="P307" s="27" t="s">
        <v>47</v>
      </c>
      <c r="Q307" s="27" t="s">
        <v>1732</v>
      </c>
      <c r="R307" s="25" t="s">
        <v>1733</v>
      </c>
      <c r="S307" s="25" t="s">
        <v>1734</v>
      </c>
      <c r="T307" s="25" t="s">
        <v>1735</v>
      </c>
      <c r="U307" s="36">
        <v>1</v>
      </c>
      <c r="V307" s="25" t="s">
        <v>1736</v>
      </c>
      <c r="W307" s="29">
        <v>45817</v>
      </c>
      <c r="X307" s="29">
        <v>46112</v>
      </c>
      <c r="Y307" s="6" t="s">
        <v>1204</v>
      </c>
      <c r="Z307" s="27"/>
      <c r="AA307" s="27" t="s">
        <v>1204</v>
      </c>
      <c r="AB307" s="30"/>
      <c r="AC307" s="6"/>
      <c r="AD307" s="25" t="s">
        <v>1737</v>
      </c>
      <c r="AE307" s="25" t="s">
        <v>1736</v>
      </c>
      <c r="AF307" s="6"/>
      <c r="AG307" s="6"/>
      <c r="AH307" s="31" t="s">
        <v>1646</v>
      </c>
      <c r="AI307" s="32">
        <v>46031</v>
      </c>
      <c r="AJ307" s="31" t="s">
        <v>1627</v>
      </c>
      <c r="AK307" s="56" t="s">
        <v>1738</v>
      </c>
    </row>
    <row r="308" spans="1:45" ht="51.75" customHeight="1">
      <c r="A308" s="24">
        <v>45828</v>
      </c>
      <c r="B308" s="25" t="s">
        <v>38</v>
      </c>
      <c r="C308" s="25" t="s">
        <v>39</v>
      </c>
      <c r="D308" s="25">
        <v>113</v>
      </c>
      <c r="E308" s="6">
        <v>2025</v>
      </c>
      <c r="F308" s="6">
        <v>85</v>
      </c>
      <c r="G308" s="26" t="s">
        <v>1144</v>
      </c>
      <c r="H308" s="6">
        <v>2</v>
      </c>
      <c r="I308" s="25" t="s">
        <v>42</v>
      </c>
      <c r="J308" s="25" t="s">
        <v>1576</v>
      </c>
      <c r="K308" s="48"/>
      <c r="L308" s="48"/>
      <c r="M308" s="25" t="s">
        <v>1731</v>
      </c>
      <c r="N308" s="6" t="s">
        <v>47</v>
      </c>
      <c r="O308" s="6" t="s">
        <v>47</v>
      </c>
      <c r="P308" s="27" t="s">
        <v>47</v>
      </c>
      <c r="Q308" s="27" t="s">
        <v>1732</v>
      </c>
      <c r="R308" s="25" t="s">
        <v>1739</v>
      </c>
      <c r="S308" s="25" t="s">
        <v>1740</v>
      </c>
      <c r="T308" s="25" t="s">
        <v>1741</v>
      </c>
      <c r="U308" s="38">
        <v>1</v>
      </c>
      <c r="V308" s="25" t="s">
        <v>1736</v>
      </c>
      <c r="W308" s="29">
        <v>45817</v>
      </c>
      <c r="X308" s="29">
        <v>46112</v>
      </c>
      <c r="Y308" s="6" t="s">
        <v>1204</v>
      </c>
      <c r="Z308" s="27"/>
      <c r="AA308" s="27" t="s">
        <v>1204</v>
      </c>
      <c r="AB308" s="30"/>
      <c r="AC308" s="6"/>
      <c r="AD308" s="25" t="s">
        <v>1737</v>
      </c>
      <c r="AE308" s="25" t="s">
        <v>1736</v>
      </c>
      <c r="AF308" s="6"/>
      <c r="AG308" s="6"/>
      <c r="AH308" s="31" t="s">
        <v>1646</v>
      </c>
      <c r="AI308" s="32">
        <v>46031</v>
      </c>
      <c r="AJ308" s="31" t="s">
        <v>1627</v>
      </c>
      <c r="AK308" s="56" t="s">
        <v>1742</v>
      </c>
    </row>
    <row r="309" spans="1:45" ht="187.5" customHeight="1">
      <c r="A309" s="24">
        <v>45828</v>
      </c>
      <c r="B309" s="25" t="s">
        <v>38</v>
      </c>
      <c r="C309" s="25" t="s">
        <v>39</v>
      </c>
      <c r="D309" s="25">
        <v>113</v>
      </c>
      <c r="E309" s="6">
        <v>2025</v>
      </c>
      <c r="F309" s="6">
        <v>85</v>
      </c>
      <c r="G309" s="26" t="s">
        <v>1144</v>
      </c>
      <c r="H309" s="6">
        <v>3</v>
      </c>
      <c r="I309" s="25" t="s">
        <v>42</v>
      </c>
      <c r="J309" s="25" t="s">
        <v>1576</v>
      </c>
      <c r="K309" s="48"/>
      <c r="L309" s="48"/>
      <c r="M309" s="25" t="s">
        <v>1731</v>
      </c>
      <c r="N309" s="6" t="s">
        <v>47</v>
      </c>
      <c r="O309" s="6" t="s">
        <v>47</v>
      </c>
      <c r="P309" s="27" t="s">
        <v>47</v>
      </c>
      <c r="Q309" s="27" t="s">
        <v>1732</v>
      </c>
      <c r="R309" s="25" t="s">
        <v>1743</v>
      </c>
      <c r="S309" s="25" t="s">
        <v>1744</v>
      </c>
      <c r="T309" s="25" t="s">
        <v>1744</v>
      </c>
      <c r="U309" s="38">
        <v>1</v>
      </c>
      <c r="V309" s="25" t="s">
        <v>1736</v>
      </c>
      <c r="W309" s="29">
        <v>45817</v>
      </c>
      <c r="X309" s="29">
        <v>46112</v>
      </c>
      <c r="Y309" s="6" t="s">
        <v>1204</v>
      </c>
      <c r="Z309" s="27"/>
      <c r="AA309" s="27" t="s">
        <v>1204</v>
      </c>
      <c r="AB309" s="30"/>
      <c r="AC309" s="6"/>
      <c r="AD309" s="25" t="s">
        <v>1737</v>
      </c>
      <c r="AE309" s="25" t="s">
        <v>1736</v>
      </c>
      <c r="AF309" s="6"/>
      <c r="AG309" s="6"/>
      <c r="AH309" s="31" t="s">
        <v>1646</v>
      </c>
      <c r="AI309" s="32">
        <v>46031</v>
      </c>
      <c r="AJ309" s="31" t="s">
        <v>1627</v>
      </c>
      <c r="AK309" s="56" t="s">
        <v>1745</v>
      </c>
    </row>
    <row r="310" spans="1:45" ht="21" customHeight="1">
      <c r="A310" s="24">
        <v>46002</v>
      </c>
      <c r="B310" s="59" t="s">
        <v>38</v>
      </c>
      <c r="C310" s="25" t="s">
        <v>39</v>
      </c>
      <c r="D310" s="25">
        <v>113</v>
      </c>
      <c r="E310" s="6">
        <v>2025</v>
      </c>
      <c r="F310" s="6">
        <v>93</v>
      </c>
      <c r="G310" s="60" t="s">
        <v>1746</v>
      </c>
      <c r="H310" s="42">
        <v>1</v>
      </c>
      <c r="I310" s="25" t="s">
        <v>42</v>
      </c>
      <c r="J310" s="25" t="s">
        <v>1430</v>
      </c>
      <c r="K310" s="48"/>
      <c r="L310" s="48"/>
      <c r="M310" s="25" t="s">
        <v>1747</v>
      </c>
      <c r="N310" s="6" t="s">
        <v>47</v>
      </c>
      <c r="O310" s="6" t="s">
        <v>47</v>
      </c>
      <c r="P310" s="27" t="s">
        <v>47</v>
      </c>
      <c r="Q310" s="27" t="s">
        <v>1748</v>
      </c>
      <c r="R310" s="25" t="s">
        <v>1749</v>
      </c>
      <c r="S310" s="25" t="s">
        <v>1750</v>
      </c>
      <c r="T310" s="25" t="s">
        <v>1751</v>
      </c>
      <c r="U310" s="38">
        <v>2</v>
      </c>
      <c r="V310" s="25" t="s">
        <v>1752</v>
      </c>
      <c r="W310" s="29">
        <v>46003</v>
      </c>
      <c r="X310" s="29">
        <v>46295</v>
      </c>
      <c r="Y310" s="6" t="s">
        <v>1204</v>
      </c>
      <c r="Z310" s="27"/>
      <c r="AA310" s="27" t="s">
        <v>1204</v>
      </c>
      <c r="AB310" s="30"/>
      <c r="AC310" s="6"/>
      <c r="AD310" s="25" t="s">
        <v>1753</v>
      </c>
      <c r="AE310" s="25" t="s">
        <v>1752</v>
      </c>
      <c r="AF310" s="6"/>
      <c r="AG310" s="6"/>
      <c r="AH310" s="31" t="s">
        <v>1646</v>
      </c>
      <c r="AI310" s="55">
        <v>46097</v>
      </c>
      <c r="AJ310" s="31" t="s">
        <v>1013</v>
      </c>
      <c r="AK310" s="195" t="s">
        <v>1754</v>
      </c>
      <c r="AL310" s="58"/>
      <c r="AM310" s="58"/>
      <c r="AN310" s="58"/>
      <c r="AO310" s="58"/>
      <c r="AP310" s="58"/>
      <c r="AQ310" s="58"/>
      <c r="AR310" s="58"/>
      <c r="AS310" s="58"/>
    </row>
    <row r="311" spans="1:45" ht="21" customHeight="1">
      <c r="A311" s="24">
        <v>46002</v>
      </c>
      <c r="B311" s="59" t="s">
        <v>38</v>
      </c>
      <c r="C311" s="25" t="s">
        <v>39</v>
      </c>
      <c r="D311" s="25">
        <v>113</v>
      </c>
      <c r="E311" s="6">
        <v>2025</v>
      </c>
      <c r="F311" s="6">
        <v>93</v>
      </c>
      <c r="G311" s="60" t="s">
        <v>1746</v>
      </c>
      <c r="H311" s="42">
        <v>2</v>
      </c>
      <c r="I311" s="25" t="s">
        <v>42</v>
      </c>
      <c r="J311" s="25" t="s">
        <v>1430</v>
      </c>
      <c r="K311" s="48"/>
      <c r="L311" s="48"/>
      <c r="M311" s="25" t="s">
        <v>1747</v>
      </c>
      <c r="N311" s="6" t="s">
        <v>47</v>
      </c>
      <c r="O311" s="6" t="s">
        <v>47</v>
      </c>
      <c r="P311" s="27" t="s">
        <v>47</v>
      </c>
      <c r="Q311" s="27" t="s">
        <v>1748</v>
      </c>
      <c r="R311" s="25" t="s">
        <v>1755</v>
      </c>
      <c r="S311" s="25" t="s">
        <v>1756</v>
      </c>
      <c r="T311" s="25" t="s">
        <v>1757</v>
      </c>
      <c r="U311" s="38">
        <v>1</v>
      </c>
      <c r="V311" s="25" t="s">
        <v>1758</v>
      </c>
      <c r="W311" s="29">
        <v>46003</v>
      </c>
      <c r="X311" s="29">
        <v>46295</v>
      </c>
      <c r="Y311" s="6" t="s">
        <v>1204</v>
      </c>
      <c r="Z311" s="27"/>
      <c r="AA311" s="27" t="s">
        <v>1204</v>
      </c>
      <c r="AB311" s="30"/>
      <c r="AC311" s="6"/>
      <c r="AD311" s="25" t="s">
        <v>1759</v>
      </c>
      <c r="AE311" s="25" t="s">
        <v>1758</v>
      </c>
      <c r="AF311" s="6"/>
      <c r="AG311" s="6"/>
      <c r="AH311" s="31" t="s">
        <v>1646</v>
      </c>
      <c r="AI311" s="55">
        <v>46097</v>
      </c>
      <c r="AJ311" s="31" t="s">
        <v>1013</v>
      </c>
      <c r="AK311" s="195" t="s">
        <v>1754</v>
      </c>
      <c r="AL311" s="58"/>
      <c r="AM311" s="58"/>
      <c r="AN311" s="58"/>
      <c r="AO311" s="58"/>
      <c r="AP311" s="58"/>
      <c r="AQ311" s="58"/>
      <c r="AR311" s="58"/>
      <c r="AS311" s="58"/>
    </row>
    <row r="312" spans="1:45" ht="21" customHeight="1">
      <c r="A312" s="24">
        <v>46002</v>
      </c>
      <c r="B312" s="59" t="s">
        <v>38</v>
      </c>
      <c r="C312" s="25" t="s">
        <v>39</v>
      </c>
      <c r="D312" s="25">
        <v>113</v>
      </c>
      <c r="E312" s="6">
        <v>2025</v>
      </c>
      <c r="F312" s="6">
        <v>93</v>
      </c>
      <c r="G312" s="60" t="s">
        <v>1760</v>
      </c>
      <c r="H312" s="42">
        <v>1</v>
      </c>
      <c r="I312" s="25" t="s">
        <v>42</v>
      </c>
      <c r="J312" s="25" t="s">
        <v>1430</v>
      </c>
      <c r="K312" s="48"/>
      <c r="L312" s="48"/>
      <c r="M312" s="25" t="s">
        <v>1761</v>
      </c>
      <c r="N312" s="6" t="s">
        <v>47</v>
      </c>
      <c r="O312" s="6" t="s">
        <v>47</v>
      </c>
      <c r="P312" s="27"/>
      <c r="Q312" s="27" t="s">
        <v>1762</v>
      </c>
      <c r="R312" s="25" t="s">
        <v>1763</v>
      </c>
      <c r="S312" s="25" t="s">
        <v>1764</v>
      </c>
      <c r="T312" s="25" t="s">
        <v>1765</v>
      </c>
      <c r="U312" s="38">
        <v>1</v>
      </c>
      <c r="V312" s="25" t="s">
        <v>1752</v>
      </c>
      <c r="W312" s="29">
        <v>46003</v>
      </c>
      <c r="X312" s="29">
        <v>46295</v>
      </c>
      <c r="Y312" s="6" t="s">
        <v>1204</v>
      </c>
      <c r="Z312" s="27"/>
      <c r="AA312" s="27" t="s">
        <v>1204</v>
      </c>
      <c r="AB312" s="30"/>
      <c r="AC312" s="6"/>
      <c r="AD312" s="25" t="s">
        <v>1753</v>
      </c>
      <c r="AE312" s="25" t="s">
        <v>1752</v>
      </c>
      <c r="AF312" s="6"/>
      <c r="AG312" s="6"/>
      <c r="AH312" s="31" t="s">
        <v>1646</v>
      </c>
      <c r="AI312" s="55">
        <v>46097</v>
      </c>
      <c r="AJ312" s="31" t="s">
        <v>1013</v>
      </c>
      <c r="AK312" s="195" t="s">
        <v>1754</v>
      </c>
      <c r="AL312" s="58"/>
      <c r="AM312" s="58"/>
      <c r="AN312" s="58"/>
      <c r="AO312" s="58"/>
      <c r="AP312" s="58"/>
      <c r="AQ312" s="58"/>
      <c r="AR312" s="58"/>
      <c r="AS312" s="58"/>
    </row>
    <row r="313" spans="1:45" ht="21" customHeight="1">
      <c r="A313" s="24">
        <v>46002</v>
      </c>
      <c r="B313" s="59" t="s">
        <v>38</v>
      </c>
      <c r="C313" s="25" t="s">
        <v>39</v>
      </c>
      <c r="D313" s="25">
        <v>113</v>
      </c>
      <c r="E313" s="6">
        <v>2025</v>
      </c>
      <c r="F313" s="6">
        <v>93</v>
      </c>
      <c r="G313" s="60" t="s">
        <v>1760</v>
      </c>
      <c r="H313" s="42">
        <v>2</v>
      </c>
      <c r="I313" s="25" t="s">
        <v>42</v>
      </c>
      <c r="J313" s="25" t="s">
        <v>1430</v>
      </c>
      <c r="K313" s="48"/>
      <c r="L313" s="48"/>
      <c r="M313" s="25" t="s">
        <v>1761</v>
      </c>
      <c r="N313" s="6" t="s">
        <v>47</v>
      </c>
      <c r="O313" s="6" t="s">
        <v>47</v>
      </c>
      <c r="P313" s="27"/>
      <c r="Q313" s="27" t="s">
        <v>1762</v>
      </c>
      <c r="R313" s="25" t="s">
        <v>1766</v>
      </c>
      <c r="S313" s="25" t="s">
        <v>1767</v>
      </c>
      <c r="T313" s="25" t="s">
        <v>1768</v>
      </c>
      <c r="U313" s="38">
        <v>1</v>
      </c>
      <c r="V313" s="25" t="s">
        <v>1752</v>
      </c>
      <c r="W313" s="29">
        <v>46003</v>
      </c>
      <c r="X313" s="29">
        <v>46295</v>
      </c>
      <c r="Y313" s="6" t="s">
        <v>1204</v>
      </c>
      <c r="Z313" s="27"/>
      <c r="AA313" s="27" t="s">
        <v>1204</v>
      </c>
      <c r="AB313" s="30"/>
      <c r="AC313" s="6"/>
      <c r="AD313" s="25" t="s">
        <v>1753</v>
      </c>
      <c r="AE313" s="25" t="s">
        <v>1752</v>
      </c>
      <c r="AF313" s="6"/>
      <c r="AG313" s="6"/>
      <c r="AH313" s="31" t="s">
        <v>1646</v>
      </c>
      <c r="AI313" s="55">
        <v>46097</v>
      </c>
      <c r="AJ313" s="31" t="s">
        <v>1013</v>
      </c>
      <c r="AK313" s="195" t="s">
        <v>1754</v>
      </c>
      <c r="AL313" s="58"/>
      <c r="AM313" s="58"/>
      <c r="AN313" s="58"/>
      <c r="AO313" s="58"/>
      <c r="AP313" s="58"/>
      <c r="AQ313" s="58"/>
      <c r="AR313" s="58"/>
      <c r="AS313" s="58"/>
    </row>
    <row r="314" spans="1:45" ht="84" customHeight="1">
      <c r="A314" s="24">
        <v>46002</v>
      </c>
      <c r="B314" s="59" t="s">
        <v>38</v>
      </c>
      <c r="C314" s="25" t="s">
        <v>39</v>
      </c>
      <c r="D314" s="25">
        <v>113</v>
      </c>
      <c r="E314" s="6">
        <v>2025</v>
      </c>
      <c r="F314" s="6">
        <v>93</v>
      </c>
      <c r="G314" s="60" t="s">
        <v>1769</v>
      </c>
      <c r="H314" s="42">
        <v>1</v>
      </c>
      <c r="I314" s="25" t="s">
        <v>42</v>
      </c>
      <c r="J314" s="25" t="s">
        <v>1430</v>
      </c>
      <c r="K314" s="48"/>
      <c r="L314" s="48"/>
      <c r="M314" s="25" t="s">
        <v>1770</v>
      </c>
      <c r="N314" s="6" t="s">
        <v>47</v>
      </c>
      <c r="O314" s="6" t="s">
        <v>47</v>
      </c>
      <c r="P314" s="27" t="s">
        <v>47</v>
      </c>
      <c r="Q314" s="27" t="s">
        <v>1771</v>
      </c>
      <c r="R314" s="25" t="s">
        <v>1772</v>
      </c>
      <c r="S314" s="25" t="s">
        <v>1773</v>
      </c>
      <c r="T314" s="25" t="s">
        <v>1774</v>
      </c>
      <c r="U314" s="38">
        <v>1</v>
      </c>
      <c r="V314" s="25" t="s">
        <v>1248</v>
      </c>
      <c r="W314" s="29">
        <v>46003</v>
      </c>
      <c r="X314" s="29">
        <v>46295</v>
      </c>
      <c r="Y314" s="6" t="s">
        <v>1204</v>
      </c>
      <c r="Z314" s="27"/>
      <c r="AA314" s="27" t="s">
        <v>1204</v>
      </c>
      <c r="AB314" s="30"/>
      <c r="AC314" s="6"/>
      <c r="AD314" s="25" t="s">
        <v>66</v>
      </c>
      <c r="AE314" s="25" t="s">
        <v>237</v>
      </c>
      <c r="AF314" s="6"/>
      <c r="AG314" s="6"/>
      <c r="AH314" s="31" t="s">
        <v>1646</v>
      </c>
      <c r="AI314" s="55">
        <v>46091</v>
      </c>
      <c r="AJ314" s="31" t="s">
        <v>1346</v>
      </c>
      <c r="AK314" s="195" t="s">
        <v>1775</v>
      </c>
      <c r="AL314" s="58"/>
      <c r="AM314" s="58"/>
      <c r="AN314" s="58"/>
      <c r="AO314" s="58"/>
      <c r="AP314" s="58"/>
      <c r="AQ314" s="58"/>
      <c r="AR314" s="58"/>
      <c r="AS314" s="58"/>
    </row>
    <row r="315" spans="1:45" ht="117.75" customHeight="1">
      <c r="A315" s="24">
        <v>46002</v>
      </c>
      <c r="B315" s="59" t="s">
        <v>38</v>
      </c>
      <c r="C315" s="25" t="s">
        <v>39</v>
      </c>
      <c r="D315" s="25">
        <v>113</v>
      </c>
      <c r="E315" s="6">
        <v>2025</v>
      </c>
      <c r="F315" s="6">
        <v>93</v>
      </c>
      <c r="G315" s="60" t="s">
        <v>1776</v>
      </c>
      <c r="H315" s="42">
        <v>1</v>
      </c>
      <c r="I315" s="25" t="s">
        <v>42</v>
      </c>
      <c r="J315" s="25" t="s">
        <v>1430</v>
      </c>
      <c r="K315" s="48"/>
      <c r="L315" s="48"/>
      <c r="M315" s="25" t="s">
        <v>1777</v>
      </c>
      <c r="N315" s="6" t="s">
        <v>47</v>
      </c>
      <c r="O315" s="6" t="s">
        <v>47</v>
      </c>
      <c r="P315" s="27"/>
      <c r="Q315" s="27" t="s">
        <v>1778</v>
      </c>
      <c r="R315" s="25" t="s">
        <v>1779</v>
      </c>
      <c r="S315" s="25" t="s">
        <v>1780</v>
      </c>
      <c r="T315" s="25" t="s">
        <v>1781</v>
      </c>
      <c r="U315" s="38">
        <v>1</v>
      </c>
      <c r="V315" s="25" t="s">
        <v>1248</v>
      </c>
      <c r="W315" s="29">
        <v>46003</v>
      </c>
      <c r="X315" s="29">
        <v>46265</v>
      </c>
      <c r="Y315" s="6" t="s">
        <v>1204</v>
      </c>
      <c r="Z315" s="27"/>
      <c r="AA315" s="27" t="s">
        <v>1204</v>
      </c>
      <c r="AB315" s="30"/>
      <c r="AC315" s="6"/>
      <c r="AD315" s="25" t="s">
        <v>66</v>
      </c>
      <c r="AE315" s="25" t="s">
        <v>237</v>
      </c>
      <c r="AF315" s="6"/>
      <c r="AG315" s="6"/>
      <c r="AH315" s="31" t="s">
        <v>1646</v>
      </c>
      <c r="AI315" s="55">
        <v>46091</v>
      </c>
      <c r="AJ315" s="31" t="s">
        <v>1346</v>
      </c>
      <c r="AK315" s="195" t="s">
        <v>1782</v>
      </c>
      <c r="AL315" s="58"/>
      <c r="AM315" s="58"/>
      <c r="AN315" s="58"/>
      <c r="AO315" s="58"/>
      <c r="AP315" s="58"/>
      <c r="AQ315" s="58"/>
      <c r="AR315" s="58"/>
      <c r="AS315" s="58"/>
    </row>
    <row r="316" spans="1:45" ht="21" customHeight="1">
      <c r="A316" s="24">
        <v>46002</v>
      </c>
      <c r="B316" s="59" t="s">
        <v>38</v>
      </c>
      <c r="C316" s="25" t="s">
        <v>39</v>
      </c>
      <c r="D316" s="25">
        <v>113</v>
      </c>
      <c r="E316" s="6">
        <v>2025</v>
      </c>
      <c r="F316" s="6">
        <v>93</v>
      </c>
      <c r="G316" s="60" t="s">
        <v>1783</v>
      </c>
      <c r="H316" s="42">
        <v>1</v>
      </c>
      <c r="I316" s="25" t="s">
        <v>42</v>
      </c>
      <c r="J316" s="25" t="s">
        <v>1430</v>
      </c>
      <c r="K316" s="48"/>
      <c r="L316" s="48"/>
      <c r="M316" s="25" t="s">
        <v>1784</v>
      </c>
      <c r="N316" s="6" t="s">
        <v>47</v>
      </c>
      <c r="O316" s="6" t="s">
        <v>47</v>
      </c>
      <c r="P316" s="27"/>
      <c r="Q316" s="27" t="s">
        <v>1785</v>
      </c>
      <c r="R316" s="25" t="s">
        <v>1786</v>
      </c>
      <c r="S316" s="25" t="s">
        <v>1787</v>
      </c>
      <c r="T316" s="25" t="s">
        <v>1788</v>
      </c>
      <c r="U316" s="36">
        <v>1</v>
      </c>
      <c r="V316" s="25" t="s">
        <v>1789</v>
      </c>
      <c r="W316" s="29">
        <v>46003</v>
      </c>
      <c r="X316" s="29">
        <v>46356</v>
      </c>
      <c r="Y316" s="6" t="s">
        <v>1204</v>
      </c>
      <c r="Z316" s="27"/>
      <c r="AA316" s="27" t="s">
        <v>1204</v>
      </c>
      <c r="AB316" s="30"/>
      <c r="AC316" s="6"/>
      <c r="AD316" s="25" t="s">
        <v>906</v>
      </c>
      <c r="AE316" s="25" t="s">
        <v>1789</v>
      </c>
      <c r="AF316" s="6"/>
      <c r="AG316" s="6"/>
      <c r="AH316" s="49" t="s">
        <v>1646</v>
      </c>
      <c r="AI316" s="50">
        <v>46071</v>
      </c>
      <c r="AJ316" s="49" t="s">
        <v>349</v>
      </c>
      <c r="AK316" s="25" t="s">
        <v>1790</v>
      </c>
      <c r="AL316" s="58"/>
      <c r="AM316" s="58"/>
      <c r="AN316" s="58"/>
      <c r="AO316" s="58"/>
      <c r="AP316" s="58"/>
      <c r="AQ316" s="58"/>
      <c r="AR316" s="58"/>
      <c r="AS316" s="58"/>
    </row>
    <row r="317" spans="1:45" ht="21" customHeight="1">
      <c r="A317" s="24">
        <v>46002</v>
      </c>
      <c r="B317" s="59" t="s">
        <v>38</v>
      </c>
      <c r="C317" s="25" t="s">
        <v>39</v>
      </c>
      <c r="D317" s="25">
        <v>113</v>
      </c>
      <c r="E317" s="6">
        <v>2025</v>
      </c>
      <c r="F317" s="6">
        <v>93</v>
      </c>
      <c r="G317" s="60" t="s">
        <v>1783</v>
      </c>
      <c r="H317" s="42">
        <v>2</v>
      </c>
      <c r="I317" s="25" t="s">
        <v>42</v>
      </c>
      <c r="J317" s="25" t="s">
        <v>1430</v>
      </c>
      <c r="K317" s="48"/>
      <c r="L317" s="48"/>
      <c r="M317" s="25" t="s">
        <v>1784</v>
      </c>
      <c r="N317" s="6" t="s">
        <v>47</v>
      </c>
      <c r="O317" s="6" t="s">
        <v>47</v>
      </c>
      <c r="P317" s="27"/>
      <c r="Q317" s="27" t="s">
        <v>1785</v>
      </c>
      <c r="R317" s="25" t="s">
        <v>1791</v>
      </c>
      <c r="S317" s="25" t="s">
        <v>1792</v>
      </c>
      <c r="T317" s="25" t="s">
        <v>1793</v>
      </c>
      <c r="U317" s="38">
        <v>1</v>
      </c>
      <c r="V317" s="25" t="s">
        <v>1789</v>
      </c>
      <c r="W317" s="29">
        <v>46003</v>
      </c>
      <c r="X317" s="29">
        <v>46356</v>
      </c>
      <c r="Y317" s="6" t="s">
        <v>1204</v>
      </c>
      <c r="Z317" s="27"/>
      <c r="AA317" s="27" t="s">
        <v>1204</v>
      </c>
      <c r="AB317" s="30"/>
      <c r="AC317" s="6"/>
      <c r="AD317" s="25" t="s">
        <v>906</v>
      </c>
      <c r="AE317" s="25" t="s">
        <v>1789</v>
      </c>
      <c r="AF317" s="6"/>
      <c r="AG317" s="6"/>
      <c r="AH317" s="49" t="s">
        <v>1646</v>
      </c>
      <c r="AI317" s="50">
        <v>46071</v>
      </c>
      <c r="AJ317" s="49" t="s">
        <v>349</v>
      </c>
      <c r="AK317" s="25" t="s">
        <v>1794</v>
      </c>
      <c r="AL317" s="58"/>
      <c r="AM317" s="58"/>
      <c r="AN317" s="58"/>
      <c r="AO317" s="58"/>
      <c r="AP317" s="58"/>
      <c r="AQ317" s="58"/>
      <c r="AR317" s="58"/>
      <c r="AS317" s="58"/>
    </row>
    <row r="318" spans="1:45" ht="21" customHeight="1">
      <c r="A318" s="24">
        <v>46002</v>
      </c>
      <c r="B318" s="59" t="s">
        <v>38</v>
      </c>
      <c r="C318" s="25" t="s">
        <v>39</v>
      </c>
      <c r="D318" s="25">
        <v>113</v>
      </c>
      <c r="E318" s="6">
        <v>2025</v>
      </c>
      <c r="F318" s="6">
        <v>93</v>
      </c>
      <c r="G318" s="60" t="s">
        <v>1783</v>
      </c>
      <c r="H318" s="42">
        <v>3</v>
      </c>
      <c r="I318" s="25" t="s">
        <v>42</v>
      </c>
      <c r="J318" s="25" t="s">
        <v>1430</v>
      </c>
      <c r="K318" s="48"/>
      <c r="L318" s="48"/>
      <c r="M318" s="25" t="s">
        <v>1784</v>
      </c>
      <c r="N318" s="6" t="s">
        <v>47</v>
      </c>
      <c r="O318" s="6" t="s">
        <v>47</v>
      </c>
      <c r="P318" s="27"/>
      <c r="Q318" s="27" t="s">
        <v>1785</v>
      </c>
      <c r="R318" s="25" t="s">
        <v>1795</v>
      </c>
      <c r="S318" s="25" t="s">
        <v>1796</v>
      </c>
      <c r="T318" s="25" t="s">
        <v>1797</v>
      </c>
      <c r="U318" s="36">
        <v>1</v>
      </c>
      <c r="V318" s="25" t="s">
        <v>1798</v>
      </c>
      <c r="W318" s="29">
        <v>46003</v>
      </c>
      <c r="X318" s="29">
        <v>46022</v>
      </c>
      <c r="Y318" s="6" t="s">
        <v>1204</v>
      </c>
      <c r="Z318" s="27"/>
      <c r="AA318" s="27" t="s">
        <v>1204</v>
      </c>
      <c r="AB318" s="30"/>
      <c r="AC318" s="6"/>
      <c r="AD318" s="25" t="s">
        <v>1304</v>
      </c>
      <c r="AE318" s="25" t="s">
        <v>1798</v>
      </c>
      <c r="AF318" s="6"/>
      <c r="AG318" s="6"/>
      <c r="AH318" s="45" t="s">
        <v>279</v>
      </c>
      <c r="AI318" s="47">
        <v>46044</v>
      </c>
      <c r="AJ318" s="31" t="s">
        <v>349</v>
      </c>
      <c r="AK318" s="25" t="s">
        <v>1799</v>
      </c>
      <c r="AL318" s="58"/>
      <c r="AM318" s="58"/>
      <c r="AN318" s="58"/>
      <c r="AO318" s="58"/>
      <c r="AP318" s="58"/>
      <c r="AQ318" s="58"/>
      <c r="AR318" s="58"/>
      <c r="AS318" s="58"/>
    </row>
    <row r="319" spans="1:45" ht="51.75" customHeight="1">
      <c r="A319" s="24">
        <v>46002</v>
      </c>
      <c r="B319" s="59" t="s">
        <v>38</v>
      </c>
      <c r="C319" s="25" t="s">
        <v>39</v>
      </c>
      <c r="D319" s="25">
        <v>113</v>
      </c>
      <c r="E319" s="6">
        <v>2025</v>
      </c>
      <c r="F319" s="6">
        <v>93</v>
      </c>
      <c r="G319" s="60" t="s">
        <v>1800</v>
      </c>
      <c r="H319" s="42">
        <v>1</v>
      </c>
      <c r="I319" s="25" t="s">
        <v>42</v>
      </c>
      <c r="J319" s="25" t="s">
        <v>1430</v>
      </c>
      <c r="K319" s="48"/>
      <c r="L319" s="48"/>
      <c r="M319" s="25" t="s">
        <v>1801</v>
      </c>
      <c r="N319" s="6" t="s">
        <v>47</v>
      </c>
      <c r="O319" s="6" t="s">
        <v>47</v>
      </c>
      <c r="P319" s="27" t="s">
        <v>47</v>
      </c>
      <c r="Q319" s="27" t="s">
        <v>1802</v>
      </c>
      <c r="R319" s="25" t="s">
        <v>1803</v>
      </c>
      <c r="S319" s="25" t="s">
        <v>1773</v>
      </c>
      <c r="T319" s="25" t="s">
        <v>1774</v>
      </c>
      <c r="U319" s="38">
        <v>1</v>
      </c>
      <c r="V319" s="25" t="s">
        <v>1248</v>
      </c>
      <c r="W319" s="29">
        <v>46003</v>
      </c>
      <c r="X319" s="29">
        <v>46295</v>
      </c>
      <c r="Y319" s="6" t="s">
        <v>1204</v>
      </c>
      <c r="Z319" s="27"/>
      <c r="AA319" s="27" t="s">
        <v>1204</v>
      </c>
      <c r="AB319" s="30"/>
      <c r="AC319" s="6"/>
      <c r="AD319" s="25" t="s">
        <v>66</v>
      </c>
      <c r="AE319" s="25" t="s">
        <v>237</v>
      </c>
      <c r="AF319" s="6"/>
      <c r="AG319" s="6"/>
      <c r="AH319" s="31" t="s">
        <v>1646</v>
      </c>
      <c r="AI319" s="55">
        <v>46091</v>
      </c>
      <c r="AJ319" s="31" t="s">
        <v>1346</v>
      </c>
      <c r="AK319" s="195" t="s">
        <v>1804</v>
      </c>
      <c r="AL319" s="58"/>
      <c r="AM319" s="58"/>
      <c r="AN319" s="58"/>
      <c r="AO319" s="58"/>
      <c r="AP319" s="58"/>
      <c r="AQ319" s="58"/>
      <c r="AR319" s="58"/>
      <c r="AS319" s="58"/>
    </row>
    <row r="320" spans="1:45" ht="72" customHeight="1">
      <c r="A320" s="24">
        <v>46002</v>
      </c>
      <c r="B320" s="59" t="s">
        <v>38</v>
      </c>
      <c r="C320" s="25" t="s">
        <v>39</v>
      </c>
      <c r="D320" s="25">
        <v>113</v>
      </c>
      <c r="E320" s="6">
        <v>2025</v>
      </c>
      <c r="F320" s="6">
        <v>93</v>
      </c>
      <c r="G320" s="60" t="s">
        <v>1800</v>
      </c>
      <c r="H320" s="42">
        <v>2</v>
      </c>
      <c r="I320" s="25" t="s">
        <v>42</v>
      </c>
      <c r="J320" s="25" t="s">
        <v>1430</v>
      </c>
      <c r="K320" s="48"/>
      <c r="L320" s="48"/>
      <c r="M320" s="25" t="s">
        <v>1801</v>
      </c>
      <c r="N320" s="6" t="s">
        <v>47</v>
      </c>
      <c r="O320" s="6" t="s">
        <v>47</v>
      </c>
      <c r="P320" s="27" t="s">
        <v>47</v>
      </c>
      <c r="Q320" s="27" t="s">
        <v>1802</v>
      </c>
      <c r="R320" s="25" t="s">
        <v>1805</v>
      </c>
      <c r="S320" s="25" t="s">
        <v>1806</v>
      </c>
      <c r="T320" s="25" t="s">
        <v>1807</v>
      </c>
      <c r="U320" s="38">
        <v>2</v>
      </c>
      <c r="V320" s="25" t="s">
        <v>1248</v>
      </c>
      <c r="W320" s="29">
        <v>46003</v>
      </c>
      <c r="X320" s="29">
        <v>46233</v>
      </c>
      <c r="Y320" s="6" t="s">
        <v>1204</v>
      </c>
      <c r="Z320" s="27"/>
      <c r="AA320" s="27" t="s">
        <v>1204</v>
      </c>
      <c r="AB320" s="30"/>
      <c r="AC320" s="6"/>
      <c r="AD320" s="25" t="s">
        <v>66</v>
      </c>
      <c r="AE320" s="25" t="s">
        <v>237</v>
      </c>
      <c r="AF320" s="6"/>
      <c r="AG320" s="6"/>
      <c r="AH320" s="31" t="s">
        <v>1646</v>
      </c>
      <c r="AI320" s="55">
        <v>46091</v>
      </c>
      <c r="AJ320" s="31" t="s">
        <v>1346</v>
      </c>
      <c r="AK320" s="195" t="s">
        <v>1808</v>
      </c>
      <c r="AL320" s="58"/>
      <c r="AM320" s="58"/>
      <c r="AN320" s="58"/>
      <c r="AO320" s="58"/>
      <c r="AP320" s="58"/>
      <c r="AQ320" s="58"/>
      <c r="AR320" s="58"/>
      <c r="AS320" s="58"/>
    </row>
    <row r="321" spans="1:37" ht="21" customHeight="1">
      <c r="A321" s="61"/>
      <c r="B321" s="2"/>
      <c r="C321" s="2"/>
      <c r="D321" s="2"/>
      <c r="E321" s="1"/>
      <c r="F321" s="7"/>
      <c r="G321" s="62"/>
      <c r="H321" s="1"/>
      <c r="I321" s="2"/>
      <c r="J321" s="2"/>
      <c r="K321" s="2"/>
      <c r="L321" s="2"/>
      <c r="M321" s="2"/>
      <c r="N321" s="1"/>
      <c r="O321" s="1"/>
      <c r="P321" s="1"/>
      <c r="Q321" s="2"/>
      <c r="R321" s="2"/>
      <c r="S321" s="2"/>
      <c r="T321" s="3"/>
      <c r="U321" s="4"/>
      <c r="V321" s="3"/>
      <c r="W321" s="5"/>
      <c r="X321" s="5"/>
      <c r="Y321" s="3"/>
      <c r="Z321" s="4"/>
      <c r="AA321" s="4"/>
      <c r="AB321" s="4"/>
      <c r="AC321" s="4"/>
      <c r="AD321" s="2"/>
      <c r="AE321" s="2"/>
      <c r="AF321" s="1"/>
      <c r="AG321" s="1"/>
      <c r="AH321" s="7"/>
      <c r="AI321" s="63"/>
      <c r="AJ321" s="1"/>
      <c r="AK321" s="2"/>
    </row>
    <row r="322" spans="1:37" ht="21" customHeight="1">
      <c r="A322" s="61"/>
      <c r="B322" s="2"/>
      <c r="C322" s="2"/>
      <c r="D322" s="2"/>
      <c r="E322" s="1"/>
      <c r="F322" s="7"/>
      <c r="G322" s="62"/>
      <c r="H322" s="1"/>
      <c r="I322" s="2"/>
      <c r="J322" s="2"/>
      <c r="K322" s="2"/>
      <c r="L322" s="2"/>
      <c r="M322" s="2"/>
      <c r="N322" s="1"/>
      <c r="O322" s="1"/>
      <c r="P322" s="1"/>
      <c r="Q322" s="2"/>
      <c r="R322" s="2"/>
      <c r="S322" s="2"/>
      <c r="T322" s="3"/>
      <c r="U322" s="4"/>
      <c r="V322" s="3"/>
      <c r="W322" s="5"/>
      <c r="X322" s="5"/>
      <c r="Y322" s="3"/>
      <c r="Z322" s="4"/>
      <c r="AA322" s="4"/>
      <c r="AB322" s="4"/>
      <c r="AC322" s="4"/>
      <c r="AD322" s="2"/>
      <c r="AE322" s="2"/>
      <c r="AF322" s="1"/>
      <c r="AG322" s="1"/>
      <c r="AH322" s="7"/>
      <c r="AI322" s="63"/>
      <c r="AJ322" s="1"/>
      <c r="AK322" s="2"/>
    </row>
    <row r="323" spans="1:37" ht="21" customHeight="1">
      <c r="A323" s="61"/>
      <c r="B323" s="2"/>
      <c r="C323" s="2"/>
      <c r="D323" s="2"/>
      <c r="E323" s="1"/>
      <c r="F323" s="7"/>
      <c r="G323" s="62"/>
      <c r="H323" s="1"/>
      <c r="I323" s="2"/>
      <c r="J323" s="2"/>
      <c r="K323" s="2"/>
      <c r="L323" s="2"/>
      <c r="M323" s="2"/>
      <c r="N323" s="1"/>
      <c r="O323" s="1"/>
      <c r="P323" s="1"/>
      <c r="Q323" s="2"/>
      <c r="R323" s="2"/>
      <c r="S323" s="2"/>
      <c r="T323" s="3"/>
      <c r="U323" s="4"/>
      <c r="V323" s="3"/>
      <c r="W323" s="5"/>
      <c r="X323" s="5"/>
      <c r="Y323" s="3"/>
      <c r="Z323" s="4"/>
      <c r="AA323" s="4"/>
      <c r="AB323" s="4"/>
      <c r="AC323" s="4"/>
      <c r="AD323" s="2"/>
      <c r="AE323" s="2"/>
      <c r="AF323" s="1"/>
      <c r="AG323" s="1"/>
      <c r="AH323" s="7"/>
      <c r="AI323" s="63"/>
      <c r="AJ323" s="1"/>
      <c r="AK323" s="2"/>
    </row>
    <row r="324" spans="1:37" ht="21" customHeight="1">
      <c r="A324" s="61"/>
      <c r="B324" s="2"/>
      <c r="C324" s="2"/>
      <c r="D324" s="2"/>
      <c r="E324" s="1"/>
      <c r="F324" s="7"/>
      <c r="G324" s="62"/>
      <c r="H324" s="1"/>
      <c r="I324" s="2"/>
      <c r="J324" s="2"/>
      <c r="K324" s="2"/>
      <c r="L324" s="2"/>
      <c r="M324" s="2"/>
      <c r="N324" s="1"/>
      <c r="O324" s="1"/>
      <c r="P324" s="1"/>
      <c r="Q324" s="2"/>
      <c r="R324" s="2"/>
      <c r="S324" s="2"/>
      <c r="T324" s="3"/>
      <c r="U324" s="4"/>
      <c r="V324" s="3"/>
      <c r="W324" s="5"/>
      <c r="X324" s="5"/>
      <c r="Y324" s="3"/>
      <c r="Z324" s="4"/>
      <c r="AA324" s="4"/>
      <c r="AB324" s="4"/>
      <c r="AC324" s="4"/>
      <c r="AD324" s="2"/>
      <c r="AE324" s="2"/>
      <c r="AF324" s="1"/>
      <c r="AG324" s="1"/>
      <c r="AH324" s="7"/>
      <c r="AI324" s="63"/>
      <c r="AJ324" s="1"/>
      <c r="AK324" s="2"/>
    </row>
    <row r="325" spans="1:37" ht="21" customHeight="1">
      <c r="A325" s="61"/>
      <c r="B325" s="2"/>
      <c r="C325" s="2"/>
      <c r="D325" s="2"/>
      <c r="E325" s="1"/>
      <c r="F325" s="7"/>
      <c r="G325" s="62"/>
      <c r="H325" s="1"/>
      <c r="I325" s="2"/>
      <c r="J325" s="2"/>
      <c r="K325" s="2"/>
      <c r="L325" s="2"/>
      <c r="M325" s="2"/>
      <c r="N325" s="1"/>
      <c r="O325" s="1"/>
      <c r="P325" s="1"/>
      <c r="Q325" s="2"/>
      <c r="R325" s="2"/>
      <c r="S325" s="2"/>
      <c r="T325" s="3"/>
      <c r="U325" s="4"/>
      <c r="V325" s="3"/>
      <c r="W325" s="5"/>
      <c r="X325" s="5"/>
      <c r="Y325" s="3"/>
      <c r="Z325" s="4"/>
      <c r="AA325" s="4"/>
      <c r="AB325" s="4"/>
      <c r="AC325" s="4"/>
      <c r="AD325" s="2"/>
      <c r="AE325" s="2"/>
      <c r="AF325" s="1"/>
      <c r="AG325" s="1"/>
      <c r="AH325" s="7"/>
      <c r="AI325" s="63"/>
      <c r="AJ325" s="1"/>
      <c r="AK325" s="2"/>
    </row>
    <row r="326" spans="1:37" ht="21" customHeight="1">
      <c r="A326" s="61"/>
      <c r="B326" s="2"/>
      <c r="C326" s="2"/>
      <c r="D326" s="2"/>
      <c r="E326" s="1"/>
      <c r="F326" s="7"/>
      <c r="G326" s="62"/>
      <c r="H326" s="1"/>
      <c r="I326" s="2"/>
      <c r="J326" s="2"/>
      <c r="K326" s="2"/>
      <c r="L326" s="2"/>
      <c r="M326" s="2"/>
      <c r="N326" s="1"/>
      <c r="O326" s="1"/>
      <c r="P326" s="1"/>
      <c r="Q326" s="2"/>
      <c r="R326" s="2"/>
      <c r="S326" s="2"/>
      <c r="T326" s="3"/>
      <c r="U326" s="4"/>
      <c r="V326" s="3"/>
      <c r="W326" s="5"/>
      <c r="X326" s="5"/>
      <c r="Y326" s="3"/>
      <c r="Z326" s="4"/>
      <c r="AA326" s="4"/>
      <c r="AB326" s="4"/>
      <c r="AC326" s="4"/>
      <c r="AD326" s="2"/>
      <c r="AE326" s="2"/>
      <c r="AF326" s="1"/>
      <c r="AG326" s="1"/>
      <c r="AH326" s="7"/>
      <c r="AI326" s="63"/>
      <c r="AJ326" s="1"/>
      <c r="AK326" s="2"/>
    </row>
    <row r="327" spans="1:37" ht="21" customHeight="1">
      <c r="A327" s="61"/>
      <c r="B327" s="2"/>
      <c r="C327" s="2"/>
      <c r="D327" s="2"/>
      <c r="E327" s="1"/>
      <c r="F327" s="7"/>
      <c r="G327" s="62"/>
      <c r="H327" s="1"/>
      <c r="I327" s="2"/>
      <c r="J327" s="2"/>
      <c r="K327" s="2"/>
      <c r="L327" s="2"/>
      <c r="M327" s="2"/>
      <c r="N327" s="1"/>
      <c r="O327" s="1"/>
      <c r="P327" s="1"/>
      <c r="Q327" s="2"/>
      <c r="R327" s="2"/>
      <c r="S327" s="2"/>
      <c r="T327" s="3"/>
      <c r="U327" s="4"/>
      <c r="V327" s="3"/>
      <c r="W327" s="5"/>
      <c r="X327" s="5"/>
      <c r="Y327" s="3"/>
      <c r="Z327" s="4"/>
      <c r="AA327" s="4"/>
      <c r="AB327" s="4"/>
      <c r="AC327" s="4"/>
      <c r="AD327" s="2"/>
      <c r="AE327" s="2"/>
      <c r="AF327" s="1"/>
      <c r="AG327" s="1"/>
      <c r="AH327" s="7"/>
      <c r="AI327" s="63"/>
      <c r="AJ327" s="1"/>
      <c r="AK327" s="2"/>
    </row>
    <row r="328" spans="1:37" ht="21" customHeight="1">
      <c r="A328" s="61"/>
      <c r="B328" s="2"/>
      <c r="C328" s="2"/>
      <c r="D328" s="2"/>
      <c r="E328" s="1"/>
      <c r="F328" s="7"/>
      <c r="G328" s="62"/>
      <c r="H328" s="1"/>
      <c r="I328" s="2"/>
      <c r="J328" s="2"/>
      <c r="K328" s="2"/>
      <c r="L328" s="2"/>
      <c r="M328" s="2"/>
      <c r="N328" s="1"/>
      <c r="O328" s="1"/>
      <c r="P328" s="1"/>
      <c r="Q328" s="2"/>
      <c r="R328" s="2"/>
      <c r="S328" s="2"/>
      <c r="T328" s="3"/>
      <c r="U328" s="4"/>
      <c r="V328" s="3"/>
      <c r="W328" s="5"/>
      <c r="X328" s="5"/>
      <c r="Y328" s="3"/>
      <c r="Z328" s="4"/>
      <c r="AA328" s="4"/>
      <c r="AB328" s="4"/>
      <c r="AC328" s="4"/>
      <c r="AD328" s="2"/>
      <c r="AE328" s="2"/>
      <c r="AF328" s="1"/>
      <c r="AG328" s="1"/>
      <c r="AH328" s="7"/>
      <c r="AI328" s="63"/>
      <c r="AJ328" s="1"/>
      <c r="AK328" s="2"/>
    </row>
    <row r="329" spans="1:37" ht="21" customHeight="1">
      <c r="A329" s="61"/>
      <c r="B329" s="2"/>
      <c r="C329" s="2"/>
      <c r="D329" s="2"/>
      <c r="E329" s="1"/>
      <c r="F329" s="7"/>
      <c r="G329" s="62"/>
      <c r="H329" s="1"/>
      <c r="I329" s="2"/>
      <c r="J329" s="2"/>
      <c r="K329" s="2"/>
      <c r="L329" s="2"/>
      <c r="M329" s="2"/>
      <c r="N329" s="1"/>
      <c r="O329" s="1"/>
      <c r="P329" s="1"/>
      <c r="Q329" s="2"/>
      <c r="R329" s="2"/>
      <c r="S329" s="2"/>
      <c r="T329" s="3"/>
      <c r="U329" s="4"/>
      <c r="V329" s="3"/>
      <c r="W329" s="5"/>
      <c r="X329" s="5"/>
      <c r="Y329" s="3"/>
      <c r="Z329" s="4"/>
      <c r="AA329" s="4"/>
      <c r="AB329" s="4"/>
      <c r="AC329" s="4"/>
      <c r="AD329" s="2"/>
      <c r="AE329" s="2"/>
      <c r="AF329" s="1"/>
      <c r="AG329" s="1"/>
      <c r="AH329" s="7"/>
      <c r="AI329" s="63"/>
      <c r="AJ329" s="1"/>
      <c r="AK329" s="2"/>
    </row>
    <row r="330" spans="1:37" ht="21" customHeight="1">
      <c r="A330" s="61"/>
      <c r="B330" s="2"/>
      <c r="C330" s="2"/>
      <c r="D330" s="2"/>
      <c r="E330" s="1"/>
      <c r="F330" s="7"/>
      <c r="G330" s="62"/>
      <c r="H330" s="1"/>
      <c r="I330" s="2"/>
      <c r="J330" s="2"/>
      <c r="K330" s="2"/>
      <c r="L330" s="2"/>
      <c r="M330" s="2"/>
      <c r="N330" s="1"/>
      <c r="O330" s="1"/>
      <c r="P330" s="1"/>
      <c r="Q330" s="2"/>
      <c r="R330" s="2"/>
      <c r="S330" s="2"/>
      <c r="T330" s="3"/>
      <c r="U330" s="4"/>
      <c r="V330" s="3"/>
      <c r="W330" s="5"/>
      <c r="X330" s="5"/>
      <c r="Y330" s="3"/>
      <c r="Z330" s="4"/>
      <c r="AA330" s="4"/>
      <c r="AB330" s="4"/>
      <c r="AC330" s="4"/>
      <c r="AD330" s="2"/>
      <c r="AE330" s="2"/>
      <c r="AF330" s="1"/>
      <c r="AG330" s="1"/>
      <c r="AH330" s="7"/>
      <c r="AI330" s="63"/>
      <c r="AJ330" s="1"/>
      <c r="AK330" s="2"/>
    </row>
    <row r="331" spans="1:37" ht="21" customHeight="1">
      <c r="A331" s="61"/>
      <c r="B331" s="2"/>
      <c r="C331" s="2"/>
      <c r="D331" s="2"/>
      <c r="E331" s="1"/>
      <c r="F331" s="7"/>
      <c r="G331" s="62"/>
      <c r="H331" s="1"/>
      <c r="I331" s="2"/>
      <c r="J331" s="2"/>
      <c r="K331" s="2"/>
      <c r="L331" s="2"/>
      <c r="M331" s="2"/>
      <c r="N331" s="1"/>
      <c r="O331" s="1"/>
      <c r="P331" s="1"/>
      <c r="Q331" s="2"/>
      <c r="R331" s="2"/>
      <c r="S331" s="2"/>
      <c r="T331" s="3"/>
      <c r="U331" s="4"/>
      <c r="V331" s="3"/>
      <c r="W331" s="5"/>
      <c r="X331" s="5"/>
      <c r="Y331" s="3"/>
      <c r="Z331" s="4"/>
      <c r="AA331" s="4"/>
      <c r="AB331" s="4"/>
      <c r="AC331" s="4"/>
      <c r="AD331" s="2"/>
      <c r="AE331" s="2"/>
      <c r="AF331" s="1"/>
      <c r="AG331" s="1"/>
      <c r="AH331" s="7"/>
      <c r="AI331" s="63"/>
      <c r="AJ331" s="1"/>
      <c r="AK331" s="2"/>
    </row>
    <row r="332" spans="1:37" ht="21" customHeight="1">
      <c r="A332" s="61"/>
      <c r="B332" s="2"/>
      <c r="C332" s="2"/>
      <c r="D332" s="2"/>
      <c r="E332" s="1"/>
      <c r="F332" s="7"/>
      <c r="G332" s="62"/>
      <c r="H332" s="1"/>
      <c r="I332" s="2"/>
      <c r="J332" s="2"/>
      <c r="K332" s="2"/>
      <c r="L332" s="2"/>
      <c r="M332" s="2"/>
      <c r="N332" s="1"/>
      <c r="O332" s="1"/>
      <c r="P332" s="1"/>
      <c r="Q332" s="2"/>
      <c r="R332" s="2"/>
      <c r="S332" s="2"/>
      <c r="T332" s="3"/>
      <c r="U332" s="4"/>
      <c r="V332" s="3"/>
      <c r="W332" s="5"/>
      <c r="X332" s="5"/>
      <c r="Y332" s="3"/>
      <c r="Z332" s="4"/>
      <c r="AA332" s="4"/>
      <c r="AB332" s="4"/>
      <c r="AC332" s="4"/>
      <c r="AD332" s="2"/>
      <c r="AE332" s="2"/>
      <c r="AF332" s="1"/>
      <c r="AG332" s="1"/>
      <c r="AH332" s="7"/>
      <c r="AI332" s="63"/>
      <c r="AJ332" s="1"/>
      <c r="AK332" s="2"/>
    </row>
    <row r="333" spans="1:37" ht="21" customHeight="1">
      <c r="A333" s="61"/>
      <c r="B333" s="2"/>
      <c r="C333" s="2"/>
      <c r="D333" s="2"/>
      <c r="E333" s="1"/>
      <c r="F333" s="7"/>
      <c r="G333" s="62"/>
      <c r="H333" s="1"/>
      <c r="I333" s="2"/>
      <c r="J333" s="2"/>
      <c r="K333" s="2"/>
      <c r="L333" s="2"/>
      <c r="M333" s="2"/>
      <c r="N333" s="1"/>
      <c r="O333" s="1"/>
      <c r="P333" s="1"/>
      <c r="Q333" s="2"/>
      <c r="R333" s="2"/>
      <c r="S333" s="2"/>
      <c r="T333" s="3"/>
      <c r="U333" s="4"/>
      <c r="V333" s="3"/>
      <c r="W333" s="5"/>
      <c r="X333" s="5"/>
      <c r="Y333" s="3"/>
      <c r="Z333" s="4"/>
      <c r="AA333" s="4"/>
      <c r="AB333" s="4"/>
      <c r="AC333" s="4"/>
      <c r="AD333" s="2"/>
      <c r="AE333" s="2"/>
      <c r="AF333" s="1"/>
      <c r="AG333" s="1"/>
      <c r="AH333" s="7"/>
      <c r="AI333" s="63"/>
      <c r="AJ333" s="1"/>
      <c r="AK333" s="2"/>
    </row>
    <row r="334" spans="1:37" ht="21" customHeight="1">
      <c r="A334" s="61"/>
      <c r="B334" s="2"/>
      <c r="C334" s="2"/>
      <c r="D334" s="2"/>
      <c r="E334" s="1"/>
      <c r="F334" s="7"/>
      <c r="G334" s="62"/>
      <c r="H334" s="1"/>
      <c r="I334" s="2"/>
      <c r="J334" s="2"/>
      <c r="K334" s="2"/>
      <c r="L334" s="2"/>
      <c r="M334" s="2"/>
      <c r="N334" s="1"/>
      <c r="O334" s="1"/>
      <c r="P334" s="1"/>
      <c r="Q334" s="2"/>
      <c r="R334" s="2"/>
      <c r="S334" s="2"/>
      <c r="T334" s="3"/>
      <c r="U334" s="4"/>
      <c r="V334" s="3"/>
      <c r="W334" s="5"/>
      <c r="X334" s="5"/>
      <c r="Y334" s="3"/>
      <c r="Z334" s="4"/>
      <c r="AA334" s="4"/>
      <c r="AB334" s="4"/>
      <c r="AC334" s="4"/>
      <c r="AD334" s="2"/>
      <c r="AE334" s="2"/>
      <c r="AF334" s="1"/>
      <c r="AG334" s="1"/>
      <c r="AH334" s="7"/>
      <c r="AI334" s="63"/>
      <c r="AJ334" s="1"/>
      <c r="AK334" s="2"/>
    </row>
    <row r="335" spans="1:37" ht="21" customHeight="1">
      <c r="A335" s="61"/>
      <c r="B335" s="2"/>
      <c r="C335" s="2"/>
      <c r="D335" s="2"/>
      <c r="E335" s="1"/>
      <c r="F335" s="7"/>
      <c r="G335" s="62"/>
      <c r="H335" s="1"/>
      <c r="I335" s="2"/>
      <c r="J335" s="2"/>
      <c r="K335" s="2"/>
      <c r="L335" s="2"/>
      <c r="M335" s="2"/>
      <c r="N335" s="1"/>
      <c r="O335" s="1"/>
      <c r="P335" s="1"/>
      <c r="Q335" s="2"/>
      <c r="R335" s="2"/>
      <c r="S335" s="2"/>
      <c r="T335" s="3"/>
      <c r="U335" s="4"/>
      <c r="V335" s="3"/>
      <c r="W335" s="5"/>
      <c r="X335" s="5"/>
      <c r="Y335" s="3"/>
      <c r="Z335" s="4"/>
      <c r="AA335" s="4"/>
      <c r="AB335" s="4"/>
      <c r="AC335" s="4"/>
      <c r="AD335" s="2"/>
      <c r="AE335" s="2"/>
      <c r="AF335" s="1"/>
      <c r="AG335" s="1"/>
      <c r="AH335" s="7"/>
      <c r="AI335" s="63"/>
      <c r="AJ335" s="1"/>
      <c r="AK335" s="2"/>
    </row>
    <row r="336" spans="1:37" ht="21" customHeight="1">
      <c r="A336" s="61"/>
      <c r="B336" s="2"/>
      <c r="C336" s="2"/>
      <c r="D336" s="2"/>
      <c r="E336" s="1"/>
      <c r="F336" s="7"/>
      <c r="G336" s="62"/>
      <c r="H336" s="1"/>
      <c r="I336" s="2"/>
      <c r="J336" s="2"/>
      <c r="K336" s="2"/>
      <c r="L336" s="2"/>
      <c r="M336" s="2"/>
      <c r="N336" s="1"/>
      <c r="O336" s="1"/>
      <c r="P336" s="1"/>
      <c r="Q336" s="2"/>
      <c r="R336" s="2"/>
      <c r="S336" s="2"/>
      <c r="T336" s="3"/>
      <c r="U336" s="4"/>
      <c r="V336" s="3"/>
      <c r="W336" s="5"/>
      <c r="X336" s="5"/>
      <c r="Y336" s="3"/>
      <c r="Z336" s="4"/>
      <c r="AA336" s="4"/>
      <c r="AB336" s="4"/>
      <c r="AC336" s="4"/>
      <c r="AD336" s="2"/>
      <c r="AE336" s="2"/>
      <c r="AF336" s="1"/>
      <c r="AG336" s="1"/>
      <c r="AH336" s="7"/>
      <c r="AI336" s="63"/>
      <c r="AJ336" s="1"/>
      <c r="AK336" s="2"/>
    </row>
    <row r="337" spans="1:37" ht="21" customHeight="1">
      <c r="A337" s="61"/>
      <c r="B337" s="2"/>
      <c r="C337" s="2"/>
      <c r="D337" s="2"/>
      <c r="E337" s="1"/>
      <c r="F337" s="7"/>
      <c r="G337" s="62"/>
      <c r="H337" s="1"/>
      <c r="I337" s="2"/>
      <c r="J337" s="2"/>
      <c r="K337" s="2"/>
      <c r="L337" s="2"/>
      <c r="M337" s="2"/>
      <c r="N337" s="1"/>
      <c r="O337" s="1"/>
      <c r="P337" s="1"/>
      <c r="Q337" s="2"/>
      <c r="R337" s="2"/>
      <c r="S337" s="2"/>
      <c r="T337" s="3"/>
      <c r="U337" s="4"/>
      <c r="V337" s="3"/>
      <c r="W337" s="5"/>
      <c r="X337" s="5"/>
      <c r="Y337" s="3"/>
      <c r="Z337" s="4"/>
      <c r="AA337" s="4"/>
      <c r="AB337" s="4"/>
      <c r="AC337" s="4"/>
      <c r="AD337" s="2"/>
      <c r="AE337" s="2"/>
      <c r="AF337" s="1"/>
      <c r="AG337" s="1"/>
      <c r="AH337" s="7"/>
      <c r="AI337" s="63"/>
      <c r="AJ337" s="1"/>
      <c r="AK337" s="2"/>
    </row>
    <row r="338" spans="1:37" ht="21" customHeight="1">
      <c r="A338" s="61"/>
      <c r="B338" s="2"/>
      <c r="C338" s="2"/>
      <c r="D338" s="2"/>
      <c r="E338" s="1"/>
      <c r="F338" s="7"/>
      <c r="G338" s="62"/>
      <c r="H338" s="1"/>
      <c r="I338" s="2"/>
      <c r="J338" s="2"/>
      <c r="K338" s="2"/>
      <c r="L338" s="2"/>
      <c r="M338" s="2"/>
      <c r="N338" s="1"/>
      <c r="O338" s="1"/>
      <c r="P338" s="1"/>
      <c r="Q338" s="2"/>
      <c r="R338" s="2"/>
      <c r="S338" s="2"/>
      <c r="T338" s="3"/>
      <c r="U338" s="4"/>
      <c r="V338" s="3"/>
      <c r="W338" s="5"/>
      <c r="X338" s="5"/>
      <c r="Y338" s="3"/>
      <c r="Z338" s="4"/>
      <c r="AA338" s="4"/>
      <c r="AB338" s="4"/>
      <c r="AC338" s="4"/>
      <c r="AD338" s="2"/>
      <c r="AE338" s="2"/>
      <c r="AF338" s="1"/>
      <c r="AG338" s="1"/>
      <c r="AH338" s="7"/>
      <c r="AI338" s="63"/>
      <c r="AJ338" s="1"/>
      <c r="AK338" s="2"/>
    </row>
    <row r="339" spans="1:37" ht="21" customHeight="1">
      <c r="A339" s="61"/>
      <c r="B339" s="2"/>
      <c r="C339" s="2"/>
      <c r="D339" s="2"/>
      <c r="E339" s="1"/>
      <c r="F339" s="7"/>
      <c r="G339" s="62"/>
      <c r="H339" s="1"/>
      <c r="I339" s="2"/>
      <c r="J339" s="2"/>
      <c r="K339" s="2"/>
      <c r="L339" s="2"/>
      <c r="M339" s="2"/>
      <c r="N339" s="1"/>
      <c r="O339" s="1"/>
      <c r="P339" s="1"/>
      <c r="Q339" s="2"/>
      <c r="R339" s="2"/>
      <c r="S339" s="2"/>
      <c r="T339" s="3"/>
      <c r="U339" s="4"/>
      <c r="V339" s="3"/>
      <c r="W339" s="5"/>
      <c r="X339" s="5"/>
      <c r="Y339" s="3"/>
      <c r="Z339" s="4"/>
      <c r="AA339" s="4"/>
      <c r="AB339" s="4"/>
      <c r="AC339" s="4"/>
      <c r="AD339" s="2"/>
      <c r="AE339" s="2"/>
      <c r="AF339" s="1"/>
      <c r="AG339" s="1"/>
      <c r="AH339" s="7"/>
      <c r="AI339" s="63"/>
      <c r="AJ339" s="1"/>
      <c r="AK339" s="2"/>
    </row>
    <row r="340" spans="1:37" ht="21" customHeight="1">
      <c r="A340" s="61"/>
      <c r="B340" s="2"/>
      <c r="C340" s="2"/>
      <c r="D340" s="2"/>
      <c r="E340" s="1"/>
      <c r="F340" s="7"/>
      <c r="G340" s="62"/>
      <c r="H340" s="1"/>
      <c r="I340" s="2"/>
      <c r="J340" s="2"/>
      <c r="K340" s="2"/>
      <c r="L340" s="2"/>
      <c r="M340" s="2"/>
      <c r="N340" s="1"/>
      <c r="O340" s="1"/>
      <c r="P340" s="1"/>
      <c r="Q340" s="2"/>
      <c r="R340" s="2"/>
      <c r="S340" s="2"/>
      <c r="T340" s="3"/>
      <c r="U340" s="4"/>
      <c r="V340" s="3"/>
      <c r="W340" s="5"/>
      <c r="X340" s="5"/>
      <c r="Y340" s="3"/>
      <c r="Z340" s="4"/>
      <c r="AA340" s="4"/>
      <c r="AB340" s="4"/>
      <c r="AC340" s="4"/>
      <c r="AD340" s="2"/>
      <c r="AE340" s="2"/>
      <c r="AF340" s="1"/>
      <c r="AG340" s="1"/>
      <c r="AH340" s="7"/>
      <c r="AI340" s="63"/>
      <c r="AJ340" s="1"/>
      <c r="AK340" s="2"/>
    </row>
    <row r="341" spans="1:37" ht="21" customHeight="1">
      <c r="A341" s="61"/>
      <c r="B341" s="2"/>
      <c r="C341" s="2"/>
      <c r="D341" s="2"/>
      <c r="E341" s="1"/>
      <c r="F341" s="7"/>
      <c r="G341" s="62"/>
      <c r="H341" s="1"/>
      <c r="I341" s="2"/>
      <c r="J341" s="2"/>
      <c r="K341" s="2"/>
      <c r="L341" s="2"/>
      <c r="M341" s="2"/>
      <c r="N341" s="1"/>
      <c r="O341" s="1"/>
      <c r="P341" s="1"/>
      <c r="Q341" s="2"/>
      <c r="R341" s="2"/>
      <c r="S341" s="2"/>
      <c r="T341" s="3"/>
      <c r="U341" s="4"/>
      <c r="V341" s="3"/>
      <c r="W341" s="5"/>
      <c r="X341" s="5"/>
      <c r="Y341" s="3"/>
      <c r="Z341" s="4"/>
      <c r="AA341" s="4"/>
      <c r="AB341" s="4"/>
      <c r="AC341" s="4"/>
      <c r="AD341" s="2"/>
      <c r="AE341" s="2"/>
      <c r="AF341" s="1"/>
      <c r="AG341" s="1"/>
      <c r="AH341" s="7"/>
      <c r="AI341" s="63"/>
      <c r="AJ341" s="1"/>
      <c r="AK341" s="2"/>
    </row>
    <row r="342" spans="1:37" ht="21" customHeight="1">
      <c r="A342" s="61"/>
      <c r="B342" s="2"/>
      <c r="C342" s="2"/>
      <c r="D342" s="2"/>
      <c r="E342" s="1"/>
      <c r="F342" s="7"/>
      <c r="G342" s="62"/>
      <c r="H342" s="1"/>
      <c r="I342" s="2"/>
      <c r="J342" s="2"/>
      <c r="K342" s="2"/>
      <c r="L342" s="2"/>
      <c r="M342" s="2"/>
      <c r="N342" s="1"/>
      <c r="O342" s="1"/>
      <c r="P342" s="1"/>
      <c r="Q342" s="2"/>
      <c r="R342" s="2"/>
      <c r="S342" s="2"/>
      <c r="T342" s="3"/>
      <c r="U342" s="4"/>
      <c r="V342" s="3"/>
      <c r="W342" s="5"/>
      <c r="X342" s="5"/>
      <c r="Y342" s="3"/>
      <c r="Z342" s="4"/>
      <c r="AA342" s="4"/>
      <c r="AB342" s="4"/>
      <c r="AC342" s="4"/>
      <c r="AD342" s="2"/>
      <c r="AE342" s="2"/>
      <c r="AF342" s="1"/>
      <c r="AG342" s="1"/>
      <c r="AH342" s="7"/>
      <c r="AI342" s="63"/>
      <c r="AJ342" s="1"/>
      <c r="AK342" s="2"/>
    </row>
    <row r="343" spans="1:37" ht="21" customHeight="1">
      <c r="A343" s="61"/>
      <c r="B343" s="2"/>
      <c r="C343" s="2"/>
      <c r="D343" s="2"/>
      <c r="E343" s="1"/>
      <c r="F343" s="7"/>
      <c r="G343" s="62"/>
      <c r="H343" s="1"/>
      <c r="I343" s="2"/>
      <c r="J343" s="2"/>
      <c r="K343" s="2"/>
      <c r="L343" s="2"/>
      <c r="M343" s="2"/>
      <c r="N343" s="1"/>
      <c r="O343" s="1"/>
      <c r="P343" s="1"/>
      <c r="Q343" s="2"/>
      <c r="R343" s="2"/>
      <c r="S343" s="2"/>
      <c r="T343" s="3"/>
      <c r="U343" s="4"/>
      <c r="V343" s="3"/>
      <c r="W343" s="5"/>
      <c r="X343" s="5"/>
      <c r="Y343" s="3"/>
      <c r="Z343" s="4"/>
      <c r="AA343" s="4"/>
      <c r="AB343" s="4"/>
      <c r="AC343" s="4"/>
      <c r="AD343" s="2"/>
      <c r="AE343" s="2"/>
      <c r="AF343" s="1"/>
      <c r="AG343" s="1"/>
      <c r="AH343" s="7"/>
      <c r="AI343" s="63"/>
      <c r="AJ343" s="1"/>
      <c r="AK343" s="2"/>
    </row>
    <row r="344" spans="1:37" ht="21" customHeight="1">
      <c r="A344" s="61"/>
      <c r="B344" s="2"/>
      <c r="C344" s="2"/>
      <c r="D344" s="2"/>
      <c r="E344" s="1"/>
      <c r="F344" s="7"/>
      <c r="G344" s="62"/>
      <c r="H344" s="1"/>
      <c r="I344" s="2"/>
      <c r="J344" s="2"/>
      <c r="K344" s="2"/>
      <c r="L344" s="2"/>
      <c r="M344" s="2"/>
      <c r="N344" s="1"/>
      <c r="O344" s="1"/>
      <c r="P344" s="1"/>
      <c r="Q344" s="2"/>
      <c r="R344" s="2"/>
      <c r="S344" s="2"/>
      <c r="T344" s="3"/>
      <c r="U344" s="4"/>
      <c r="V344" s="3"/>
      <c r="W344" s="5"/>
      <c r="X344" s="5"/>
      <c r="Y344" s="3"/>
      <c r="Z344" s="4"/>
      <c r="AA344" s="4"/>
      <c r="AB344" s="4"/>
      <c r="AC344" s="4"/>
      <c r="AD344" s="2"/>
      <c r="AE344" s="2"/>
      <c r="AF344" s="1"/>
      <c r="AG344" s="1"/>
      <c r="AH344" s="7"/>
      <c r="AI344" s="63"/>
      <c r="AJ344" s="1"/>
      <c r="AK344" s="2"/>
    </row>
    <row r="345" spans="1:37" ht="21" customHeight="1">
      <c r="A345" s="61"/>
      <c r="B345" s="2"/>
      <c r="C345" s="2"/>
      <c r="D345" s="2"/>
      <c r="E345" s="1"/>
      <c r="F345" s="7"/>
      <c r="G345" s="62"/>
      <c r="H345" s="1"/>
      <c r="I345" s="2"/>
      <c r="J345" s="2"/>
      <c r="K345" s="2"/>
      <c r="L345" s="2"/>
      <c r="M345" s="2"/>
      <c r="N345" s="1"/>
      <c r="O345" s="1"/>
      <c r="P345" s="1"/>
      <c r="Q345" s="2"/>
      <c r="R345" s="2"/>
      <c r="S345" s="2"/>
      <c r="T345" s="3"/>
      <c r="U345" s="4"/>
      <c r="V345" s="3"/>
      <c r="W345" s="5"/>
      <c r="X345" s="5"/>
      <c r="Y345" s="3"/>
      <c r="Z345" s="4"/>
      <c r="AA345" s="4"/>
      <c r="AB345" s="4"/>
      <c r="AC345" s="4"/>
      <c r="AD345" s="2"/>
      <c r="AE345" s="2"/>
      <c r="AF345" s="1"/>
      <c r="AG345" s="1"/>
      <c r="AH345" s="7"/>
      <c r="AI345" s="63"/>
      <c r="AJ345" s="1"/>
      <c r="AK345" s="2"/>
    </row>
    <row r="346" spans="1:37" ht="21" customHeight="1">
      <c r="A346" s="61"/>
      <c r="B346" s="2"/>
      <c r="C346" s="2"/>
      <c r="D346" s="2"/>
      <c r="E346" s="1"/>
      <c r="F346" s="7"/>
      <c r="G346" s="62"/>
      <c r="H346" s="1"/>
      <c r="I346" s="2"/>
      <c r="J346" s="2"/>
      <c r="K346" s="2"/>
      <c r="L346" s="2"/>
      <c r="M346" s="2"/>
      <c r="N346" s="1"/>
      <c r="O346" s="1"/>
      <c r="P346" s="1"/>
      <c r="Q346" s="2"/>
      <c r="R346" s="2"/>
      <c r="S346" s="2"/>
      <c r="T346" s="3"/>
      <c r="U346" s="4"/>
      <c r="V346" s="3"/>
      <c r="W346" s="5"/>
      <c r="X346" s="5"/>
      <c r="Y346" s="3"/>
      <c r="Z346" s="4"/>
      <c r="AA346" s="4"/>
      <c r="AB346" s="4"/>
      <c r="AC346" s="4"/>
      <c r="AD346" s="2"/>
      <c r="AE346" s="2"/>
      <c r="AF346" s="1"/>
      <c r="AG346" s="1"/>
      <c r="AH346" s="7"/>
      <c r="AI346" s="63"/>
      <c r="AJ346" s="1"/>
      <c r="AK346" s="2"/>
    </row>
    <row r="347" spans="1:37" ht="21" customHeight="1">
      <c r="A347" s="61"/>
      <c r="B347" s="2"/>
      <c r="C347" s="2"/>
      <c r="D347" s="2"/>
      <c r="E347" s="1"/>
      <c r="F347" s="7"/>
      <c r="G347" s="62"/>
      <c r="H347" s="1"/>
      <c r="I347" s="2"/>
      <c r="J347" s="2"/>
      <c r="K347" s="2"/>
      <c r="L347" s="2"/>
      <c r="M347" s="2"/>
      <c r="N347" s="1"/>
      <c r="O347" s="1"/>
      <c r="P347" s="1"/>
      <c r="Q347" s="2"/>
      <c r="R347" s="2"/>
      <c r="S347" s="2"/>
      <c r="T347" s="3"/>
      <c r="U347" s="4"/>
      <c r="V347" s="3"/>
      <c r="W347" s="5"/>
      <c r="X347" s="5"/>
      <c r="Y347" s="3"/>
      <c r="Z347" s="4"/>
      <c r="AA347" s="4"/>
      <c r="AB347" s="4"/>
      <c r="AC347" s="4"/>
      <c r="AD347" s="2"/>
      <c r="AE347" s="2"/>
      <c r="AF347" s="1"/>
      <c r="AG347" s="1"/>
      <c r="AH347" s="7"/>
      <c r="AI347" s="63"/>
      <c r="AJ347" s="1"/>
      <c r="AK347" s="2"/>
    </row>
    <row r="348" spans="1:37" ht="21" customHeight="1">
      <c r="A348" s="61"/>
      <c r="B348" s="2"/>
      <c r="C348" s="2"/>
      <c r="D348" s="2"/>
      <c r="E348" s="1"/>
      <c r="F348" s="7"/>
      <c r="G348" s="62"/>
      <c r="H348" s="1"/>
      <c r="I348" s="2"/>
      <c r="J348" s="2"/>
      <c r="K348" s="2"/>
      <c r="L348" s="2"/>
      <c r="M348" s="2"/>
      <c r="N348" s="1"/>
      <c r="O348" s="1"/>
      <c r="P348" s="1"/>
      <c r="Q348" s="2"/>
      <c r="R348" s="2"/>
      <c r="S348" s="2"/>
      <c r="T348" s="3"/>
      <c r="U348" s="4"/>
      <c r="V348" s="3"/>
      <c r="W348" s="5"/>
      <c r="X348" s="5"/>
      <c r="Y348" s="3"/>
      <c r="Z348" s="4"/>
      <c r="AA348" s="4"/>
      <c r="AB348" s="4"/>
      <c r="AC348" s="4"/>
      <c r="AD348" s="2"/>
      <c r="AE348" s="2"/>
      <c r="AF348" s="1"/>
      <c r="AG348" s="1"/>
      <c r="AH348" s="7"/>
      <c r="AI348" s="63"/>
      <c r="AJ348" s="1"/>
      <c r="AK348" s="2"/>
    </row>
    <row r="349" spans="1:37" ht="21" customHeight="1">
      <c r="A349" s="61"/>
      <c r="B349" s="2"/>
      <c r="C349" s="2"/>
      <c r="D349" s="2"/>
      <c r="E349" s="1"/>
      <c r="F349" s="7"/>
      <c r="G349" s="62"/>
      <c r="H349" s="1"/>
      <c r="I349" s="2"/>
      <c r="J349" s="2"/>
      <c r="K349" s="2"/>
      <c r="L349" s="2"/>
      <c r="M349" s="2"/>
      <c r="N349" s="1"/>
      <c r="O349" s="1"/>
      <c r="P349" s="1"/>
      <c r="Q349" s="2"/>
      <c r="R349" s="2"/>
      <c r="S349" s="2"/>
      <c r="T349" s="3"/>
      <c r="U349" s="4"/>
      <c r="V349" s="3"/>
      <c r="W349" s="5"/>
      <c r="X349" s="5"/>
      <c r="Y349" s="3"/>
      <c r="Z349" s="4"/>
      <c r="AA349" s="4"/>
      <c r="AB349" s="4"/>
      <c r="AC349" s="4"/>
      <c r="AD349" s="2"/>
      <c r="AE349" s="2"/>
      <c r="AF349" s="1"/>
      <c r="AG349" s="1"/>
      <c r="AH349" s="7"/>
      <c r="AI349" s="63"/>
      <c r="AJ349" s="1"/>
      <c r="AK349" s="2"/>
    </row>
    <row r="350" spans="1:37" ht="21" customHeight="1">
      <c r="A350" s="61"/>
      <c r="B350" s="2"/>
      <c r="C350" s="2"/>
      <c r="D350" s="2"/>
      <c r="E350" s="1"/>
      <c r="F350" s="7"/>
      <c r="G350" s="62"/>
      <c r="H350" s="1"/>
      <c r="I350" s="2"/>
      <c r="J350" s="2"/>
      <c r="K350" s="2"/>
      <c r="L350" s="2"/>
      <c r="M350" s="2"/>
      <c r="N350" s="1"/>
      <c r="O350" s="1"/>
      <c r="P350" s="1"/>
      <c r="Q350" s="2"/>
      <c r="R350" s="2"/>
      <c r="S350" s="2"/>
      <c r="T350" s="3"/>
      <c r="U350" s="4"/>
      <c r="V350" s="3"/>
      <c r="W350" s="5"/>
      <c r="X350" s="5"/>
      <c r="Y350" s="3"/>
      <c r="Z350" s="4"/>
      <c r="AA350" s="4"/>
      <c r="AB350" s="4"/>
      <c r="AC350" s="4"/>
      <c r="AD350" s="2"/>
      <c r="AE350" s="2"/>
      <c r="AF350" s="1"/>
      <c r="AG350" s="1"/>
      <c r="AH350" s="7"/>
      <c r="AI350" s="63"/>
      <c r="AJ350" s="1"/>
      <c r="AK350" s="2"/>
    </row>
    <row r="351" spans="1:37" ht="21" customHeight="1">
      <c r="A351" s="61"/>
      <c r="B351" s="2"/>
      <c r="C351" s="2"/>
      <c r="D351" s="2"/>
      <c r="E351" s="1"/>
      <c r="F351" s="7"/>
      <c r="G351" s="62"/>
      <c r="H351" s="1"/>
      <c r="I351" s="2"/>
      <c r="J351" s="2"/>
      <c r="K351" s="2"/>
      <c r="L351" s="2"/>
      <c r="M351" s="2"/>
      <c r="N351" s="1"/>
      <c r="O351" s="1"/>
      <c r="P351" s="1"/>
      <c r="Q351" s="2"/>
      <c r="R351" s="2"/>
      <c r="S351" s="2"/>
      <c r="T351" s="3"/>
      <c r="U351" s="4"/>
      <c r="V351" s="3"/>
      <c r="W351" s="5"/>
      <c r="X351" s="5"/>
      <c r="Y351" s="3"/>
      <c r="Z351" s="4"/>
      <c r="AA351" s="4"/>
      <c r="AB351" s="4"/>
      <c r="AC351" s="4"/>
      <c r="AD351" s="2"/>
      <c r="AE351" s="2"/>
      <c r="AF351" s="1"/>
      <c r="AG351" s="1"/>
      <c r="AH351" s="7"/>
      <c r="AI351" s="63"/>
      <c r="AJ351" s="1"/>
      <c r="AK351" s="2"/>
    </row>
    <row r="352" spans="1:37" ht="21" customHeight="1">
      <c r="A352" s="61"/>
      <c r="B352" s="2"/>
      <c r="C352" s="2"/>
      <c r="D352" s="2"/>
      <c r="E352" s="1"/>
      <c r="F352" s="7"/>
      <c r="G352" s="62"/>
      <c r="H352" s="1"/>
      <c r="I352" s="2"/>
      <c r="J352" s="2"/>
      <c r="K352" s="2"/>
      <c r="L352" s="2"/>
      <c r="M352" s="2"/>
      <c r="N352" s="1"/>
      <c r="O352" s="1"/>
      <c r="P352" s="1"/>
      <c r="Q352" s="2"/>
      <c r="R352" s="2"/>
      <c r="S352" s="2"/>
      <c r="T352" s="3"/>
      <c r="U352" s="4"/>
      <c r="V352" s="3"/>
      <c r="W352" s="5"/>
      <c r="X352" s="5"/>
      <c r="Y352" s="3"/>
      <c r="Z352" s="4"/>
      <c r="AA352" s="4"/>
      <c r="AB352" s="4"/>
      <c r="AC352" s="4"/>
      <c r="AD352" s="2"/>
      <c r="AE352" s="2"/>
      <c r="AF352" s="1"/>
      <c r="AG352" s="1"/>
      <c r="AH352" s="7"/>
      <c r="AI352" s="63"/>
      <c r="AJ352" s="1"/>
      <c r="AK352" s="2"/>
    </row>
    <row r="353" spans="1:37" ht="21" customHeight="1">
      <c r="A353" s="61"/>
      <c r="B353" s="2"/>
      <c r="C353" s="2"/>
      <c r="D353" s="2"/>
      <c r="E353" s="1"/>
      <c r="F353" s="7"/>
      <c r="G353" s="62"/>
      <c r="H353" s="1"/>
      <c r="I353" s="2"/>
      <c r="J353" s="2"/>
      <c r="K353" s="2"/>
      <c r="L353" s="2"/>
      <c r="M353" s="2"/>
      <c r="N353" s="1"/>
      <c r="O353" s="1"/>
      <c r="P353" s="1"/>
      <c r="Q353" s="2"/>
      <c r="R353" s="2"/>
      <c r="S353" s="2"/>
      <c r="T353" s="3"/>
      <c r="U353" s="4"/>
      <c r="V353" s="3"/>
      <c r="W353" s="5"/>
      <c r="X353" s="5"/>
      <c r="Y353" s="3"/>
      <c r="Z353" s="4"/>
      <c r="AA353" s="4"/>
      <c r="AB353" s="4"/>
      <c r="AC353" s="4"/>
      <c r="AD353" s="2"/>
      <c r="AE353" s="2"/>
      <c r="AF353" s="1"/>
      <c r="AG353" s="1"/>
      <c r="AH353" s="7"/>
      <c r="AI353" s="63"/>
      <c r="AJ353" s="1"/>
      <c r="AK353" s="2"/>
    </row>
    <row r="354" spans="1:37" ht="21" customHeight="1">
      <c r="A354" s="61"/>
      <c r="B354" s="2"/>
      <c r="C354" s="2"/>
      <c r="D354" s="2"/>
      <c r="E354" s="1"/>
      <c r="F354" s="7"/>
      <c r="G354" s="62"/>
      <c r="H354" s="1"/>
      <c r="I354" s="2"/>
      <c r="J354" s="2"/>
      <c r="K354" s="2"/>
      <c r="L354" s="2"/>
      <c r="M354" s="2"/>
      <c r="N354" s="1"/>
      <c r="O354" s="1"/>
      <c r="P354" s="1"/>
      <c r="Q354" s="2"/>
      <c r="R354" s="2"/>
      <c r="S354" s="2"/>
      <c r="T354" s="3"/>
      <c r="U354" s="4"/>
      <c r="V354" s="3"/>
      <c r="W354" s="5"/>
      <c r="X354" s="5"/>
      <c r="Y354" s="3"/>
      <c r="Z354" s="4"/>
      <c r="AA354" s="4"/>
      <c r="AB354" s="4"/>
      <c r="AC354" s="4"/>
      <c r="AD354" s="2"/>
      <c r="AE354" s="2"/>
      <c r="AF354" s="1"/>
      <c r="AG354" s="1"/>
      <c r="AH354" s="7"/>
      <c r="AI354" s="63"/>
      <c r="AJ354" s="1"/>
      <c r="AK354" s="2"/>
    </row>
    <row r="355" spans="1:37" ht="21" customHeight="1">
      <c r="A355" s="61"/>
      <c r="B355" s="2"/>
      <c r="C355" s="2"/>
      <c r="D355" s="2"/>
      <c r="E355" s="1"/>
      <c r="F355" s="7"/>
      <c r="G355" s="62"/>
      <c r="H355" s="1"/>
      <c r="I355" s="2"/>
      <c r="J355" s="2"/>
      <c r="K355" s="2"/>
      <c r="L355" s="2"/>
      <c r="M355" s="2"/>
      <c r="N355" s="1"/>
      <c r="O355" s="1"/>
      <c r="P355" s="1"/>
      <c r="Q355" s="2"/>
      <c r="R355" s="2"/>
      <c r="S355" s="2"/>
      <c r="T355" s="3"/>
      <c r="U355" s="4"/>
      <c r="V355" s="3"/>
      <c r="W355" s="5"/>
      <c r="X355" s="5"/>
      <c r="Y355" s="3"/>
      <c r="Z355" s="4"/>
      <c r="AA355" s="4"/>
      <c r="AB355" s="4"/>
      <c r="AC355" s="4"/>
      <c r="AD355" s="2"/>
      <c r="AE355" s="2"/>
      <c r="AF355" s="1"/>
      <c r="AG355" s="1"/>
      <c r="AH355" s="7"/>
      <c r="AI355" s="63"/>
      <c r="AJ355" s="1"/>
      <c r="AK355" s="2"/>
    </row>
    <row r="356" spans="1:37" ht="21" customHeight="1">
      <c r="A356" s="61"/>
      <c r="B356" s="2"/>
      <c r="C356" s="2"/>
      <c r="D356" s="2"/>
      <c r="E356" s="1"/>
      <c r="F356" s="7"/>
      <c r="G356" s="62"/>
      <c r="H356" s="1"/>
      <c r="I356" s="2"/>
      <c r="J356" s="2"/>
      <c r="K356" s="2"/>
      <c r="L356" s="2"/>
      <c r="M356" s="2"/>
      <c r="N356" s="1"/>
      <c r="O356" s="1"/>
      <c r="P356" s="1"/>
      <c r="Q356" s="2"/>
      <c r="R356" s="2"/>
      <c r="S356" s="2"/>
      <c r="T356" s="3"/>
      <c r="U356" s="4"/>
      <c r="V356" s="3"/>
      <c r="W356" s="5"/>
      <c r="X356" s="5"/>
      <c r="Y356" s="3"/>
      <c r="Z356" s="4"/>
      <c r="AA356" s="4"/>
      <c r="AB356" s="4"/>
      <c r="AC356" s="4"/>
      <c r="AD356" s="2"/>
      <c r="AE356" s="2"/>
      <c r="AF356" s="1"/>
      <c r="AG356" s="1"/>
      <c r="AH356" s="7"/>
      <c r="AI356" s="63"/>
      <c r="AJ356" s="1"/>
      <c r="AK356" s="2"/>
    </row>
    <row r="357" spans="1:37" ht="21" customHeight="1">
      <c r="A357" s="61"/>
      <c r="B357" s="2"/>
      <c r="C357" s="2"/>
      <c r="D357" s="2"/>
      <c r="E357" s="1"/>
      <c r="F357" s="7"/>
      <c r="G357" s="62"/>
      <c r="H357" s="1"/>
      <c r="I357" s="2"/>
      <c r="J357" s="2"/>
      <c r="K357" s="2"/>
      <c r="L357" s="2"/>
      <c r="M357" s="2"/>
      <c r="N357" s="1"/>
      <c r="O357" s="1"/>
      <c r="P357" s="1"/>
      <c r="Q357" s="2"/>
      <c r="R357" s="2"/>
      <c r="S357" s="2"/>
      <c r="T357" s="3"/>
      <c r="U357" s="4"/>
      <c r="V357" s="3"/>
      <c r="W357" s="5"/>
      <c r="X357" s="5"/>
      <c r="Y357" s="3"/>
      <c r="Z357" s="4"/>
      <c r="AA357" s="4"/>
      <c r="AB357" s="4"/>
      <c r="AC357" s="4"/>
      <c r="AD357" s="2"/>
      <c r="AE357" s="2"/>
      <c r="AF357" s="1"/>
      <c r="AG357" s="1"/>
      <c r="AH357" s="7"/>
      <c r="AI357" s="63"/>
      <c r="AJ357" s="1"/>
      <c r="AK357" s="2"/>
    </row>
    <row r="358" spans="1:37" ht="21" customHeight="1">
      <c r="A358" s="61"/>
      <c r="B358" s="2"/>
      <c r="C358" s="2"/>
      <c r="D358" s="2"/>
      <c r="E358" s="1"/>
      <c r="F358" s="7"/>
      <c r="G358" s="62"/>
      <c r="H358" s="1"/>
      <c r="I358" s="2"/>
      <c r="J358" s="2"/>
      <c r="K358" s="2"/>
      <c r="L358" s="2"/>
      <c r="M358" s="2"/>
      <c r="N358" s="1"/>
      <c r="O358" s="1"/>
      <c r="P358" s="1"/>
      <c r="Q358" s="2"/>
      <c r="R358" s="2"/>
      <c r="S358" s="2"/>
      <c r="T358" s="3"/>
      <c r="U358" s="4"/>
      <c r="V358" s="3"/>
      <c r="W358" s="5"/>
      <c r="X358" s="5"/>
      <c r="Y358" s="3"/>
      <c r="Z358" s="4"/>
      <c r="AA358" s="4"/>
      <c r="AB358" s="4"/>
      <c r="AC358" s="4"/>
      <c r="AD358" s="2"/>
      <c r="AE358" s="2"/>
      <c r="AF358" s="1"/>
      <c r="AG358" s="1"/>
      <c r="AH358" s="7"/>
      <c r="AI358" s="63"/>
      <c r="AJ358" s="1"/>
      <c r="AK358" s="2"/>
    </row>
    <row r="359" spans="1:37" ht="21" customHeight="1">
      <c r="A359" s="61"/>
      <c r="B359" s="2"/>
      <c r="C359" s="2"/>
      <c r="D359" s="2"/>
      <c r="E359" s="1"/>
      <c r="F359" s="7"/>
      <c r="G359" s="62"/>
      <c r="H359" s="1"/>
      <c r="I359" s="2"/>
      <c r="J359" s="2"/>
      <c r="K359" s="2"/>
      <c r="L359" s="2"/>
      <c r="M359" s="2"/>
      <c r="N359" s="1"/>
      <c r="O359" s="1"/>
      <c r="P359" s="1"/>
      <c r="Q359" s="2"/>
      <c r="R359" s="2"/>
      <c r="S359" s="2"/>
      <c r="T359" s="3"/>
      <c r="U359" s="4"/>
      <c r="V359" s="3"/>
      <c r="W359" s="5"/>
      <c r="X359" s="5"/>
      <c r="Y359" s="3"/>
      <c r="Z359" s="4"/>
      <c r="AA359" s="4"/>
      <c r="AB359" s="4"/>
      <c r="AC359" s="4"/>
      <c r="AD359" s="2"/>
      <c r="AE359" s="2"/>
      <c r="AF359" s="1"/>
      <c r="AG359" s="1"/>
      <c r="AH359" s="7"/>
      <c r="AI359" s="63"/>
      <c r="AJ359" s="1"/>
      <c r="AK359" s="2"/>
    </row>
    <row r="360" spans="1:37" ht="21" customHeight="1">
      <c r="A360" s="61"/>
      <c r="B360" s="2"/>
      <c r="C360" s="2"/>
      <c r="D360" s="2"/>
      <c r="E360" s="1"/>
      <c r="F360" s="7"/>
      <c r="G360" s="62"/>
      <c r="H360" s="1"/>
      <c r="I360" s="2"/>
      <c r="J360" s="2"/>
      <c r="K360" s="2"/>
      <c r="L360" s="2"/>
      <c r="M360" s="2"/>
      <c r="N360" s="1"/>
      <c r="O360" s="1"/>
      <c r="P360" s="1"/>
      <c r="Q360" s="2"/>
      <c r="R360" s="2"/>
      <c r="S360" s="2"/>
      <c r="T360" s="3"/>
      <c r="U360" s="4"/>
      <c r="V360" s="3"/>
      <c r="W360" s="5"/>
      <c r="X360" s="5"/>
      <c r="Y360" s="3"/>
      <c r="Z360" s="4"/>
      <c r="AA360" s="4"/>
      <c r="AB360" s="4"/>
      <c r="AC360" s="4"/>
      <c r="AD360" s="2"/>
      <c r="AE360" s="2"/>
      <c r="AF360" s="1"/>
      <c r="AG360" s="1"/>
      <c r="AH360" s="7"/>
      <c r="AI360" s="63"/>
      <c r="AJ360" s="1"/>
      <c r="AK360" s="2"/>
    </row>
    <row r="361" spans="1:37" ht="21" customHeight="1">
      <c r="A361" s="61"/>
      <c r="B361" s="2"/>
      <c r="C361" s="2"/>
      <c r="D361" s="2"/>
      <c r="E361" s="1"/>
      <c r="F361" s="7"/>
      <c r="G361" s="62"/>
      <c r="H361" s="1"/>
      <c r="I361" s="2"/>
      <c r="J361" s="2"/>
      <c r="K361" s="2"/>
      <c r="L361" s="2"/>
      <c r="M361" s="2"/>
      <c r="N361" s="1"/>
      <c r="O361" s="1"/>
      <c r="P361" s="1"/>
      <c r="Q361" s="2"/>
      <c r="R361" s="2"/>
      <c r="S361" s="2"/>
      <c r="T361" s="3"/>
      <c r="U361" s="4"/>
      <c r="V361" s="3"/>
      <c r="W361" s="5"/>
      <c r="X361" s="5"/>
      <c r="Y361" s="3"/>
      <c r="Z361" s="4"/>
      <c r="AA361" s="4"/>
      <c r="AB361" s="4"/>
      <c r="AC361" s="4"/>
      <c r="AD361" s="2"/>
      <c r="AE361" s="2"/>
      <c r="AF361" s="1"/>
      <c r="AG361" s="1"/>
      <c r="AH361" s="7"/>
      <c r="AI361" s="63"/>
      <c r="AJ361" s="1"/>
      <c r="AK361" s="2"/>
    </row>
    <row r="362" spans="1:37" ht="21" customHeight="1">
      <c r="A362" s="61"/>
      <c r="B362" s="2"/>
      <c r="C362" s="2"/>
      <c r="D362" s="2"/>
      <c r="E362" s="1"/>
      <c r="F362" s="7"/>
      <c r="G362" s="62"/>
      <c r="H362" s="1"/>
      <c r="I362" s="2"/>
      <c r="J362" s="2"/>
      <c r="K362" s="2"/>
      <c r="L362" s="2"/>
      <c r="M362" s="2"/>
      <c r="N362" s="1"/>
      <c r="O362" s="1"/>
      <c r="P362" s="1"/>
      <c r="Q362" s="2"/>
      <c r="R362" s="2"/>
      <c r="S362" s="2"/>
      <c r="T362" s="3"/>
      <c r="U362" s="4"/>
      <c r="V362" s="3"/>
      <c r="W362" s="5"/>
      <c r="X362" s="5"/>
      <c r="Y362" s="3"/>
      <c r="Z362" s="4"/>
      <c r="AA362" s="4"/>
      <c r="AB362" s="4"/>
      <c r="AC362" s="4"/>
      <c r="AD362" s="2"/>
      <c r="AE362" s="2"/>
      <c r="AF362" s="1"/>
      <c r="AG362" s="1"/>
      <c r="AH362" s="7"/>
      <c r="AI362" s="63"/>
      <c r="AJ362" s="1"/>
      <c r="AK362" s="2"/>
    </row>
    <row r="363" spans="1:37" ht="21" customHeight="1">
      <c r="A363" s="61"/>
      <c r="B363" s="2"/>
      <c r="C363" s="2"/>
      <c r="D363" s="2"/>
      <c r="E363" s="1"/>
      <c r="F363" s="7"/>
      <c r="G363" s="62"/>
      <c r="H363" s="1"/>
      <c r="I363" s="2"/>
      <c r="J363" s="2"/>
      <c r="K363" s="2"/>
      <c r="L363" s="2"/>
      <c r="M363" s="2"/>
      <c r="N363" s="1"/>
      <c r="O363" s="1"/>
      <c r="P363" s="1"/>
      <c r="Q363" s="2"/>
      <c r="R363" s="2"/>
      <c r="S363" s="2"/>
      <c r="T363" s="3"/>
      <c r="U363" s="4"/>
      <c r="V363" s="3"/>
      <c r="W363" s="5"/>
      <c r="X363" s="5"/>
      <c r="Y363" s="3"/>
      <c r="Z363" s="4"/>
      <c r="AA363" s="4"/>
      <c r="AB363" s="4"/>
      <c r="AC363" s="4"/>
      <c r="AD363" s="2"/>
      <c r="AE363" s="2"/>
      <c r="AF363" s="1"/>
      <c r="AG363" s="1"/>
      <c r="AH363" s="7"/>
      <c r="AI363" s="63"/>
      <c r="AJ363" s="1"/>
      <c r="AK363" s="2"/>
    </row>
    <row r="364" spans="1:37" ht="21" customHeight="1">
      <c r="A364" s="61"/>
      <c r="B364" s="2"/>
      <c r="C364" s="2"/>
      <c r="D364" s="2"/>
      <c r="E364" s="1"/>
      <c r="F364" s="7"/>
      <c r="G364" s="62"/>
      <c r="H364" s="1"/>
      <c r="I364" s="2"/>
      <c r="J364" s="2"/>
      <c r="K364" s="2"/>
      <c r="L364" s="2"/>
      <c r="M364" s="2"/>
      <c r="N364" s="1"/>
      <c r="O364" s="1"/>
      <c r="P364" s="1"/>
      <c r="Q364" s="2"/>
      <c r="R364" s="2"/>
      <c r="S364" s="2"/>
      <c r="T364" s="3"/>
      <c r="U364" s="4"/>
      <c r="V364" s="3"/>
      <c r="W364" s="5"/>
      <c r="X364" s="5"/>
      <c r="Y364" s="3"/>
      <c r="Z364" s="4"/>
      <c r="AA364" s="4"/>
      <c r="AB364" s="4"/>
      <c r="AC364" s="4"/>
      <c r="AD364" s="2"/>
      <c r="AE364" s="2"/>
      <c r="AF364" s="1"/>
      <c r="AG364" s="1"/>
      <c r="AH364" s="7"/>
      <c r="AI364" s="63"/>
      <c r="AJ364" s="1"/>
      <c r="AK364" s="2"/>
    </row>
    <row r="365" spans="1:37" ht="21" customHeight="1">
      <c r="A365" s="61"/>
      <c r="B365" s="2"/>
      <c r="C365" s="2"/>
      <c r="D365" s="2"/>
      <c r="E365" s="1"/>
      <c r="F365" s="7"/>
      <c r="G365" s="62"/>
      <c r="H365" s="1"/>
      <c r="I365" s="2"/>
      <c r="J365" s="2"/>
      <c r="K365" s="2"/>
      <c r="L365" s="2"/>
      <c r="M365" s="2"/>
      <c r="N365" s="1"/>
      <c r="O365" s="1"/>
      <c r="P365" s="1"/>
      <c r="Q365" s="2"/>
      <c r="R365" s="2"/>
      <c r="S365" s="2"/>
      <c r="T365" s="3"/>
      <c r="U365" s="4"/>
      <c r="V365" s="3"/>
      <c r="W365" s="5"/>
      <c r="X365" s="5"/>
      <c r="Y365" s="3"/>
      <c r="Z365" s="4"/>
      <c r="AA365" s="4"/>
      <c r="AB365" s="4"/>
      <c r="AC365" s="4"/>
      <c r="AD365" s="2"/>
      <c r="AE365" s="2"/>
      <c r="AF365" s="1"/>
      <c r="AG365" s="1"/>
      <c r="AH365" s="7"/>
      <c r="AI365" s="63"/>
      <c r="AJ365" s="1"/>
      <c r="AK365" s="2"/>
    </row>
    <row r="366" spans="1:37" ht="21" customHeight="1">
      <c r="A366" s="61"/>
      <c r="B366" s="2"/>
      <c r="C366" s="2"/>
      <c r="D366" s="2"/>
      <c r="E366" s="1"/>
      <c r="F366" s="7"/>
      <c r="G366" s="62"/>
      <c r="H366" s="1"/>
      <c r="I366" s="2"/>
      <c r="J366" s="2"/>
      <c r="K366" s="2"/>
      <c r="L366" s="2"/>
      <c r="M366" s="2"/>
      <c r="N366" s="1"/>
      <c r="O366" s="1"/>
      <c r="P366" s="1"/>
      <c r="Q366" s="2"/>
      <c r="R366" s="2"/>
      <c r="S366" s="2"/>
      <c r="T366" s="3"/>
      <c r="U366" s="4"/>
      <c r="V366" s="3"/>
      <c r="W366" s="5"/>
      <c r="X366" s="5"/>
      <c r="Y366" s="3"/>
      <c r="Z366" s="4"/>
      <c r="AA366" s="4"/>
      <c r="AB366" s="4"/>
      <c r="AC366" s="4"/>
      <c r="AD366" s="2"/>
      <c r="AE366" s="2"/>
      <c r="AF366" s="1"/>
      <c r="AG366" s="1"/>
      <c r="AH366" s="7"/>
      <c r="AI366" s="63"/>
      <c r="AJ366" s="1"/>
      <c r="AK366" s="2"/>
    </row>
    <row r="367" spans="1:37" ht="21" customHeight="1">
      <c r="A367" s="61"/>
      <c r="B367" s="2"/>
      <c r="C367" s="2"/>
      <c r="D367" s="2"/>
      <c r="E367" s="1"/>
      <c r="F367" s="7"/>
      <c r="G367" s="62"/>
      <c r="H367" s="1"/>
      <c r="I367" s="2"/>
      <c r="J367" s="2"/>
      <c r="K367" s="2"/>
      <c r="L367" s="2"/>
      <c r="M367" s="2"/>
      <c r="N367" s="1"/>
      <c r="O367" s="1"/>
      <c r="P367" s="1"/>
      <c r="Q367" s="2"/>
      <c r="R367" s="2"/>
      <c r="S367" s="2"/>
      <c r="T367" s="3"/>
      <c r="U367" s="4"/>
      <c r="V367" s="3"/>
      <c r="W367" s="5"/>
      <c r="X367" s="5"/>
      <c r="Y367" s="3"/>
      <c r="Z367" s="4"/>
      <c r="AA367" s="4"/>
      <c r="AB367" s="4"/>
      <c r="AC367" s="4"/>
      <c r="AD367" s="2"/>
      <c r="AE367" s="2"/>
      <c r="AF367" s="1"/>
      <c r="AG367" s="1"/>
      <c r="AH367" s="7"/>
      <c r="AI367" s="63"/>
      <c r="AJ367" s="1"/>
      <c r="AK367" s="2"/>
    </row>
    <row r="368" spans="1:37" ht="21" customHeight="1">
      <c r="A368" s="61"/>
      <c r="B368" s="2"/>
      <c r="C368" s="2"/>
      <c r="D368" s="2"/>
      <c r="E368" s="1"/>
      <c r="F368" s="7"/>
      <c r="G368" s="62"/>
      <c r="H368" s="1"/>
      <c r="I368" s="2"/>
      <c r="J368" s="2"/>
      <c r="K368" s="2"/>
      <c r="L368" s="2"/>
      <c r="M368" s="2"/>
      <c r="N368" s="1"/>
      <c r="O368" s="1"/>
      <c r="P368" s="1"/>
      <c r="Q368" s="2"/>
      <c r="R368" s="2"/>
      <c r="S368" s="2"/>
      <c r="T368" s="3"/>
      <c r="U368" s="4"/>
      <c r="V368" s="3"/>
      <c r="W368" s="5"/>
      <c r="X368" s="5"/>
      <c r="Y368" s="3"/>
      <c r="Z368" s="4"/>
      <c r="AA368" s="4"/>
      <c r="AB368" s="4"/>
      <c r="AC368" s="4"/>
      <c r="AD368" s="2"/>
      <c r="AE368" s="2"/>
      <c r="AF368" s="1"/>
      <c r="AG368" s="1"/>
      <c r="AH368" s="7"/>
      <c r="AI368" s="63"/>
      <c r="AJ368" s="1"/>
      <c r="AK368" s="2"/>
    </row>
    <row r="369" spans="1:37" ht="21" customHeight="1">
      <c r="A369" s="61"/>
      <c r="B369" s="2"/>
      <c r="C369" s="2"/>
      <c r="D369" s="2"/>
      <c r="E369" s="1"/>
      <c r="F369" s="7"/>
      <c r="G369" s="62"/>
      <c r="H369" s="1"/>
      <c r="I369" s="2"/>
      <c r="J369" s="2"/>
      <c r="K369" s="2"/>
      <c r="L369" s="2"/>
      <c r="M369" s="2"/>
      <c r="N369" s="1"/>
      <c r="O369" s="1"/>
      <c r="P369" s="1"/>
      <c r="Q369" s="2"/>
      <c r="R369" s="2"/>
      <c r="S369" s="2"/>
      <c r="T369" s="3"/>
      <c r="U369" s="4"/>
      <c r="V369" s="3"/>
      <c r="W369" s="5"/>
      <c r="X369" s="5"/>
      <c r="Y369" s="3"/>
      <c r="Z369" s="4"/>
      <c r="AA369" s="4"/>
      <c r="AB369" s="4"/>
      <c r="AC369" s="4"/>
      <c r="AD369" s="2"/>
      <c r="AE369" s="2"/>
      <c r="AF369" s="1"/>
      <c r="AG369" s="1"/>
      <c r="AH369" s="7"/>
      <c r="AI369" s="63"/>
      <c r="AJ369" s="1"/>
      <c r="AK369" s="2"/>
    </row>
    <row r="370" spans="1:37" ht="21" customHeight="1">
      <c r="A370" s="61"/>
      <c r="B370" s="2"/>
      <c r="C370" s="2"/>
      <c r="D370" s="2"/>
      <c r="E370" s="1"/>
      <c r="F370" s="7"/>
      <c r="G370" s="62"/>
      <c r="H370" s="1"/>
      <c r="I370" s="2"/>
      <c r="J370" s="2"/>
      <c r="K370" s="2"/>
      <c r="L370" s="2"/>
      <c r="M370" s="2"/>
      <c r="N370" s="1"/>
      <c r="O370" s="1"/>
      <c r="P370" s="1"/>
      <c r="Q370" s="2"/>
      <c r="R370" s="2"/>
      <c r="S370" s="2"/>
      <c r="T370" s="3"/>
      <c r="U370" s="4"/>
      <c r="V370" s="3"/>
      <c r="W370" s="5"/>
      <c r="X370" s="5"/>
      <c r="Y370" s="3"/>
      <c r="Z370" s="4"/>
      <c r="AA370" s="4"/>
      <c r="AB370" s="4"/>
      <c r="AC370" s="4"/>
      <c r="AD370" s="2"/>
      <c r="AE370" s="2"/>
      <c r="AF370" s="1"/>
      <c r="AG370" s="1"/>
      <c r="AH370" s="7"/>
      <c r="AI370" s="63"/>
      <c r="AJ370" s="1"/>
      <c r="AK370" s="2"/>
    </row>
    <row r="371" spans="1:37" ht="21" customHeight="1">
      <c r="A371" s="61"/>
      <c r="B371" s="2"/>
      <c r="C371" s="2"/>
      <c r="D371" s="2"/>
      <c r="E371" s="1"/>
      <c r="F371" s="7"/>
      <c r="G371" s="62"/>
      <c r="H371" s="1"/>
      <c r="I371" s="2"/>
      <c r="J371" s="2"/>
      <c r="K371" s="2"/>
      <c r="L371" s="2"/>
      <c r="M371" s="2"/>
      <c r="N371" s="1"/>
      <c r="O371" s="1"/>
      <c r="P371" s="1"/>
      <c r="Q371" s="2"/>
      <c r="R371" s="2"/>
      <c r="S371" s="2"/>
      <c r="T371" s="3"/>
      <c r="U371" s="4"/>
      <c r="V371" s="3"/>
      <c r="W371" s="5"/>
      <c r="X371" s="5"/>
      <c r="Y371" s="3"/>
      <c r="Z371" s="4"/>
      <c r="AA371" s="4"/>
      <c r="AB371" s="4"/>
      <c r="AC371" s="4"/>
      <c r="AD371" s="2"/>
      <c r="AE371" s="2"/>
      <c r="AF371" s="1"/>
      <c r="AG371" s="1"/>
      <c r="AH371" s="7"/>
      <c r="AI371" s="63"/>
      <c r="AJ371" s="1"/>
      <c r="AK371" s="2"/>
    </row>
    <row r="372" spans="1:37" ht="21" customHeight="1">
      <c r="A372" s="61"/>
      <c r="B372" s="2"/>
      <c r="C372" s="2"/>
      <c r="D372" s="2"/>
      <c r="E372" s="1"/>
      <c r="F372" s="7"/>
      <c r="G372" s="62"/>
      <c r="H372" s="1"/>
      <c r="I372" s="2"/>
      <c r="J372" s="2"/>
      <c r="K372" s="2"/>
      <c r="L372" s="2"/>
      <c r="M372" s="2"/>
      <c r="N372" s="1"/>
      <c r="O372" s="1"/>
      <c r="P372" s="1"/>
      <c r="Q372" s="2"/>
      <c r="R372" s="2"/>
      <c r="S372" s="2"/>
      <c r="T372" s="3"/>
      <c r="U372" s="4"/>
      <c r="V372" s="3"/>
      <c r="W372" s="5"/>
      <c r="X372" s="5"/>
      <c r="Y372" s="3"/>
      <c r="Z372" s="4"/>
      <c r="AA372" s="4"/>
      <c r="AB372" s="4"/>
      <c r="AC372" s="4"/>
      <c r="AD372" s="2"/>
      <c r="AE372" s="2"/>
      <c r="AF372" s="1"/>
      <c r="AG372" s="1"/>
      <c r="AH372" s="7"/>
      <c r="AI372" s="63"/>
      <c r="AJ372" s="1"/>
      <c r="AK372" s="2"/>
    </row>
    <row r="373" spans="1:37" ht="21" customHeight="1">
      <c r="A373" s="61"/>
      <c r="B373" s="2"/>
      <c r="C373" s="2"/>
      <c r="D373" s="2"/>
      <c r="E373" s="1"/>
      <c r="F373" s="7"/>
      <c r="G373" s="62"/>
      <c r="H373" s="1"/>
      <c r="I373" s="2"/>
      <c r="J373" s="2"/>
      <c r="K373" s="2"/>
      <c r="L373" s="2"/>
      <c r="M373" s="2"/>
      <c r="N373" s="1"/>
      <c r="O373" s="1"/>
      <c r="P373" s="1"/>
      <c r="Q373" s="2"/>
      <c r="R373" s="2"/>
      <c r="S373" s="2"/>
      <c r="T373" s="3"/>
      <c r="U373" s="4"/>
      <c r="V373" s="3"/>
      <c r="W373" s="5"/>
      <c r="X373" s="5"/>
      <c r="Y373" s="3"/>
      <c r="Z373" s="4"/>
      <c r="AA373" s="4"/>
      <c r="AB373" s="4"/>
      <c r="AC373" s="4"/>
      <c r="AD373" s="2"/>
      <c r="AE373" s="2"/>
      <c r="AF373" s="1"/>
      <c r="AG373" s="1"/>
      <c r="AH373" s="7"/>
      <c r="AI373" s="63"/>
      <c r="AJ373" s="1"/>
      <c r="AK373" s="2"/>
    </row>
    <row r="374" spans="1:37" ht="21" customHeight="1">
      <c r="A374" s="61"/>
      <c r="B374" s="2"/>
      <c r="C374" s="2"/>
      <c r="D374" s="2"/>
      <c r="E374" s="1"/>
      <c r="F374" s="7"/>
      <c r="G374" s="62"/>
      <c r="H374" s="1"/>
      <c r="I374" s="2"/>
      <c r="J374" s="2"/>
      <c r="K374" s="2"/>
      <c r="L374" s="2"/>
      <c r="M374" s="2"/>
      <c r="N374" s="1"/>
      <c r="O374" s="1"/>
      <c r="P374" s="1"/>
      <c r="Q374" s="2"/>
      <c r="R374" s="2"/>
      <c r="S374" s="2"/>
      <c r="T374" s="3"/>
      <c r="U374" s="4"/>
      <c r="V374" s="3"/>
      <c r="W374" s="5"/>
      <c r="X374" s="5"/>
      <c r="Y374" s="3"/>
      <c r="Z374" s="4"/>
      <c r="AA374" s="4"/>
      <c r="AB374" s="4"/>
      <c r="AC374" s="4"/>
      <c r="AD374" s="2"/>
      <c r="AE374" s="2"/>
      <c r="AF374" s="1"/>
      <c r="AG374" s="1"/>
      <c r="AH374" s="7"/>
      <c r="AI374" s="63"/>
      <c r="AJ374" s="1"/>
      <c r="AK374" s="2"/>
    </row>
    <row r="375" spans="1:37" ht="21" customHeight="1">
      <c r="A375" s="61"/>
      <c r="B375" s="2"/>
      <c r="C375" s="2"/>
      <c r="D375" s="2"/>
      <c r="E375" s="1"/>
      <c r="F375" s="7"/>
      <c r="G375" s="62"/>
      <c r="H375" s="1"/>
      <c r="I375" s="2"/>
      <c r="J375" s="2"/>
      <c r="K375" s="2"/>
      <c r="L375" s="2"/>
      <c r="M375" s="2"/>
      <c r="N375" s="1"/>
      <c r="O375" s="1"/>
      <c r="P375" s="1"/>
      <c r="Q375" s="2"/>
      <c r="R375" s="2"/>
      <c r="S375" s="2"/>
      <c r="T375" s="3"/>
      <c r="U375" s="4"/>
      <c r="V375" s="3"/>
      <c r="W375" s="5"/>
      <c r="X375" s="5"/>
      <c r="Y375" s="3"/>
      <c r="Z375" s="4"/>
      <c r="AA375" s="4"/>
      <c r="AB375" s="4"/>
      <c r="AC375" s="4"/>
      <c r="AD375" s="2"/>
      <c r="AE375" s="2"/>
      <c r="AF375" s="1"/>
      <c r="AG375" s="1"/>
      <c r="AH375" s="7"/>
      <c r="AI375" s="63"/>
      <c r="AJ375" s="1"/>
      <c r="AK375" s="2"/>
    </row>
    <row r="376" spans="1:37" ht="21" customHeight="1">
      <c r="A376" s="61"/>
      <c r="B376" s="2"/>
      <c r="C376" s="2"/>
      <c r="D376" s="2"/>
      <c r="E376" s="1"/>
      <c r="F376" s="7"/>
      <c r="G376" s="62"/>
      <c r="H376" s="1"/>
      <c r="I376" s="2"/>
      <c r="J376" s="2"/>
      <c r="K376" s="2"/>
      <c r="L376" s="2"/>
      <c r="M376" s="2"/>
      <c r="N376" s="1"/>
      <c r="O376" s="1"/>
      <c r="P376" s="1"/>
      <c r="Q376" s="2"/>
      <c r="R376" s="2"/>
      <c r="S376" s="2"/>
      <c r="T376" s="3"/>
      <c r="U376" s="4"/>
      <c r="V376" s="3"/>
      <c r="W376" s="5"/>
      <c r="X376" s="5"/>
      <c r="Y376" s="3"/>
      <c r="Z376" s="4"/>
      <c r="AA376" s="4"/>
      <c r="AB376" s="4"/>
      <c r="AC376" s="4"/>
      <c r="AD376" s="2"/>
      <c r="AE376" s="2"/>
      <c r="AF376" s="1"/>
      <c r="AG376" s="1"/>
      <c r="AH376" s="7"/>
      <c r="AI376" s="63"/>
      <c r="AJ376" s="1"/>
      <c r="AK376" s="2"/>
    </row>
    <row r="377" spans="1:37" ht="21" customHeight="1">
      <c r="A377" s="61"/>
      <c r="B377" s="2"/>
      <c r="C377" s="2"/>
      <c r="D377" s="2"/>
      <c r="E377" s="1"/>
      <c r="F377" s="7"/>
      <c r="G377" s="62"/>
      <c r="H377" s="1"/>
      <c r="I377" s="2"/>
      <c r="J377" s="2"/>
      <c r="K377" s="2"/>
      <c r="L377" s="2"/>
      <c r="M377" s="2"/>
      <c r="N377" s="1"/>
      <c r="O377" s="1"/>
      <c r="P377" s="1"/>
      <c r="Q377" s="2"/>
      <c r="R377" s="2"/>
      <c r="S377" s="2"/>
      <c r="T377" s="3"/>
      <c r="U377" s="4"/>
      <c r="V377" s="3"/>
      <c r="W377" s="5"/>
      <c r="X377" s="5"/>
      <c r="Y377" s="3"/>
      <c r="Z377" s="4"/>
      <c r="AA377" s="4"/>
      <c r="AB377" s="4"/>
      <c r="AC377" s="4"/>
      <c r="AD377" s="2"/>
      <c r="AE377" s="2"/>
      <c r="AF377" s="1"/>
      <c r="AG377" s="1"/>
      <c r="AH377" s="7"/>
      <c r="AI377" s="63"/>
      <c r="AJ377" s="1"/>
      <c r="AK377" s="2"/>
    </row>
    <row r="378" spans="1:37" ht="21" customHeight="1">
      <c r="A378" s="61"/>
      <c r="B378" s="2"/>
      <c r="C378" s="2"/>
      <c r="D378" s="2"/>
      <c r="E378" s="1"/>
      <c r="F378" s="7"/>
      <c r="G378" s="62"/>
      <c r="H378" s="1"/>
      <c r="I378" s="2"/>
      <c r="J378" s="2"/>
      <c r="K378" s="2"/>
      <c r="L378" s="2"/>
      <c r="M378" s="2"/>
      <c r="N378" s="1"/>
      <c r="O378" s="1"/>
      <c r="P378" s="1"/>
      <c r="Q378" s="2"/>
      <c r="R378" s="2"/>
      <c r="S378" s="2"/>
      <c r="T378" s="3"/>
      <c r="U378" s="4"/>
      <c r="V378" s="3"/>
      <c r="W378" s="5"/>
      <c r="X378" s="5"/>
      <c r="Y378" s="3"/>
      <c r="Z378" s="4"/>
      <c r="AA378" s="4"/>
      <c r="AB378" s="4"/>
      <c r="AC378" s="4"/>
      <c r="AD378" s="2"/>
      <c r="AE378" s="2"/>
      <c r="AF378" s="1"/>
      <c r="AG378" s="1"/>
      <c r="AH378" s="7"/>
      <c r="AI378" s="63"/>
      <c r="AJ378" s="1"/>
      <c r="AK378" s="2"/>
    </row>
    <row r="379" spans="1:37" ht="21" customHeight="1">
      <c r="A379" s="61"/>
      <c r="B379" s="2"/>
      <c r="C379" s="2"/>
      <c r="D379" s="2"/>
      <c r="E379" s="1"/>
      <c r="F379" s="7"/>
      <c r="G379" s="62"/>
      <c r="H379" s="1"/>
      <c r="I379" s="2"/>
      <c r="J379" s="2"/>
      <c r="K379" s="2"/>
      <c r="L379" s="2"/>
      <c r="M379" s="2"/>
      <c r="N379" s="1"/>
      <c r="O379" s="1"/>
      <c r="P379" s="1"/>
      <c r="Q379" s="2"/>
      <c r="R379" s="2"/>
      <c r="S379" s="2"/>
      <c r="T379" s="3"/>
      <c r="U379" s="4"/>
      <c r="V379" s="3"/>
      <c r="W379" s="5"/>
      <c r="X379" s="5"/>
      <c r="Y379" s="3"/>
      <c r="Z379" s="4"/>
      <c r="AA379" s="4"/>
      <c r="AB379" s="4"/>
      <c r="AC379" s="4"/>
      <c r="AD379" s="2"/>
      <c r="AE379" s="2"/>
      <c r="AF379" s="1"/>
      <c r="AG379" s="1"/>
      <c r="AH379" s="7"/>
      <c r="AI379" s="63"/>
      <c r="AJ379" s="1"/>
      <c r="AK379" s="2"/>
    </row>
    <row r="380" spans="1:37" ht="21" customHeight="1">
      <c r="A380" s="61"/>
      <c r="B380" s="2"/>
      <c r="C380" s="2"/>
      <c r="D380" s="2"/>
      <c r="E380" s="1"/>
      <c r="F380" s="7"/>
      <c r="G380" s="62"/>
      <c r="H380" s="1"/>
      <c r="I380" s="2"/>
      <c r="J380" s="2"/>
      <c r="K380" s="2"/>
      <c r="L380" s="2"/>
      <c r="M380" s="2"/>
      <c r="N380" s="1"/>
      <c r="O380" s="1"/>
      <c r="P380" s="1"/>
      <c r="Q380" s="2"/>
      <c r="R380" s="2"/>
      <c r="S380" s="2"/>
      <c r="T380" s="3"/>
      <c r="U380" s="4"/>
      <c r="V380" s="3"/>
      <c r="W380" s="5"/>
      <c r="X380" s="5"/>
      <c r="Y380" s="3"/>
      <c r="Z380" s="4"/>
      <c r="AA380" s="4"/>
      <c r="AB380" s="4"/>
      <c r="AC380" s="4"/>
      <c r="AD380" s="2"/>
      <c r="AE380" s="2"/>
      <c r="AF380" s="1"/>
      <c r="AG380" s="1"/>
      <c r="AH380" s="7"/>
      <c r="AI380" s="63"/>
      <c r="AJ380" s="1"/>
      <c r="AK380" s="2"/>
    </row>
    <row r="381" spans="1:37" ht="21" customHeight="1">
      <c r="A381" s="61"/>
      <c r="B381" s="2"/>
      <c r="C381" s="2"/>
      <c r="D381" s="2"/>
      <c r="E381" s="1"/>
      <c r="F381" s="7"/>
      <c r="G381" s="62"/>
      <c r="H381" s="1"/>
      <c r="I381" s="2"/>
      <c r="J381" s="2"/>
      <c r="K381" s="2"/>
      <c r="L381" s="2"/>
      <c r="M381" s="2"/>
      <c r="N381" s="1"/>
      <c r="O381" s="1"/>
      <c r="P381" s="1"/>
      <c r="Q381" s="2"/>
      <c r="R381" s="2"/>
      <c r="S381" s="2"/>
      <c r="T381" s="3"/>
      <c r="U381" s="4"/>
      <c r="V381" s="3"/>
      <c r="W381" s="5"/>
      <c r="X381" s="5"/>
      <c r="Y381" s="3"/>
      <c r="Z381" s="4"/>
      <c r="AA381" s="4"/>
      <c r="AB381" s="4"/>
      <c r="AC381" s="4"/>
      <c r="AD381" s="2"/>
      <c r="AE381" s="2"/>
      <c r="AF381" s="1"/>
      <c r="AG381" s="1"/>
      <c r="AH381" s="7"/>
      <c r="AI381" s="63"/>
      <c r="AJ381" s="1"/>
      <c r="AK381" s="2"/>
    </row>
    <row r="382" spans="1:37" ht="21" customHeight="1">
      <c r="A382" s="61"/>
      <c r="B382" s="2"/>
      <c r="C382" s="2"/>
      <c r="D382" s="2"/>
      <c r="E382" s="1"/>
      <c r="F382" s="7"/>
      <c r="G382" s="62"/>
      <c r="H382" s="1"/>
      <c r="I382" s="2"/>
      <c r="J382" s="2"/>
      <c r="K382" s="2"/>
      <c r="L382" s="2"/>
      <c r="M382" s="2"/>
      <c r="N382" s="1"/>
      <c r="O382" s="1"/>
      <c r="P382" s="1"/>
      <c r="Q382" s="2"/>
      <c r="R382" s="2"/>
      <c r="S382" s="2"/>
      <c r="T382" s="3"/>
      <c r="U382" s="4"/>
      <c r="V382" s="3"/>
      <c r="W382" s="5"/>
      <c r="X382" s="5"/>
      <c r="Y382" s="3"/>
      <c r="Z382" s="4"/>
      <c r="AA382" s="4"/>
      <c r="AB382" s="4"/>
      <c r="AC382" s="4"/>
      <c r="AD382" s="2"/>
      <c r="AE382" s="2"/>
      <c r="AF382" s="1"/>
      <c r="AG382" s="1"/>
      <c r="AH382" s="7"/>
      <c r="AI382" s="63"/>
      <c r="AJ382" s="1"/>
      <c r="AK382" s="2"/>
    </row>
    <row r="383" spans="1:37" ht="21" customHeight="1">
      <c r="A383" s="61"/>
      <c r="B383" s="2"/>
      <c r="C383" s="2"/>
      <c r="D383" s="2"/>
      <c r="E383" s="1"/>
      <c r="F383" s="7"/>
      <c r="G383" s="62"/>
      <c r="H383" s="1"/>
      <c r="I383" s="2"/>
      <c r="J383" s="2"/>
      <c r="K383" s="2"/>
      <c r="L383" s="2"/>
      <c r="M383" s="2"/>
      <c r="N383" s="1"/>
      <c r="O383" s="1"/>
      <c r="P383" s="1"/>
      <c r="Q383" s="2"/>
      <c r="R383" s="2"/>
      <c r="S383" s="2"/>
      <c r="T383" s="3"/>
      <c r="U383" s="4"/>
      <c r="V383" s="3"/>
      <c r="W383" s="5"/>
      <c r="X383" s="5"/>
      <c r="Y383" s="3"/>
      <c r="Z383" s="4"/>
      <c r="AA383" s="4"/>
      <c r="AB383" s="4"/>
      <c r="AC383" s="4"/>
      <c r="AD383" s="2"/>
      <c r="AE383" s="2"/>
      <c r="AF383" s="1"/>
      <c r="AG383" s="1"/>
      <c r="AH383" s="7"/>
      <c r="AI383" s="63"/>
      <c r="AJ383" s="1"/>
      <c r="AK383" s="2"/>
    </row>
    <row r="384" spans="1:37" ht="21" customHeight="1">
      <c r="A384" s="61"/>
      <c r="B384" s="2"/>
      <c r="C384" s="2"/>
      <c r="D384" s="2"/>
      <c r="E384" s="1"/>
      <c r="F384" s="7"/>
      <c r="G384" s="62"/>
      <c r="H384" s="1"/>
      <c r="I384" s="2"/>
      <c r="J384" s="2"/>
      <c r="K384" s="2"/>
      <c r="L384" s="2"/>
      <c r="M384" s="2"/>
      <c r="N384" s="1"/>
      <c r="O384" s="1"/>
      <c r="P384" s="1"/>
      <c r="Q384" s="2"/>
      <c r="R384" s="2"/>
      <c r="S384" s="2"/>
      <c r="T384" s="3"/>
      <c r="U384" s="4"/>
      <c r="V384" s="3"/>
      <c r="W384" s="5"/>
      <c r="X384" s="5"/>
      <c r="Y384" s="3"/>
      <c r="Z384" s="4"/>
      <c r="AA384" s="4"/>
      <c r="AB384" s="4"/>
      <c r="AC384" s="4"/>
      <c r="AD384" s="2"/>
      <c r="AE384" s="2"/>
      <c r="AF384" s="1"/>
      <c r="AG384" s="1"/>
      <c r="AH384" s="7"/>
      <c r="AI384" s="63"/>
      <c r="AJ384" s="1"/>
      <c r="AK384" s="2"/>
    </row>
    <row r="385" spans="1:37" ht="21" customHeight="1">
      <c r="A385" s="61"/>
      <c r="B385" s="2"/>
      <c r="C385" s="2"/>
      <c r="D385" s="2"/>
      <c r="E385" s="1"/>
      <c r="F385" s="7"/>
      <c r="G385" s="62"/>
      <c r="H385" s="1"/>
      <c r="I385" s="2"/>
      <c r="J385" s="2"/>
      <c r="K385" s="2"/>
      <c r="L385" s="2"/>
      <c r="M385" s="2"/>
      <c r="N385" s="1"/>
      <c r="O385" s="1"/>
      <c r="P385" s="1"/>
      <c r="Q385" s="2"/>
      <c r="R385" s="2"/>
      <c r="S385" s="2"/>
      <c r="T385" s="3"/>
      <c r="U385" s="4"/>
      <c r="V385" s="3"/>
      <c r="W385" s="5"/>
      <c r="X385" s="5"/>
      <c r="Y385" s="3"/>
      <c r="Z385" s="4"/>
      <c r="AA385" s="4"/>
      <c r="AB385" s="4"/>
      <c r="AC385" s="4"/>
      <c r="AD385" s="2"/>
      <c r="AE385" s="2"/>
      <c r="AF385" s="1"/>
      <c r="AG385" s="1"/>
      <c r="AH385" s="7"/>
      <c r="AI385" s="63"/>
      <c r="AJ385" s="1"/>
      <c r="AK385" s="2"/>
    </row>
    <row r="386" spans="1:37" ht="21" customHeight="1">
      <c r="A386" s="61"/>
      <c r="B386" s="2"/>
      <c r="C386" s="2"/>
      <c r="D386" s="2"/>
      <c r="E386" s="1"/>
      <c r="F386" s="7"/>
      <c r="G386" s="62"/>
      <c r="H386" s="1"/>
      <c r="I386" s="2"/>
      <c r="J386" s="2"/>
      <c r="K386" s="2"/>
      <c r="L386" s="2"/>
      <c r="M386" s="2"/>
      <c r="N386" s="1"/>
      <c r="O386" s="1"/>
      <c r="P386" s="1"/>
      <c r="Q386" s="2"/>
      <c r="R386" s="2"/>
      <c r="S386" s="2"/>
      <c r="T386" s="3"/>
      <c r="U386" s="4"/>
      <c r="V386" s="3"/>
      <c r="W386" s="5"/>
      <c r="X386" s="5"/>
      <c r="Y386" s="3"/>
      <c r="Z386" s="4"/>
      <c r="AA386" s="4"/>
      <c r="AB386" s="4"/>
      <c r="AC386" s="4"/>
      <c r="AD386" s="2"/>
      <c r="AE386" s="2"/>
      <c r="AF386" s="1"/>
      <c r="AG386" s="1"/>
      <c r="AH386" s="7"/>
      <c r="AI386" s="63"/>
      <c r="AJ386" s="1"/>
      <c r="AK386" s="2"/>
    </row>
    <row r="387" spans="1:37" ht="21" customHeight="1">
      <c r="A387" s="61"/>
      <c r="B387" s="2"/>
      <c r="C387" s="2"/>
      <c r="D387" s="2"/>
      <c r="E387" s="1"/>
      <c r="F387" s="7"/>
      <c r="G387" s="62"/>
      <c r="H387" s="1"/>
      <c r="I387" s="2"/>
      <c r="J387" s="2"/>
      <c r="K387" s="2"/>
      <c r="L387" s="2"/>
      <c r="M387" s="2"/>
      <c r="N387" s="1"/>
      <c r="O387" s="1"/>
      <c r="P387" s="1"/>
      <c r="Q387" s="2"/>
      <c r="R387" s="2"/>
      <c r="S387" s="2"/>
      <c r="T387" s="3"/>
      <c r="U387" s="4"/>
      <c r="V387" s="3"/>
      <c r="W387" s="5"/>
      <c r="X387" s="5"/>
      <c r="Y387" s="3"/>
      <c r="Z387" s="4"/>
      <c r="AA387" s="4"/>
      <c r="AB387" s="4"/>
      <c r="AC387" s="4"/>
      <c r="AD387" s="2"/>
      <c r="AE387" s="2"/>
      <c r="AF387" s="1"/>
      <c r="AG387" s="1"/>
      <c r="AH387" s="7"/>
      <c r="AI387" s="63"/>
      <c r="AJ387" s="1"/>
      <c r="AK387" s="2"/>
    </row>
    <row r="388" spans="1:37" ht="21" customHeight="1">
      <c r="A388" s="61"/>
      <c r="B388" s="2"/>
      <c r="C388" s="2"/>
      <c r="D388" s="2"/>
      <c r="E388" s="1"/>
      <c r="F388" s="7"/>
      <c r="G388" s="62"/>
      <c r="H388" s="1"/>
      <c r="I388" s="2"/>
      <c r="J388" s="2"/>
      <c r="K388" s="2"/>
      <c r="L388" s="2"/>
      <c r="M388" s="2"/>
      <c r="N388" s="1"/>
      <c r="O388" s="1"/>
      <c r="P388" s="1"/>
      <c r="Q388" s="2"/>
      <c r="R388" s="2"/>
      <c r="S388" s="2"/>
      <c r="T388" s="3"/>
      <c r="U388" s="4"/>
      <c r="V388" s="3"/>
      <c r="W388" s="5"/>
      <c r="X388" s="5"/>
      <c r="Y388" s="3"/>
      <c r="Z388" s="4"/>
      <c r="AA388" s="4"/>
      <c r="AB388" s="4"/>
      <c r="AC388" s="4"/>
      <c r="AD388" s="2"/>
      <c r="AE388" s="2"/>
      <c r="AF388" s="1"/>
      <c r="AG388" s="1"/>
      <c r="AH388" s="7"/>
      <c r="AI388" s="63"/>
      <c r="AJ388" s="1"/>
      <c r="AK388" s="2"/>
    </row>
    <row r="389" spans="1:37" ht="21" customHeight="1">
      <c r="A389" s="61"/>
      <c r="B389" s="2"/>
      <c r="C389" s="2"/>
      <c r="D389" s="2"/>
      <c r="E389" s="1"/>
      <c r="F389" s="7"/>
      <c r="G389" s="62"/>
      <c r="H389" s="1"/>
      <c r="I389" s="2"/>
      <c r="J389" s="2"/>
      <c r="K389" s="2"/>
      <c r="L389" s="2"/>
      <c r="M389" s="2"/>
      <c r="N389" s="1"/>
      <c r="O389" s="1"/>
      <c r="P389" s="1"/>
      <c r="Q389" s="2"/>
      <c r="R389" s="2"/>
      <c r="S389" s="2"/>
      <c r="T389" s="3"/>
      <c r="U389" s="4"/>
      <c r="V389" s="3"/>
      <c r="W389" s="5"/>
      <c r="X389" s="5"/>
      <c r="Y389" s="3"/>
      <c r="Z389" s="4"/>
      <c r="AA389" s="4"/>
      <c r="AB389" s="4"/>
      <c r="AC389" s="4"/>
      <c r="AD389" s="2"/>
      <c r="AE389" s="2"/>
      <c r="AF389" s="1"/>
      <c r="AG389" s="1"/>
      <c r="AH389" s="7"/>
      <c r="AI389" s="63"/>
      <c r="AJ389" s="1"/>
      <c r="AK389" s="2"/>
    </row>
    <row r="390" spans="1:37" ht="21" customHeight="1">
      <c r="A390" s="61"/>
      <c r="B390" s="2"/>
      <c r="C390" s="2"/>
      <c r="D390" s="2"/>
      <c r="E390" s="1"/>
      <c r="F390" s="7"/>
      <c r="G390" s="62"/>
      <c r="H390" s="1"/>
      <c r="I390" s="2"/>
      <c r="J390" s="2"/>
      <c r="K390" s="2"/>
      <c r="L390" s="2"/>
      <c r="M390" s="2"/>
      <c r="N390" s="1"/>
      <c r="O390" s="1"/>
      <c r="P390" s="1"/>
      <c r="Q390" s="2"/>
      <c r="R390" s="2"/>
      <c r="S390" s="2"/>
      <c r="T390" s="3"/>
      <c r="U390" s="4"/>
      <c r="V390" s="3"/>
      <c r="W390" s="5"/>
      <c r="X390" s="5"/>
      <c r="Y390" s="3"/>
      <c r="Z390" s="4"/>
      <c r="AA390" s="4"/>
      <c r="AB390" s="4"/>
      <c r="AC390" s="4"/>
      <c r="AD390" s="2"/>
      <c r="AE390" s="2"/>
      <c r="AF390" s="1"/>
      <c r="AG390" s="1"/>
      <c r="AH390" s="7"/>
      <c r="AI390" s="63"/>
      <c r="AJ390" s="1"/>
      <c r="AK390" s="2"/>
    </row>
    <row r="391" spans="1:37" ht="21" customHeight="1">
      <c r="A391" s="61"/>
      <c r="B391" s="2"/>
      <c r="C391" s="2"/>
      <c r="D391" s="2"/>
      <c r="E391" s="1"/>
      <c r="F391" s="7"/>
      <c r="G391" s="62"/>
      <c r="H391" s="1"/>
      <c r="I391" s="2"/>
      <c r="J391" s="2"/>
      <c r="K391" s="2"/>
      <c r="L391" s="2"/>
      <c r="M391" s="2"/>
      <c r="N391" s="1"/>
      <c r="O391" s="1"/>
      <c r="P391" s="1"/>
      <c r="Q391" s="2"/>
      <c r="R391" s="2"/>
      <c r="S391" s="2"/>
      <c r="T391" s="3"/>
      <c r="U391" s="4"/>
      <c r="V391" s="3"/>
      <c r="W391" s="5"/>
      <c r="X391" s="5"/>
      <c r="Y391" s="3"/>
      <c r="Z391" s="4"/>
      <c r="AA391" s="4"/>
      <c r="AB391" s="4"/>
      <c r="AC391" s="4"/>
      <c r="AD391" s="2"/>
      <c r="AE391" s="2"/>
      <c r="AF391" s="1"/>
      <c r="AG391" s="1"/>
      <c r="AH391" s="7"/>
      <c r="AI391" s="63"/>
      <c r="AJ391" s="1"/>
      <c r="AK391" s="2"/>
    </row>
    <row r="392" spans="1:37" ht="21" customHeight="1">
      <c r="A392" s="61"/>
      <c r="B392" s="2"/>
      <c r="C392" s="2"/>
      <c r="D392" s="2"/>
      <c r="E392" s="1"/>
      <c r="F392" s="7"/>
      <c r="G392" s="62"/>
      <c r="H392" s="1"/>
      <c r="I392" s="2"/>
      <c r="J392" s="2"/>
      <c r="K392" s="2"/>
      <c r="L392" s="2"/>
      <c r="M392" s="2"/>
      <c r="N392" s="1"/>
      <c r="O392" s="1"/>
      <c r="P392" s="1"/>
      <c r="Q392" s="2"/>
      <c r="R392" s="2"/>
      <c r="S392" s="2"/>
      <c r="T392" s="3"/>
      <c r="U392" s="4"/>
      <c r="V392" s="3"/>
      <c r="W392" s="5"/>
      <c r="X392" s="5"/>
      <c r="Y392" s="3"/>
      <c r="Z392" s="4"/>
      <c r="AA392" s="4"/>
      <c r="AB392" s="4"/>
      <c r="AC392" s="4"/>
      <c r="AD392" s="2"/>
      <c r="AE392" s="2"/>
      <c r="AF392" s="1"/>
      <c r="AG392" s="1"/>
      <c r="AH392" s="7"/>
      <c r="AI392" s="63"/>
      <c r="AJ392" s="1"/>
      <c r="AK392" s="2"/>
    </row>
    <row r="393" spans="1:37" ht="21" customHeight="1">
      <c r="A393" s="61"/>
      <c r="B393" s="2"/>
      <c r="C393" s="2"/>
      <c r="D393" s="2"/>
      <c r="E393" s="1"/>
      <c r="F393" s="7"/>
      <c r="G393" s="62"/>
      <c r="H393" s="1"/>
      <c r="I393" s="2"/>
      <c r="J393" s="2"/>
      <c r="K393" s="2"/>
      <c r="L393" s="2"/>
      <c r="M393" s="2"/>
      <c r="N393" s="1"/>
      <c r="O393" s="1"/>
      <c r="P393" s="1"/>
      <c r="Q393" s="2"/>
      <c r="R393" s="2"/>
      <c r="S393" s="2"/>
      <c r="T393" s="3"/>
      <c r="U393" s="4"/>
      <c r="V393" s="3"/>
      <c r="W393" s="5"/>
      <c r="X393" s="5"/>
      <c r="Y393" s="3"/>
      <c r="Z393" s="4"/>
      <c r="AA393" s="4"/>
      <c r="AB393" s="4"/>
      <c r="AC393" s="4"/>
      <c r="AD393" s="2"/>
      <c r="AE393" s="2"/>
      <c r="AF393" s="1"/>
      <c r="AG393" s="1"/>
      <c r="AH393" s="7"/>
      <c r="AI393" s="63"/>
      <c r="AJ393" s="1"/>
      <c r="AK393" s="2"/>
    </row>
    <row r="394" spans="1:37" ht="21" customHeight="1">
      <c r="A394" s="61"/>
      <c r="B394" s="2"/>
      <c r="C394" s="2"/>
      <c r="D394" s="2"/>
      <c r="E394" s="1"/>
      <c r="F394" s="7"/>
      <c r="G394" s="62"/>
      <c r="H394" s="1"/>
      <c r="I394" s="2"/>
      <c r="J394" s="2"/>
      <c r="K394" s="2"/>
      <c r="L394" s="2"/>
      <c r="M394" s="2"/>
      <c r="N394" s="1"/>
      <c r="O394" s="1"/>
      <c r="P394" s="1"/>
      <c r="Q394" s="2"/>
      <c r="R394" s="2"/>
      <c r="S394" s="2"/>
      <c r="T394" s="3"/>
      <c r="U394" s="4"/>
      <c r="V394" s="3"/>
      <c r="W394" s="5"/>
      <c r="X394" s="5"/>
      <c r="Y394" s="3"/>
      <c r="Z394" s="4"/>
      <c r="AA394" s="4"/>
      <c r="AB394" s="4"/>
      <c r="AC394" s="4"/>
      <c r="AD394" s="2"/>
      <c r="AE394" s="2"/>
      <c r="AF394" s="1"/>
      <c r="AG394" s="1"/>
      <c r="AH394" s="7"/>
      <c r="AI394" s="63"/>
      <c r="AJ394" s="1"/>
      <c r="AK394" s="2"/>
    </row>
    <row r="395" spans="1:37" ht="21" customHeight="1">
      <c r="A395" s="61"/>
      <c r="B395" s="2"/>
      <c r="C395" s="2"/>
      <c r="D395" s="2"/>
      <c r="E395" s="1"/>
      <c r="F395" s="7"/>
      <c r="G395" s="62"/>
      <c r="H395" s="1"/>
      <c r="I395" s="2"/>
      <c r="J395" s="2"/>
      <c r="K395" s="2"/>
      <c r="L395" s="2"/>
      <c r="M395" s="2"/>
      <c r="N395" s="1"/>
      <c r="O395" s="1"/>
      <c r="P395" s="1"/>
      <c r="Q395" s="2"/>
      <c r="R395" s="2"/>
      <c r="S395" s="2"/>
      <c r="T395" s="3"/>
      <c r="U395" s="4"/>
      <c r="V395" s="3"/>
      <c r="W395" s="5"/>
      <c r="X395" s="5"/>
      <c r="Y395" s="3"/>
      <c r="Z395" s="4"/>
      <c r="AA395" s="4"/>
      <c r="AB395" s="4"/>
      <c r="AC395" s="4"/>
      <c r="AD395" s="2"/>
      <c r="AE395" s="2"/>
      <c r="AF395" s="1"/>
      <c r="AG395" s="1"/>
      <c r="AH395" s="7"/>
      <c r="AI395" s="63"/>
      <c r="AJ395" s="1"/>
      <c r="AK395" s="2"/>
    </row>
    <row r="396" spans="1:37" ht="21" customHeight="1">
      <c r="A396" s="61"/>
      <c r="B396" s="2"/>
      <c r="C396" s="2"/>
      <c r="D396" s="2"/>
      <c r="E396" s="1"/>
      <c r="F396" s="7"/>
      <c r="G396" s="62"/>
      <c r="H396" s="1"/>
      <c r="I396" s="2"/>
      <c r="J396" s="2"/>
      <c r="K396" s="2"/>
      <c r="L396" s="2"/>
      <c r="M396" s="2"/>
      <c r="N396" s="1"/>
      <c r="O396" s="1"/>
      <c r="P396" s="1"/>
      <c r="Q396" s="2"/>
      <c r="R396" s="2"/>
      <c r="S396" s="2"/>
      <c r="T396" s="3"/>
      <c r="U396" s="4"/>
      <c r="V396" s="3"/>
      <c r="W396" s="5"/>
      <c r="X396" s="5"/>
      <c r="Y396" s="3"/>
      <c r="Z396" s="4"/>
      <c r="AA396" s="4"/>
      <c r="AB396" s="4"/>
      <c r="AC396" s="4"/>
      <c r="AD396" s="2"/>
      <c r="AE396" s="2"/>
      <c r="AF396" s="1"/>
      <c r="AG396" s="1"/>
      <c r="AH396" s="7"/>
      <c r="AI396" s="63"/>
      <c r="AJ396" s="1"/>
      <c r="AK396" s="2"/>
    </row>
    <row r="397" spans="1:37" ht="21" customHeight="1">
      <c r="A397" s="61"/>
      <c r="B397" s="2"/>
      <c r="C397" s="2"/>
      <c r="D397" s="2"/>
      <c r="E397" s="1"/>
      <c r="F397" s="7"/>
      <c r="G397" s="62"/>
      <c r="H397" s="1"/>
      <c r="I397" s="2"/>
      <c r="J397" s="2"/>
      <c r="K397" s="2"/>
      <c r="L397" s="2"/>
      <c r="M397" s="2"/>
      <c r="N397" s="1"/>
      <c r="O397" s="1"/>
      <c r="P397" s="1"/>
      <c r="Q397" s="2"/>
      <c r="R397" s="2"/>
      <c r="S397" s="2"/>
      <c r="T397" s="3"/>
      <c r="U397" s="4"/>
      <c r="V397" s="3"/>
      <c r="W397" s="5"/>
      <c r="X397" s="5"/>
      <c r="Y397" s="3"/>
      <c r="Z397" s="4"/>
      <c r="AA397" s="4"/>
      <c r="AB397" s="4"/>
      <c r="AC397" s="4"/>
      <c r="AD397" s="2"/>
      <c r="AE397" s="2"/>
      <c r="AF397" s="1"/>
      <c r="AG397" s="1"/>
      <c r="AH397" s="7"/>
      <c r="AI397" s="63"/>
      <c r="AJ397" s="1"/>
      <c r="AK397" s="2"/>
    </row>
    <row r="398" spans="1:37" ht="21" customHeight="1">
      <c r="A398" s="61"/>
      <c r="B398" s="2"/>
      <c r="C398" s="2"/>
      <c r="D398" s="2"/>
      <c r="E398" s="1"/>
      <c r="F398" s="7"/>
      <c r="G398" s="62"/>
      <c r="H398" s="1"/>
      <c r="I398" s="2"/>
      <c r="J398" s="2"/>
      <c r="K398" s="2"/>
      <c r="L398" s="2"/>
      <c r="M398" s="2"/>
      <c r="N398" s="1"/>
      <c r="O398" s="1"/>
      <c r="P398" s="1"/>
      <c r="Q398" s="2"/>
      <c r="R398" s="2"/>
      <c r="S398" s="2"/>
      <c r="T398" s="3"/>
      <c r="U398" s="4"/>
      <c r="V398" s="3"/>
      <c r="W398" s="5"/>
      <c r="X398" s="5"/>
      <c r="Y398" s="3"/>
      <c r="Z398" s="4"/>
      <c r="AA398" s="4"/>
      <c r="AB398" s="4"/>
      <c r="AC398" s="4"/>
      <c r="AD398" s="2"/>
      <c r="AE398" s="2"/>
      <c r="AF398" s="1"/>
      <c r="AG398" s="1"/>
      <c r="AH398" s="7"/>
      <c r="AI398" s="63"/>
      <c r="AJ398" s="1"/>
      <c r="AK398" s="2"/>
    </row>
    <row r="399" spans="1:37" ht="21" customHeight="1">
      <c r="A399" s="61"/>
      <c r="B399" s="2"/>
      <c r="C399" s="2"/>
      <c r="D399" s="2"/>
      <c r="E399" s="1"/>
      <c r="F399" s="7"/>
      <c r="G399" s="62"/>
      <c r="H399" s="1"/>
      <c r="I399" s="2"/>
      <c r="J399" s="2"/>
      <c r="K399" s="2"/>
      <c r="L399" s="2"/>
      <c r="M399" s="2"/>
      <c r="N399" s="1"/>
      <c r="O399" s="1"/>
      <c r="P399" s="1"/>
      <c r="Q399" s="2"/>
      <c r="R399" s="2"/>
      <c r="S399" s="2"/>
      <c r="T399" s="3"/>
      <c r="U399" s="4"/>
      <c r="V399" s="3"/>
      <c r="W399" s="5"/>
      <c r="X399" s="5"/>
      <c r="Y399" s="3"/>
      <c r="Z399" s="4"/>
      <c r="AA399" s="4"/>
      <c r="AB399" s="4"/>
      <c r="AC399" s="4"/>
      <c r="AD399" s="2"/>
      <c r="AE399" s="2"/>
      <c r="AF399" s="1"/>
      <c r="AG399" s="1"/>
      <c r="AH399" s="7"/>
      <c r="AI399" s="63"/>
      <c r="AJ399" s="1"/>
      <c r="AK399" s="2"/>
    </row>
    <row r="400" spans="1:37" ht="21" customHeight="1">
      <c r="A400" s="61"/>
      <c r="B400" s="2"/>
      <c r="C400" s="2"/>
      <c r="D400" s="2"/>
      <c r="E400" s="1"/>
      <c r="F400" s="7"/>
      <c r="G400" s="62"/>
      <c r="H400" s="1"/>
      <c r="I400" s="2"/>
      <c r="J400" s="2"/>
      <c r="K400" s="2"/>
      <c r="L400" s="2"/>
      <c r="M400" s="2"/>
      <c r="N400" s="1"/>
      <c r="O400" s="1"/>
      <c r="P400" s="1"/>
      <c r="Q400" s="2"/>
      <c r="R400" s="2"/>
      <c r="S400" s="2"/>
      <c r="T400" s="3"/>
      <c r="U400" s="4"/>
      <c r="V400" s="3"/>
      <c r="W400" s="5"/>
      <c r="X400" s="5"/>
      <c r="Y400" s="3"/>
      <c r="Z400" s="4"/>
      <c r="AA400" s="4"/>
      <c r="AB400" s="4"/>
      <c r="AC400" s="4"/>
      <c r="AD400" s="2"/>
      <c r="AE400" s="2"/>
      <c r="AF400" s="1"/>
      <c r="AG400" s="1"/>
      <c r="AH400" s="7"/>
      <c r="AI400" s="63"/>
      <c r="AJ400" s="1"/>
      <c r="AK400" s="2"/>
    </row>
    <row r="401" spans="1:37" ht="21" customHeight="1">
      <c r="A401" s="61"/>
      <c r="B401" s="2"/>
      <c r="C401" s="2"/>
      <c r="D401" s="2"/>
      <c r="E401" s="1"/>
      <c r="F401" s="7"/>
      <c r="G401" s="62"/>
      <c r="H401" s="1"/>
      <c r="I401" s="2"/>
      <c r="J401" s="2"/>
      <c r="K401" s="2"/>
      <c r="L401" s="2"/>
      <c r="M401" s="2"/>
      <c r="N401" s="1"/>
      <c r="O401" s="1"/>
      <c r="P401" s="1"/>
      <c r="Q401" s="2"/>
      <c r="R401" s="2"/>
      <c r="S401" s="2"/>
      <c r="T401" s="3"/>
      <c r="U401" s="4"/>
      <c r="V401" s="3"/>
      <c r="W401" s="5"/>
      <c r="X401" s="5"/>
      <c r="Y401" s="3"/>
      <c r="Z401" s="4"/>
      <c r="AA401" s="4"/>
      <c r="AB401" s="4"/>
      <c r="AC401" s="4"/>
      <c r="AD401" s="2"/>
      <c r="AE401" s="2"/>
      <c r="AF401" s="1"/>
      <c r="AG401" s="1"/>
      <c r="AH401" s="7"/>
      <c r="AI401" s="63"/>
      <c r="AJ401" s="1"/>
      <c r="AK401" s="2"/>
    </row>
    <row r="402" spans="1:37" ht="21" customHeight="1">
      <c r="A402" s="61"/>
      <c r="B402" s="2"/>
      <c r="C402" s="2"/>
      <c r="D402" s="2"/>
      <c r="E402" s="1"/>
      <c r="F402" s="7"/>
      <c r="G402" s="62"/>
      <c r="H402" s="1"/>
      <c r="I402" s="2"/>
      <c r="J402" s="2"/>
      <c r="K402" s="2"/>
      <c r="L402" s="2"/>
      <c r="M402" s="2"/>
      <c r="N402" s="1"/>
      <c r="O402" s="1"/>
      <c r="P402" s="1"/>
      <c r="Q402" s="2"/>
      <c r="R402" s="2"/>
      <c r="S402" s="2"/>
      <c r="T402" s="3"/>
      <c r="U402" s="4"/>
      <c r="V402" s="3"/>
      <c r="W402" s="5"/>
      <c r="X402" s="5"/>
      <c r="Y402" s="3"/>
      <c r="Z402" s="4"/>
      <c r="AA402" s="4"/>
      <c r="AB402" s="4"/>
      <c r="AC402" s="4"/>
      <c r="AD402" s="2"/>
      <c r="AE402" s="2"/>
      <c r="AF402" s="1"/>
      <c r="AG402" s="1"/>
      <c r="AH402" s="7"/>
      <c r="AI402" s="63"/>
      <c r="AJ402" s="1"/>
      <c r="AK402" s="2"/>
    </row>
    <row r="403" spans="1:37" ht="21" customHeight="1">
      <c r="A403" s="61"/>
      <c r="B403" s="2"/>
      <c r="C403" s="2"/>
      <c r="D403" s="2"/>
      <c r="E403" s="1"/>
      <c r="F403" s="7"/>
      <c r="G403" s="62"/>
      <c r="H403" s="1"/>
      <c r="I403" s="2"/>
      <c r="J403" s="2"/>
      <c r="K403" s="2"/>
      <c r="L403" s="2"/>
      <c r="M403" s="2"/>
      <c r="N403" s="1"/>
      <c r="O403" s="1"/>
      <c r="P403" s="1"/>
      <c r="Q403" s="2"/>
      <c r="R403" s="2"/>
      <c r="S403" s="2"/>
      <c r="T403" s="3"/>
      <c r="U403" s="4"/>
      <c r="V403" s="3"/>
      <c r="W403" s="5"/>
      <c r="X403" s="5"/>
      <c r="Y403" s="3"/>
      <c r="Z403" s="4"/>
      <c r="AA403" s="4"/>
      <c r="AB403" s="4"/>
      <c r="AC403" s="4"/>
      <c r="AD403" s="2"/>
      <c r="AE403" s="2"/>
      <c r="AF403" s="1"/>
      <c r="AG403" s="1"/>
      <c r="AH403" s="7"/>
      <c r="AI403" s="63"/>
      <c r="AJ403" s="1"/>
      <c r="AK403" s="2"/>
    </row>
    <row r="404" spans="1:37" ht="21" customHeight="1">
      <c r="A404" s="61"/>
      <c r="B404" s="2"/>
      <c r="C404" s="2"/>
      <c r="D404" s="2"/>
      <c r="E404" s="1"/>
      <c r="F404" s="7"/>
      <c r="G404" s="62"/>
      <c r="H404" s="1"/>
      <c r="I404" s="2"/>
      <c r="J404" s="2"/>
      <c r="K404" s="2"/>
      <c r="L404" s="2"/>
      <c r="M404" s="2"/>
      <c r="N404" s="1"/>
      <c r="O404" s="1"/>
      <c r="P404" s="1"/>
      <c r="Q404" s="2"/>
      <c r="R404" s="2"/>
      <c r="S404" s="2"/>
      <c r="T404" s="3"/>
      <c r="U404" s="4"/>
      <c r="V404" s="3"/>
      <c r="W404" s="5"/>
      <c r="X404" s="5"/>
      <c r="Y404" s="3"/>
      <c r="Z404" s="4"/>
      <c r="AA404" s="4"/>
      <c r="AB404" s="4"/>
      <c r="AC404" s="4"/>
      <c r="AD404" s="2"/>
      <c r="AE404" s="2"/>
      <c r="AF404" s="1"/>
      <c r="AG404" s="1"/>
      <c r="AH404" s="7"/>
      <c r="AI404" s="63"/>
      <c r="AJ404" s="1"/>
      <c r="AK404" s="2"/>
    </row>
    <row r="405" spans="1:37" ht="21" customHeight="1">
      <c r="A405" s="61"/>
      <c r="B405" s="2"/>
      <c r="C405" s="2"/>
      <c r="D405" s="2"/>
      <c r="E405" s="1"/>
      <c r="F405" s="7"/>
      <c r="G405" s="62"/>
      <c r="H405" s="1"/>
      <c r="I405" s="2"/>
      <c r="J405" s="2"/>
      <c r="K405" s="2"/>
      <c r="L405" s="2"/>
      <c r="M405" s="2"/>
      <c r="N405" s="1"/>
      <c r="O405" s="1"/>
      <c r="P405" s="1"/>
      <c r="Q405" s="2"/>
      <c r="R405" s="2"/>
      <c r="S405" s="2"/>
      <c r="T405" s="3"/>
      <c r="U405" s="4"/>
      <c r="V405" s="3"/>
      <c r="W405" s="5"/>
      <c r="X405" s="5"/>
      <c r="Y405" s="3"/>
      <c r="Z405" s="4"/>
      <c r="AA405" s="4"/>
      <c r="AB405" s="4"/>
      <c r="AC405" s="4"/>
      <c r="AD405" s="2"/>
      <c r="AE405" s="2"/>
      <c r="AF405" s="1"/>
      <c r="AG405" s="1"/>
      <c r="AH405" s="7"/>
      <c r="AI405" s="63"/>
      <c r="AJ405" s="1"/>
      <c r="AK405" s="2"/>
    </row>
    <row r="406" spans="1:37" ht="21" customHeight="1">
      <c r="A406" s="61"/>
      <c r="B406" s="2"/>
      <c r="C406" s="2"/>
      <c r="D406" s="2"/>
      <c r="E406" s="1"/>
      <c r="F406" s="7"/>
      <c r="G406" s="62"/>
      <c r="H406" s="1"/>
      <c r="I406" s="2"/>
      <c r="J406" s="2"/>
      <c r="K406" s="2"/>
      <c r="L406" s="2"/>
      <c r="M406" s="2"/>
      <c r="N406" s="1"/>
      <c r="O406" s="1"/>
      <c r="P406" s="1"/>
      <c r="Q406" s="2"/>
      <c r="R406" s="2"/>
      <c r="S406" s="2"/>
      <c r="T406" s="3"/>
      <c r="U406" s="4"/>
      <c r="V406" s="3"/>
      <c r="W406" s="5"/>
      <c r="X406" s="5"/>
      <c r="Y406" s="3"/>
      <c r="Z406" s="4"/>
      <c r="AA406" s="4"/>
      <c r="AB406" s="4"/>
      <c r="AC406" s="4"/>
      <c r="AD406" s="2"/>
      <c r="AE406" s="2"/>
      <c r="AF406" s="1"/>
      <c r="AG406" s="1"/>
      <c r="AH406" s="7"/>
      <c r="AI406" s="63"/>
      <c r="AJ406" s="1"/>
      <c r="AK406" s="2"/>
    </row>
    <row r="407" spans="1:37" ht="21" customHeight="1">
      <c r="A407" s="61"/>
      <c r="B407" s="2"/>
      <c r="C407" s="2"/>
      <c r="D407" s="2"/>
      <c r="E407" s="1"/>
      <c r="F407" s="7"/>
      <c r="G407" s="62"/>
      <c r="H407" s="1"/>
      <c r="I407" s="2"/>
      <c r="J407" s="2"/>
      <c r="K407" s="2"/>
      <c r="L407" s="2"/>
      <c r="M407" s="2"/>
      <c r="N407" s="1"/>
      <c r="O407" s="1"/>
      <c r="P407" s="1"/>
      <c r="Q407" s="2"/>
      <c r="R407" s="2"/>
      <c r="S407" s="2"/>
      <c r="T407" s="3"/>
      <c r="U407" s="4"/>
      <c r="V407" s="3"/>
      <c r="W407" s="5"/>
      <c r="X407" s="5"/>
      <c r="Y407" s="3"/>
      <c r="Z407" s="4"/>
      <c r="AA407" s="4"/>
      <c r="AB407" s="4"/>
      <c r="AC407" s="4"/>
      <c r="AD407" s="2"/>
      <c r="AE407" s="2"/>
      <c r="AF407" s="1"/>
      <c r="AG407" s="1"/>
      <c r="AH407" s="7"/>
      <c r="AI407" s="63"/>
      <c r="AJ407" s="1"/>
      <c r="AK407" s="2"/>
    </row>
    <row r="408" spans="1:37" ht="21" customHeight="1">
      <c r="A408" s="61"/>
      <c r="B408" s="2"/>
      <c r="C408" s="2"/>
      <c r="D408" s="2"/>
      <c r="E408" s="1"/>
      <c r="F408" s="7"/>
      <c r="G408" s="62"/>
      <c r="H408" s="1"/>
      <c r="I408" s="2"/>
      <c r="J408" s="2"/>
      <c r="K408" s="2"/>
      <c r="L408" s="2"/>
      <c r="M408" s="2"/>
      <c r="N408" s="1"/>
      <c r="O408" s="1"/>
      <c r="P408" s="1"/>
      <c r="Q408" s="2"/>
      <c r="R408" s="2"/>
      <c r="S408" s="2"/>
      <c r="T408" s="3"/>
      <c r="U408" s="4"/>
      <c r="V408" s="3"/>
      <c r="W408" s="5"/>
      <c r="X408" s="5"/>
      <c r="Y408" s="3"/>
      <c r="Z408" s="4"/>
      <c r="AA408" s="4"/>
      <c r="AB408" s="4"/>
      <c r="AC408" s="4"/>
      <c r="AD408" s="2"/>
      <c r="AE408" s="2"/>
      <c r="AF408" s="1"/>
      <c r="AG408" s="1"/>
      <c r="AH408" s="7"/>
      <c r="AI408" s="63"/>
      <c r="AJ408" s="1"/>
      <c r="AK408" s="2"/>
    </row>
    <row r="409" spans="1:37" ht="21" customHeight="1">
      <c r="A409" s="61"/>
      <c r="B409" s="2"/>
      <c r="C409" s="2"/>
      <c r="D409" s="2"/>
      <c r="E409" s="1"/>
      <c r="F409" s="7"/>
      <c r="G409" s="62"/>
      <c r="H409" s="1"/>
      <c r="I409" s="2"/>
      <c r="J409" s="2"/>
      <c r="K409" s="2"/>
      <c r="L409" s="2"/>
      <c r="M409" s="2"/>
      <c r="N409" s="1"/>
      <c r="O409" s="1"/>
      <c r="P409" s="1"/>
      <c r="Q409" s="2"/>
      <c r="R409" s="2"/>
      <c r="S409" s="2"/>
      <c r="T409" s="3"/>
      <c r="U409" s="4"/>
      <c r="V409" s="3"/>
      <c r="W409" s="5"/>
      <c r="X409" s="5"/>
      <c r="Y409" s="3"/>
      <c r="Z409" s="4"/>
      <c r="AA409" s="4"/>
      <c r="AB409" s="4"/>
      <c r="AC409" s="4"/>
      <c r="AD409" s="2"/>
      <c r="AE409" s="2"/>
      <c r="AF409" s="1"/>
      <c r="AG409" s="1"/>
      <c r="AH409" s="7"/>
      <c r="AI409" s="63"/>
      <c r="AJ409" s="1"/>
      <c r="AK409" s="2"/>
    </row>
    <row r="410" spans="1:37" ht="21" customHeight="1">
      <c r="A410" s="61"/>
      <c r="B410" s="2"/>
      <c r="C410" s="2"/>
      <c r="D410" s="2"/>
      <c r="E410" s="1"/>
      <c r="F410" s="7"/>
      <c r="G410" s="62"/>
      <c r="H410" s="1"/>
      <c r="I410" s="2"/>
      <c r="J410" s="2"/>
      <c r="K410" s="2"/>
      <c r="L410" s="2"/>
      <c r="M410" s="2"/>
      <c r="N410" s="1"/>
      <c r="O410" s="1"/>
      <c r="P410" s="1"/>
      <c r="Q410" s="2"/>
      <c r="R410" s="2"/>
      <c r="S410" s="2"/>
      <c r="T410" s="3"/>
      <c r="U410" s="4"/>
      <c r="V410" s="3"/>
      <c r="W410" s="5"/>
      <c r="X410" s="5"/>
      <c r="Y410" s="3"/>
      <c r="Z410" s="4"/>
      <c r="AA410" s="4"/>
      <c r="AB410" s="4"/>
      <c r="AC410" s="4"/>
      <c r="AD410" s="2"/>
      <c r="AE410" s="2"/>
      <c r="AF410" s="1"/>
      <c r="AG410" s="1"/>
      <c r="AH410" s="7"/>
      <c r="AI410" s="63"/>
      <c r="AJ410" s="1"/>
      <c r="AK410" s="2"/>
    </row>
    <row r="411" spans="1:37" ht="21" customHeight="1">
      <c r="A411" s="61"/>
      <c r="B411" s="2"/>
      <c r="C411" s="2"/>
      <c r="D411" s="2"/>
      <c r="E411" s="1"/>
      <c r="F411" s="7"/>
      <c r="G411" s="62"/>
      <c r="H411" s="1"/>
      <c r="I411" s="2"/>
      <c r="J411" s="2"/>
      <c r="K411" s="2"/>
      <c r="L411" s="2"/>
      <c r="M411" s="2"/>
      <c r="N411" s="1"/>
      <c r="O411" s="1"/>
      <c r="P411" s="1"/>
      <c r="Q411" s="2"/>
      <c r="R411" s="2"/>
      <c r="S411" s="2"/>
      <c r="T411" s="3"/>
      <c r="U411" s="4"/>
      <c r="V411" s="3"/>
      <c r="W411" s="5"/>
      <c r="X411" s="5"/>
      <c r="Y411" s="3"/>
      <c r="Z411" s="4"/>
      <c r="AA411" s="4"/>
      <c r="AB411" s="4"/>
      <c r="AC411" s="4"/>
      <c r="AD411" s="2"/>
      <c r="AE411" s="2"/>
      <c r="AF411" s="1"/>
      <c r="AG411" s="1"/>
      <c r="AH411" s="7"/>
      <c r="AI411" s="63"/>
      <c r="AJ411" s="1"/>
      <c r="AK411" s="2"/>
    </row>
    <row r="412" spans="1:37" ht="21" customHeight="1">
      <c r="A412" s="61"/>
      <c r="B412" s="2"/>
      <c r="C412" s="2"/>
      <c r="D412" s="2"/>
      <c r="E412" s="1"/>
      <c r="F412" s="7"/>
      <c r="G412" s="62"/>
      <c r="H412" s="1"/>
      <c r="I412" s="2"/>
      <c r="J412" s="2"/>
      <c r="K412" s="2"/>
      <c r="L412" s="2"/>
      <c r="M412" s="2"/>
      <c r="N412" s="1"/>
      <c r="O412" s="1"/>
      <c r="P412" s="1"/>
      <c r="Q412" s="2"/>
      <c r="R412" s="2"/>
      <c r="S412" s="2"/>
      <c r="T412" s="3"/>
      <c r="U412" s="4"/>
      <c r="V412" s="3"/>
      <c r="W412" s="5"/>
      <c r="X412" s="5"/>
      <c r="Y412" s="3"/>
      <c r="Z412" s="4"/>
      <c r="AA412" s="4"/>
      <c r="AB412" s="4"/>
      <c r="AC412" s="4"/>
      <c r="AD412" s="2"/>
      <c r="AE412" s="2"/>
      <c r="AF412" s="1"/>
      <c r="AG412" s="1"/>
      <c r="AH412" s="7"/>
      <c r="AI412" s="63"/>
      <c r="AJ412" s="1"/>
      <c r="AK412" s="2"/>
    </row>
    <row r="413" spans="1:37" ht="21" customHeight="1">
      <c r="A413" s="61"/>
      <c r="B413" s="2"/>
      <c r="C413" s="2"/>
      <c r="D413" s="2"/>
      <c r="E413" s="1"/>
      <c r="F413" s="7"/>
      <c r="G413" s="62"/>
      <c r="H413" s="1"/>
      <c r="I413" s="2"/>
      <c r="J413" s="2"/>
      <c r="K413" s="2"/>
      <c r="L413" s="2"/>
      <c r="M413" s="2"/>
      <c r="N413" s="1"/>
      <c r="O413" s="1"/>
      <c r="P413" s="1"/>
      <c r="Q413" s="2"/>
      <c r="R413" s="2"/>
      <c r="S413" s="2"/>
      <c r="T413" s="3"/>
      <c r="U413" s="4"/>
      <c r="V413" s="3"/>
      <c r="W413" s="5"/>
      <c r="X413" s="5"/>
      <c r="Y413" s="3"/>
      <c r="Z413" s="4"/>
      <c r="AA413" s="4"/>
      <c r="AB413" s="4"/>
      <c r="AC413" s="4"/>
      <c r="AD413" s="2"/>
      <c r="AE413" s="2"/>
      <c r="AF413" s="1"/>
      <c r="AG413" s="1"/>
      <c r="AH413" s="7"/>
      <c r="AI413" s="63"/>
      <c r="AJ413" s="1"/>
      <c r="AK413" s="2"/>
    </row>
    <row r="414" spans="1:37" ht="21" customHeight="1">
      <c r="A414" s="61"/>
      <c r="B414" s="2"/>
      <c r="C414" s="2"/>
      <c r="D414" s="2"/>
      <c r="E414" s="1"/>
      <c r="F414" s="7"/>
      <c r="G414" s="62"/>
      <c r="H414" s="1"/>
      <c r="I414" s="2"/>
      <c r="J414" s="2"/>
      <c r="K414" s="2"/>
      <c r="L414" s="2"/>
      <c r="M414" s="2"/>
      <c r="N414" s="1"/>
      <c r="O414" s="1"/>
      <c r="P414" s="1"/>
      <c r="Q414" s="2"/>
      <c r="R414" s="2"/>
      <c r="S414" s="2"/>
      <c r="T414" s="3"/>
      <c r="U414" s="4"/>
      <c r="V414" s="3"/>
      <c r="W414" s="5"/>
      <c r="X414" s="5"/>
      <c r="Y414" s="3"/>
      <c r="Z414" s="4"/>
      <c r="AA414" s="4"/>
      <c r="AB414" s="4"/>
      <c r="AC414" s="4"/>
      <c r="AD414" s="2"/>
      <c r="AE414" s="2"/>
      <c r="AF414" s="1"/>
      <c r="AG414" s="1"/>
      <c r="AH414" s="7"/>
      <c r="AI414" s="63"/>
      <c r="AJ414" s="1"/>
      <c r="AK414" s="2"/>
    </row>
    <row r="415" spans="1:37" ht="21" customHeight="1">
      <c r="A415" s="61"/>
      <c r="B415" s="2"/>
      <c r="C415" s="2"/>
      <c r="D415" s="2"/>
      <c r="E415" s="1"/>
      <c r="F415" s="7"/>
      <c r="G415" s="62"/>
      <c r="H415" s="1"/>
      <c r="I415" s="2"/>
      <c r="J415" s="2"/>
      <c r="K415" s="2"/>
      <c r="L415" s="2"/>
      <c r="M415" s="2"/>
      <c r="N415" s="1"/>
      <c r="O415" s="1"/>
      <c r="P415" s="1"/>
      <c r="Q415" s="2"/>
      <c r="R415" s="2"/>
      <c r="S415" s="2"/>
      <c r="T415" s="3"/>
      <c r="U415" s="4"/>
      <c r="V415" s="3"/>
      <c r="W415" s="5"/>
      <c r="X415" s="5"/>
      <c r="Y415" s="3"/>
      <c r="Z415" s="4"/>
      <c r="AA415" s="4"/>
      <c r="AB415" s="4"/>
      <c r="AC415" s="4"/>
      <c r="AD415" s="2"/>
      <c r="AE415" s="2"/>
      <c r="AF415" s="1"/>
      <c r="AG415" s="1"/>
      <c r="AH415" s="7"/>
      <c r="AI415" s="63"/>
      <c r="AJ415" s="1"/>
      <c r="AK415" s="2"/>
    </row>
    <row r="416" spans="1:37" ht="21" customHeight="1">
      <c r="A416" s="61"/>
      <c r="B416" s="2"/>
      <c r="C416" s="2"/>
      <c r="D416" s="2"/>
      <c r="E416" s="1"/>
      <c r="F416" s="7"/>
      <c r="G416" s="62"/>
      <c r="H416" s="1"/>
      <c r="I416" s="2"/>
      <c r="J416" s="2"/>
      <c r="K416" s="2"/>
      <c r="L416" s="2"/>
      <c r="M416" s="2"/>
      <c r="N416" s="1"/>
      <c r="O416" s="1"/>
      <c r="P416" s="1"/>
      <c r="Q416" s="2"/>
      <c r="R416" s="2"/>
      <c r="S416" s="2"/>
      <c r="T416" s="3"/>
      <c r="U416" s="4"/>
      <c r="V416" s="3"/>
      <c r="W416" s="5"/>
      <c r="X416" s="5"/>
      <c r="Y416" s="3"/>
      <c r="Z416" s="4"/>
      <c r="AA416" s="4"/>
      <c r="AB416" s="4"/>
      <c r="AC416" s="4"/>
      <c r="AD416" s="2"/>
      <c r="AE416" s="2"/>
      <c r="AF416" s="1"/>
      <c r="AG416" s="1"/>
      <c r="AH416" s="7"/>
      <c r="AI416" s="63"/>
      <c r="AJ416" s="1"/>
      <c r="AK416" s="2"/>
    </row>
    <row r="417" spans="1:37" ht="21" customHeight="1">
      <c r="A417" s="61"/>
      <c r="B417" s="2"/>
      <c r="C417" s="2"/>
      <c r="D417" s="2"/>
      <c r="E417" s="1"/>
      <c r="F417" s="7"/>
      <c r="G417" s="62"/>
      <c r="H417" s="1"/>
      <c r="I417" s="2"/>
      <c r="J417" s="2"/>
      <c r="K417" s="2"/>
      <c r="L417" s="2"/>
      <c r="M417" s="2"/>
      <c r="N417" s="1"/>
      <c r="O417" s="1"/>
      <c r="P417" s="1"/>
      <c r="Q417" s="2"/>
      <c r="R417" s="2"/>
      <c r="S417" s="2"/>
      <c r="T417" s="3"/>
      <c r="U417" s="4"/>
      <c r="V417" s="3"/>
      <c r="W417" s="5"/>
      <c r="X417" s="5"/>
      <c r="Y417" s="3"/>
      <c r="Z417" s="4"/>
      <c r="AA417" s="4"/>
      <c r="AB417" s="4"/>
      <c r="AC417" s="4"/>
      <c r="AD417" s="2"/>
      <c r="AE417" s="2"/>
      <c r="AF417" s="1"/>
      <c r="AG417" s="1"/>
      <c r="AH417" s="7"/>
      <c r="AI417" s="63"/>
      <c r="AJ417" s="1"/>
      <c r="AK417" s="2"/>
    </row>
    <row r="418" spans="1:37" ht="21" customHeight="1">
      <c r="A418" s="61"/>
      <c r="B418" s="2"/>
      <c r="C418" s="2"/>
      <c r="D418" s="2"/>
      <c r="E418" s="1"/>
      <c r="F418" s="7"/>
      <c r="G418" s="62"/>
      <c r="H418" s="1"/>
      <c r="I418" s="2"/>
      <c r="J418" s="2"/>
      <c r="K418" s="2"/>
      <c r="L418" s="2"/>
      <c r="M418" s="2"/>
      <c r="N418" s="1"/>
      <c r="O418" s="1"/>
      <c r="P418" s="1"/>
      <c r="Q418" s="2"/>
      <c r="R418" s="2"/>
      <c r="S418" s="2"/>
      <c r="T418" s="3"/>
      <c r="U418" s="4"/>
      <c r="V418" s="3"/>
      <c r="W418" s="5"/>
      <c r="X418" s="5"/>
      <c r="Y418" s="3"/>
      <c r="Z418" s="4"/>
      <c r="AA418" s="4"/>
      <c r="AB418" s="4"/>
      <c r="AC418" s="4"/>
      <c r="AD418" s="2"/>
      <c r="AE418" s="2"/>
      <c r="AF418" s="1"/>
      <c r="AG418" s="1"/>
      <c r="AH418" s="7"/>
      <c r="AI418" s="63"/>
      <c r="AJ418" s="1"/>
      <c r="AK418" s="2"/>
    </row>
    <row r="419" spans="1:37" ht="21" customHeight="1">
      <c r="A419" s="61"/>
      <c r="B419" s="2"/>
      <c r="C419" s="2"/>
      <c r="D419" s="2"/>
      <c r="E419" s="1"/>
      <c r="F419" s="7"/>
      <c r="G419" s="62"/>
      <c r="H419" s="1"/>
      <c r="I419" s="2"/>
      <c r="J419" s="2"/>
      <c r="K419" s="2"/>
      <c r="L419" s="2"/>
      <c r="M419" s="2"/>
      <c r="N419" s="1"/>
      <c r="O419" s="1"/>
      <c r="P419" s="1"/>
      <c r="Q419" s="2"/>
      <c r="R419" s="2"/>
      <c r="S419" s="2"/>
      <c r="T419" s="3"/>
      <c r="U419" s="4"/>
      <c r="V419" s="3"/>
      <c r="W419" s="5"/>
      <c r="X419" s="5"/>
      <c r="Y419" s="3"/>
      <c r="Z419" s="4"/>
      <c r="AA419" s="4"/>
      <c r="AB419" s="4"/>
      <c r="AC419" s="4"/>
      <c r="AD419" s="2"/>
      <c r="AE419" s="2"/>
      <c r="AF419" s="1"/>
      <c r="AG419" s="1"/>
      <c r="AH419" s="7"/>
      <c r="AI419" s="63"/>
      <c r="AJ419" s="1"/>
      <c r="AK419" s="2"/>
    </row>
    <row r="420" spans="1:37" ht="21" customHeight="1">
      <c r="A420" s="61"/>
      <c r="B420" s="2"/>
      <c r="C420" s="2"/>
      <c r="D420" s="2"/>
      <c r="E420" s="1"/>
      <c r="F420" s="7"/>
      <c r="G420" s="62"/>
      <c r="H420" s="1"/>
      <c r="I420" s="2"/>
      <c r="J420" s="2"/>
      <c r="K420" s="2"/>
      <c r="L420" s="2"/>
      <c r="M420" s="2"/>
      <c r="N420" s="1"/>
      <c r="O420" s="1"/>
      <c r="P420" s="1"/>
      <c r="Q420" s="2"/>
      <c r="R420" s="2"/>
      <c r="S420" s="2"/>
      <c r="T420" s="3"/>
      <c r="U420" s="4"/>
      <c r="V420" s="3"/>
      <c r="W420" s="5"/>
      <c r="X420" s="5"/>
      <c r="Y420" s="3"/>
      <c r="Z420" s="4"/>
      <c r="AA420" s="4"/>
      <c r="AB420" s="4"/>
      <c r="AC420" s="4"/>
      <c r="AD420" s="2"/>
      <c r="AE420" s="2"/>
      <c r="AF420" s="1"/>
      <c r="AG420" s="1"/>
      <c r="AH420" s="7"/>
      <c r="AI420" s="63"/>
      <c r="AJ420" s="1"/>
      <c r="AK420" s="2"/>
    </row>
    <row r="421" spans="1:37" ht="21" customHeight="1">
      <c r="A421" s="61"/>
      <c r="B421" s="2"/>
      <c r="C421" s="2"/>
      <c r="D421" s="2"/>
      <c r="E421" s="1"/>
      <c r="F421" s="7"/>
      <c r="G421" s="62"/>
      <c r="H421" s="1"/>
      <c r="I421" s="2"/>
      <c r="J421" s="2"/>
      <c r="K421" s="2"/>
      <c r="L421" s="2"/>
      <c r="M421" s="2"/>
      <c r="N421" s="1"/>
      <c r="O421" s="1"/>
      <c r="P421" s="1"/>
      <c r="Q421" s="2"/>
      <c r="R421" s="2"/>
      <c r="S421" s="2"/>
      <c r="T421" s="3"/>
      <c r="U421" s="4"/>
      <c r="V421" s="3"/>
      <c r="W421" s="5"/>
      <c r="X421" s="5"/>
      <c r="Y421" s="3"/>
      <c r="Z421" s="4"/>
      <c r="AA421" s="4"/>
      <c r="AB421" s="4"/>
      <c r="AC421" s="4"/>
      <c r="AD421" s="2"/>
      <c r="AE421" s="2"/>
      <c r="AF421" s="1"/>
      <c r="AG421" s="1"/>
      <c r="AH421" s="7"/>
      <c r="AI421" s="63"/>
      <c r="AJ421" s="1"/>
      <c r="AK421" s="2"/>
    </row>
    <row r="422" spans="1:37" ht="21" customHeight="1">
      <c r="A422" s="61"/>
      <c r="B422" s="2"/>
      <c r="C422" s="2"/>
      <c r="D422" s="2"/>
      <c r="E422" s="1"/>
      <c r="F422" s="7"/>
      <c r="G422" s="62"/>
      <c r="H422" s="1"/>
      <c r="I422" s="2"/>
      <c r="J422" s="2"/>
      <c r="K422" s="2"/>
      <c r="L422" s="2"/>
      <c r="M422" s="2"/>
      <c r="N422" s="1"/>
      <c r="O422" s="1"/>
      <c r="P422" s="1"/>
      <c r="Q422" s="2"/>
      <c r="R422" s="2"/>
      <c r="S422" s="2"/>
      <c r="T422" s="3"/>
      <c r="U422" s="4"/>
      <c r="V422" s="3"/>
      <c r="W422" s="5"/>
      <c r="X422" s="5"/>
      <c r="Y422" s="3"/>
      <c r="Z422" s="4"/>
      <c r="AA422" s="4"/>
      <c r="AB422" s="4"/>
      <c r="AC422" s="4"/>
      <c r="AD422" s="2"/>
      <c r="AE422" s="2"/>
      <c r="AF422" s="1"/>
      <c r="AG422" s="1"/>
      <c r="AH422" s="7"/>
      <c r="AI422" s="63"/>
      <c r="AJ422" s="1"/>
      <c r="AK422" s="2"/>
    </row>
    <row r="423" spans="1:37" ht="21" customHeight="1">
      <c r="A423" s="61"/>
      <c r="B423" s="2"/>
      <c r="C423" s="2"/>
      <c r="D423" s="2"/>
      <c r="E423" s="1"/>
      <c r="F423" s="7"/>
      <c r="G423" s="62"/>
      <c r="H423" s="1"/>
      <c r="I423" s="2"/>
      <c r="J423" s="2"/>
      <c r="K423" s="2"/>
      <c r="L423" s="2"/>
      <c r="M423" s="2"/>
      <c r="N423" s="1"/>
      <c r="O423" s="1"/>
      <c r="P423" s="1"/>
      <c r="Q423" s="2"/>
      <c r="R423" s="2"/>
      <c r="S423" s="2"/>
      <c r="T423" s="3"/>
      <c r="U423" s="4"/>
      <c r="V423" s="3"/>
      <c r="W423" s="5"/>
      <c r="X423" s="5"/>
      <c r="Y423" s="3"/>
      <c r="Z423" s="4"/>
      <c r="AA423" s="4"/>
      <c r="AB423" s="4"/>
      <c r="AC423" s="4"/>
      <c r="AD423" s="2"/>
      <c r="AE423" s="2"/>
      <c r="AF423" s="1"/>
      <c r="AG423" s="1"/>
      <c r="AH423" s="7"/>
      <c r="AI423" s="63"/>
      <c r="AJ423" s="1"/>
      <c r="AK423" s="2"/>
    </row>
    <row r="424" spans="1:37" ht="21" customHeight="1">
      <c r="A424" s="61"/>
      <c r="B424" s="2"/>
      <c r="C424" s="2"/>
      <c r="D424" s="2"/>
      <c r="E424" s="1"/>
      <c r="F424" s="7"/>
      <c r="G424" s="62"/>
      <c r="H424" s="1"/>
      <c r="I424" s="2"/>
      <c r="J424" s="2"/>
      <c r="K424" s="2"/>
      <c r="L424" s="2"/>
      <c r="M424" s="2"/>
      <c r="N424" s="1"/>
      <c r="O424" s="1"/>
      <c r="P424" s="1"/>
      <c r="Q424" s="2"/>
      <c r="R424" s="2"/>
      <c r="S424" s="2"/>
      <c r="T424" s="3"/>
      <c r="U424" s="4"/>
      <c r="V424" s="3"/>
      <c r="W424" s="5"/>
      <c r="X424" s="5"/>
      <c r="Y424" s="3"/>
      <c r="Z424" s="4"/>
      <c r="AA424" s="4"/>
      <c r="AB424" s="4"/>
      <c r="AC424" s="4"/>
      <c r="AD424" s="2"/>
      <c r="AE424" s="2"/>
      <c r="AF424" s="1"/>
      <c r="AG424" s="1"/>
      <c r="AH424" s="7"/>
      <c r="AI424" s="63"/>
      <c r="AJ424" s="1"/>
      <c r="AK424" s="2"/>
    </row>
    <row r="425" spans="1:37" ht="21" customHeight="1">
      <c r="A425" s="61"/>
      <c r="B425" s="2"/>
      <c r="C425" s="2"/>
      <c r="D425" s="2"/>
      <c r="E425" s="1"/>
      <c r="F425" s="7"/>
      <c r="G425" s="62"/>
      <c r="H425" s="1"/>
      <c r="I425" s="2"/>
      <c r="J425" s="2"/>
      <c r="K425" s="2"/>
      <c r="L425" s="2"/>
      <c r="M425" s="2"/>
      <c r="N425" s="1"/>
      <c r="O425" s="1"/>
      <c r="P425" s="1"/>
      <c r="Q425" s="2"/>
      <c r="R425" s="2"/>
      <c r="S425" s="2"/>
      <c r="T425" s="3"/>
      <c r="U425" s="4"/>
      <c r="V425" s="3"/>
      <c r="W425" s="5"/>
      <c r="X425" s="5"/>
      <c r="Y425" s="3"/>
      <c r="Z425" s="4"/>
      <c r="AA425" s="4"/>
      <c r="AB425" s="4"/>
      <c r="AC425" s="4"/>
      <c r="AD425" s="2"/>
      <c r="AE425" s="2"/>
      <c r="AF425" s="1"/>
      <c r="AG425" s="1"/>
      <c r="AH425" s="7"/>
      <c r="AI425" s="63"/>
      <c r="AJ425" s="1"/>
      <c r="AK425" s="2"/>
    </row>
    <row r="426" spans="1:37" ht="21" customHeight="1">
      <c r="A426" s="61"/>
      <c r="B426" s="2"/>
      <c r="C426" s="2"/>
      <c r="D426" s="2"/>
      <c r="E426" s="1"/>
      <c r="F426" s="7"/>
      <c r="G426" s="62"/>
      <c r="H426" s="1"/>
      <c r="I426" s="2"/>
      <c r="J426" s="2"/>
      <c r="K426" s="2"/>
      <c r="L426" s="2"/>
      <c r="M426" s="2"/>
      <c r="N426" s="1"/>
      <c r="O426" s="1"/>
      <c r="P426" s="1"/>
      <c r="Q426" s="2"/>
      <c r="R426" s="2"/>
      <c r="S426" s="2"/>
      <c r="T426" s="3"/>
      <c r="U426" s="4"/>
      <c r="V426" s="3"/>
      <c r="W426" s="5"/>
      <c r="X426" s="5"/>
      <c r="Y426" s="3"/>
      <c r="Z426" s="4"/>
      <c r="AA426" s="4"/>
      <c r="AB426" s="4"/>
      <c r="AC426" s="4"/>
      <c r="AD426" s="2"/>
      <c r="AE426" s="2"/>
      <c r="AF426" s="1"/>
      <c r="AG426" s="1"/>
      <c r="AH426" s="7"/>
      <c r="AI426" s="63"/>
      <c r="AJ426" s="1"/>
      <c r="AK426" s="2"/>
    </row>
    <row r="427" spans="1:37" ht="21" customHeight="1">
      <c r="A427" s="61"/>
      <c r="B427" s="2"/>
      <c r="C427" s="2"/>
      <c r="D427" s="2"/>
      <c r="E427" s="1"/>
      <c r="F427" s="7"/>
      <c r="G427" s="62"/>
      <c r="H427" s="1"/>
      <c r="I427" s="2"/>
      <c r="J427" s="2"/>
      <c r="K427" s="2"/>
      <c r="L427" s="2"/>
      <c r="M427" s="2"/>
      <c r="N427" s="1"/>
      <c r="O427" s="1"/>
      <c r="P427" s="1"/>
      <c r="Q427" s="2"/>
      <c r="R427" s="2"/>
      <c r="S427" s="2"/>
      <c r="T427" s="3"/>
      <c r="U427" s="4"/>
      <c r="V427" s="3"/>
      <c r="W427" s="5"/>
      <c r="X427" s="5"/>
      <c r="Y427" s="3"/>
      <c r="Z427" s="4"/>
      <c r="AA427" s="4"/>
      <c r="AB427" s="4"/>
      <c r="AC427" s="4"/>
      <c r="AD427" s="2"/>
      <c r="AE427" s="2"/>
      <c r="AF427" s="1"/>
      <c r="AG427" s="1"/>
      <c r="AH427" s="7"/>
      <c r="AI427" s="63"/>
      <c r="AJ427" s="1"/>
      <c r="AK427" s="2"/>
    </row>
    <row r="428" spans="1:37" ht="21" customHeight="1">
      <c r="A428" s="61"/>
      <c r="B428" s="2"/>
      <c r="C428" s="2"/>
      <c r="D428" s="2"/>
      <c r="E428" s="1"/>
      <c r="F428" s="7"/>
      <c r="G428" s="62"/>
      <c r="H428" s="1"/>
      <c r="I428" s="2"/>
      <c r="J428" s="2"/>
      <c r="K428" s="2"/>
      <c r="L428" s="2"/>
      <c r="M428" s="2"/>
      <c r="N428" s="1"/>
      <c r="O428" s="1"/>
      <c r="P428" s="1"/>
      <c r="Q428" s="2"/>
      <c r="R428" s="2"/>
      <c r="S428" s="2"/>
      <c r="T428" s="3"/>
      <c r="U428" s="4"/>
      <c r="V428" s="3"/>
      <c r="W428" s="5"/>
      <c r="X428" s="5"/>
      <c r="Y428" s="3"/>
      <c r="Z428" s="4"/>
      <c r="AA428" s="4"/>
      <c r="AB428" s="4"/>
      <c r="AC428" s="4"/>
      <c r="AD428" s="2"/>
      <c r="AE428" s="2"/>
      <c r="AF428" s="1"/>
      <c r="AG428" s="1"/>
      <c r="AH428" s="7"/>
      <c r="AI428" s="63"/>
      <c r="AJ428" s="1"/>
      <c r="AK428" s="2"/>
    </row>
    <row r="429" spans="1:37" ht="21" customHeight="1">
      <c r="A429" s="61"/>
      <c r="B429" s="2"/>
      <c r="C429" s="2"/>
      <c r="D429" s="2"/>
      <c r="E429" s="1"/>
      <c r="F429" s="7"/>
      <c r="G429" s="62"/>
      <c r="H429" s="1"/>
      <c r="I429" s="2"/>
      <c r="J429" s="2"/>
      <c r="K429" s="2"/>
      <c r="L429" s="2"/>
      <c r="M429" s="2"/>
      <c r="N429" s="1"/>
      <c r="O429" s="1"/>
      <c r="P429" s="1"/>
      <c r="Q429" s="2"/>
      <c r="R429" s="2"/>
      <c r="S429" s="2"/>
      <c r="T429" s="3"/>
      <c r="U429" s="4"/>
      <c r="V429" s="3"/>
      <c r="W429" s="5"/>
      <c r="X429" s="5"/>
      <c r="Y429" s="3"/>
      <c r="Z429" s="4"/>
      <c r="AA429" s="4"/>
      <c r="AB429" s="4"/>
      <c r="AC429" s="4"/>
      <c r="AD429" s="2"/>
      <c r="AE429" s="2"/>
      <c r="AF429" s="1"/>
      <c r="AG429" s="1"/>
      <c r="AH429" s="7"/>
      <c r="AI429" s="63"/>
      <c r="AJ429" s="1"/>
      <c r="AK429" s="2"/>
    </row>
    <row r="430" spans="1:37" ht="21" customHeight="1">
      <c r="A430" s="61"/>
      <c r="B430" s="2"/>
      <c r="C430" s="2"/>
      <c r="D430" s="2"/>
      <c r="E430" s="1"/>
      <c r="F430" s="7"/>
      <c r="G430" s="62"/>
      <c r="H430" s="1"/>
      <c r="I430" s="2"/>
      <c r="J430" s="2"/>
      <c r="K430" s="2"/>
      <c r="L430" s="2"/>
      <c r="M430" s="2"/>
      <c r="N430" s="1"/>
      <c r="O430" s="1"/>
      <c r="P430" s="1"/>
      <c r="Q430" s="2"/>
      <c r="R430" s="2"/>
      <c r="S430" s="2"/>
      <c r="T430" s="3"/>
      <c r="U430" s="4"/>
      <c r="V430" s="3"/>
      <c r="W430" s="5"/>
      <c r="X430" s="5"/>
      <c r="Y430" s="3"/>
      <c r="Z430" s="4"/>
      <c r="AA430" s="4"/>
      <c r="AB430" s="4"/>
      <c r="AC430" s="4"/>
      <c r="AD430" s="2"/>
      <c r="AE430" s="2"/>
      <c r="AF430" s="1"/>
      <c r="AG430" s="1"/>
      <c r="AH430" s="7"/>
      <c r="AI430" s="63"/>
      <c r="AJ430" s="1"/>
      <c r="AK430" s="2"/>
    </row>
    <row r="431" spans="1:37" ht="21" customHeight="1">
      <c r="A431" s="61"/>
      <c r="B431" s="2"/>
      <c r="C431" s="2"/>
      <c r="D431" s="2"/>
      <c r="E431" s="1"/>
      <c r="F431" s="7"/>
      <c r="G431" s="62"/>
      <c r="H431" s="1"/>
      <c r="I431" s="2"/>
      <c r="J431" s="2"/>
      <c r="K431" s="2"/>
      <c r="L431" s="2"/>
      <c r="M431" s="2"/>
      <c r="N431" s="1"/>
      <c r="O431" s="1"/>
      <c r="P431" s="1"/>
      <c r="Q431" s="2"/>
      <c r="R431" s="2"/>
      <c r="S431" s="2"/>
      <c r="T431" s="3"/>
      <c r="U431" s="4"/>
      <c r="V431" s="3"/>
      <c r="W431" s="5"/>
      <c r="X431" s="5"/>
      <c r="Y431" s="3"/>
      <c r="Z431" s="4"/>
      <c r="AA431" s="4"/>
      <c r="AB431" s="4"/>
      <c r="AC431" s="4"/>
      <c r="AD431" s="2"/>
      <c r="AE431" s="2"/>
      <c r="AF431" s="1"/>
      <c r="AG431" s="1"/>
      <c r="AH431" s="7"/>
      <c r="AI431" s="63"/>
      <c r="AJ431" s="1"/>
      <c r="AK431" s="2"/>
    </row>
    <row r="432" spans="1:37" ht="21" customHeight="1">
      <c r="A432" s="61"/>
      <c r="B432" s="2"/>
      <c r="C432" s="2"/>
      <c r="D432" s="2"/>
      <c r="E432" s="1"/>
      <c r="F432" s="7"/>
      <c r="G432" s="62"/>
      <c r="H432" s="1"/>
      <c r="I432" s="2"/>
      <c r="J432" s="2"/>
      <c r="K432" s="2"/>
      <c r="L432" s="2"/>
      <c r="M432" s="2"/>
      <c r="N432" s="1"/>
      <c r="O432" s="1"/>
      <c r="P432" s="1"/>
      <c r="Q432" s="2"/>
      <c r="R432" s="2"/>
      <c r="S432" s="2"/>
      <c r="T432" s="3"/>
      <c r="U432" s="4"/>
      <c r="V432" s="3"/>
      <c r="W432" s="5"/>
      <c r="X432" s="5"/>
      <c r="Y432" s="3"/>
      <c r="Z432" s="4"/>
      <c r="AA432" s="4"/>
      <c r="AB432" s="4"/>
      <c r="AC432" s="4"/>
      <c r="AD432" s="2"/>
      <c r="AE432" s="2"/>
      <c r="AF432" s="1"/>
      <c r="AG432" s="1"/>
      <c r="AH432" s="7"/>
      <c r="AI432" s="63"/>
      <c r="AJ432" s="1"/>
      <c r="AK432" s="2"/>
    </row>
    <row r="433" spans="1:37" ht="21" customHeight="1">
      <c r="A433" s="61"/>
      <c r="B433" s="2"/>
      <c r="C433" s="2"/>
      <c r="D433" s="2"/>
      <c r="E433" s="1"/>
      <c r="F433" s="7"/>
      <c r="G433" s="62"/>
      <c r="H433" s="1"/>
      <c r="I433" s="2"/>
      <c r="J433" s="2"/>
      <c r="K433" s="2"/>
      <c r="L433" s="2"/>
      <c r="M433" s="2"/>
      <c r="N433" s="1"/>
      <c r="O433" s="1"/>
      <c r="P433" s="1"/>
      <c r="Q433" s="2"/>
      <c r="R433" s="2"/>
      <c r="S433" s="2"/>
      <c r="T433" s="3"/>
      <c r="U433" s="4"/>
      <c r="V433" s="3"/>
      <c r="W433" s="5"/>
      <c r="X433" s="5"/>
      <c r="Y433" s="3"/>
      <c r="Z433" s="4"/>
      <c r="AA433" s="4"/>
      <c r="AB433" s="4"/>
      <c r="AC433" s="4"/>
      <c r="AD433" s="2"/>
      <c r="AE433" s="2"/>
      <c r="AF433" s="1"/>
      <c r="AG433" s="1"/>
      <c r="AH433" s="7"/>
      <c r="AI433" s="63"/>
      <c r="AJ433" s="1"/>
      <c r="AK433" s="2"/>
    </row>
    <row r="434" spans="1:37" ht="21" customHeight="1">
      <c r="A434" s="61"/>
      <c r="B434" s="2"/>
      <c r="C434" s="2"/>
      <c r="D434" s="2"/>
      <c r="E434" s="1"/>
      <c r="F434" s="7"/>
      <c r="G434" s="62"/>
      <c r="H434" s="1"/>
      <c r="I434" s="2"/>
      <c r="J434" s="2"/>
      <c r="K434" s="2"/>
      <c r="L434" s="2"/>
      <c r="M434" s="2"/>
      <c r="N434" s="1"/>
      <c r="O434" s="1"/>
      <c r="P434" s="1"/>
      <c r="Q434" s="2"/>
      <c r="R434" s="2"/>
      <c r="S434" s="2"/>
      <c r="T434" s="3"/>
      <c r="U434" s="4"/>
      <c r="V434" s="3"/>
      <c r="W434" s="5"/>
      <c r="X434" s="5"/>
      <c r="Y434" s="3"/>
      <c r="Z434" s="4"/>
      <c r="AA434" s="4"/>
      <c r="AB434" s="4"/>
      <c r="AC434" s="4"/>
      <c r="AD434" s="2"/>
      <c r="AE434" s="2"/>
      <c r="AF434" s="1"/>
      <c r="AG434" s="1"/>
      <c r="AH434" s="7"/>
      <c r="AI434" s="63"/>
      <c r="AJ434" s="1"/>
      <c r="AK434" s="2"/>
    </row>
    <row r="435" spans="1:37" ht="21" customHeight="1">
      <c r="A435" s="61"/>
      <c r="B435" s="2"/>
      <c r="C435" s="2"/>
      <c r="D435" s="2"/>
      <c r="E435" s="1"/>
      <c r="F435" s="7"/>
      <c r="G435" s="62"/>
      <c r="H435" s="1"/>
      <c r="I435" s="2"/>
      <c r="J435" s="2"/>
      <c r="K435" s="2"/>
      <c r="L435" s="2"/>
      <c r="M435" s="2"/>
      <c r="N435" s="1"/>
      <c r="O435" s="1"/>
      <c r="P435" s="1"/>
      <c r="Q435" s="2"/>
      <c r="R435" s="2"/>
      <c r="S435" s="2"/>
      <c r="T435" s="3"/>
      <c r="U435" s="4"/>
      <c r="V435" s="3"/>
      <c r="W435" s="5"/>
      <c r="X435" s="5"/>
      <c r="Y435" s="3"/>
      <c r="Z435" s="4"/>
      <c r="AA435" s="4"/>
      <c r="AB435" s="4"/>
      <c r="AC435" s="4"/>
      <c r="AD435" s="2"/>
      <c r="AE435" s="2"/>
      <c r="AF435" s="1"/>
      <c r="AG435" s="1"/>
      <c r="AH435" s="7"/>
      <c r="AI435" s="63"/>
      <c r="AJ435" s="1"/>
      <c r="AK435" s="2"/>
    </row>
    <row r="436" spans="1:37" ht="21" customHeight="1">
      <c r="A436" s="61"/>
      <c r="B436" s="2"/>
      <c r="C436" s="2"/>
      <c r="D436" s="2"/>
      <c r="E436" s="1"/>
      <c r="F436" s="7"/>
      <c r="G436" s="62"/>
      <c r="H436" s="1"/>
      <c r="I436" s="2"/>
      <c r="J436" s="2"/>
      <c r="K436" s="2"/>
      <c r="L436" s="2"/>
      <c r="M436" s="2"/>
      <c r="N436" s="1"/>
      <c r="O436" s="1"/>
      <c r="P436" s="1"/>
      <c r="Q436" s="2"/>
      <c r="R436" s="2"/>
      <c r="S436" s="2"/>
      <c r="T436" s="3"/>
      <c r="U436" s="4"/>
      <c r="V436" s="3"/>
      <c r="W436" s="5"/>
      <c r="X436" s="5"/>
      <c r="Y436" s="3"/>
      <c r="Z436" s="4"/>
      <c r="AA436" s="4"/>
      <c r="AB436" s="4"/>
      <c r="AC436" s="4"/>
      <c r="AD436" s="2"/>
      <c r="AE436" s="2"/>
      <c r="AF436" s="1"/>
      <c r="AG436" s="1"/>
      <c r="AH436" s="7"/>
      <c r="AI436" s="63"/>
      <c r="AJ436" s="1"/>
      <c r="AK436" s="2"/>
    </row>
    <row r="437" spans="1:37" ht="21" customHeight="1">
      <c r="A437" s="61"/>
      <c r="B437" s="2"/>
      <c r="C437" s="2"/>
      <c r="D437" s="2"/>
      <c r="E437" s="1"/>
      <c r="F437" s="7"/>
      <c r="G437" s="62"/>
      <c r="H437" s="1"/>
      <c r="I437" s="2"/>
      <c r="J437" s="2"/>
      <c r="K437" s="2"/>
      <c r="L437" s="2"/>
      <c r="M437" s="2"/>
      <c r="N437" s="1"/>
      <c r="O437" s="1"/>
      <c r="P437" s="1"/>
      <c r="Q437" s="2"/>
      <c r="R437" s="2"/>
      <c r="S437" s="2"/>
      <c r="T437" s="3"/>
      <c r="U437" s="4"/>
      <c r="V437" s="3"/>
      <c r="W437" s="5"/>
      <c r="X437" s="5"/>
      <c r="Y437" s="3"/>
      <c r="Z437" s="4"/>
      <c r="AA437" s="4"/>
      <c r="AB437" s="4"/>
      <c r="AC437" s="4"/>
      <c r="AD437" s="2"/>
      <c r="AE437" s="2"/>
      <c r="AF437" s="1"/>
      <c r="AG437" s="1"/>
      <c r="AH437" s="7"/>
      <c r="AI437" s="63"/>
      <c r="AJ437" s="1"/>
      <c r="AK437" s="2"/>
    </row>
    <row r="438" spans="1:37" ht="21" customHeight="1">
      <c r="A438" s="61"/>
      <c r="B438" s="2"/>
      <c r="C438" s="2"/>
      <c r="D438" s="2"/>
      <c r="E438" s="1"/>
      <c r="F438" s="7"/>
      <c r="G438" s="62"/>
      <c r="H438" s="1"/>
      <c r="I438" s="2"/>
      <c r="J438" s="2"/>
      <c r="K438" s="2"/>
      <c r="L438" s="2"/>
      <c r="M438" s="2"/>
      <c r="N438" s="1"/>
      <c r="O438" s="1"/>
      <c r="P438" s="1"/>
      <c r="Q438" s="2"/>
      <c r="R438" s="2"/>
      <c r="S438" s="2"/>
      <c r="T438" s="3"/>
      <c r="U438" s="4"/>
      <c r="V438" s="3"/>
      <c r="W438" s="5"/>
      <c r="X438" s="5"/>
      <c r="Y438" s="3"/>
      <c r="Z438" s="4"/>
      <c r="AA438" s="4"/>
      <c r="AB438" s="4"/>
      <c r="AC438" s="4"/>
      <c r="AD438" s="2"/>
      <c r="AE438" s="2"/>
      <c r="AF438" s="1"/>
      <c r="AG438" s="1"/>
      <c r="AH438" s="7"/>
      <c r="AI438" s="63"/>
      <c r="AJ438" s="1"/>
      <c r="AK438" s="2"/>
    </row>
    <row r="439" spans="1:37" ht="21" customHeight="1">
      <c r="A439" s="61"/>
      <c r="B439" s="2"/>
      <c r="C439" s="2"/>
      <c r="D439" s="2"/>
      <c r="E439" s="1"/>
      <c r="F439" s="7"/>
      <c r="G439" s="62"/>
      <c r="H439" s="1"/>
      <c r="I439" s="2"/>
      <c r="J439" s="2"/>
      <c r="K439" s="2"/>
      <c r="L439" s="2"/>
      <c r="M439" s="2"/>
      <c r="N439" s="1"/>
      <c r="O439" s="1"/>
      <c r="P439" s="1"/>
      <c r="Q439" s="2"/>
      <c r="R439" s="2"/>
      <c r="S439" s="2"/>
      <c r="T439" s="3"/>
      <c r="U439" s="4"/>
      <c r="V439" s="3"/>
      <c r="W439" s="5"/>
      <c r="X439" s="5"/>
      <c r="Y439" s="3"/>
      <c r="Z439" s="4"/>
      <c r="AA439" s="4"/>
      <c r="AB439" s="4"/>
      <c r="AC439" s="4"/>
      <c r="AD439" s="2"/>
      <c r="AE439" s="2"/>
      <c r="AF439" s="1"/>
      <c r="AG439" s="1"/>
      <c r="AH439" s="7"/>
      <c r="AI439" s="63"/>
      <c r="AJ439" s="1"/>
      <c r="AK439" s="2"/>
    </row>
    <row r="440" spans="1:37" ht="21" customHeight="1">
      <c r="A440" s="61"/>
      <c r="B440" s="2"/>
      <c r="C440" s="2"/>
      <c r="D440" s="2"/>
      <c r="E440" s="1"/>
      <c r="F440" s="7"/>
      <c r="G440" s="62"/>
      <c r="H440" s="1"/>
      <c r="I440" s="2"/>
      <c r="J440" s="2"/>
      <c r="K440" s="2"/>
      <c r="L440" s="2"/>
      <c r="M440" s="2"/>
      <c r="N440" s="1"/>
      <c r="O440" s="1"/>
      <c r="P440" s="1"/>
      <c r="Q440" s="2"/>
      <c r="R440" s="2"/>
      <c r="S440" s="2"/>
      <c r="T440" s="3"/>
      <c r="U440" s="4"/>
      <c r="V440" s="3"/>
      <c r="W440" s="5"/>
      <c r="X440" s="5"/>
      <c r="Y440" s="3"/>
      <c r="Z440" s="4"/>
      <c r="AA440" s="4"/>
      <c r="AB440" s="4"/>
      <c r="AC440" s="4"/>
      <c r="AD440" s="2"/>
      <c r="AE440" s="2"/>
      <c r="AF440" s="1"/>
      <c r="AG440" s="1"/>
      <c r="AH440" s="7"/>
      <c r="AI440" s="63"/>
      <c r="AJ440" s="1"/>
      <c r="AK440" s="2"/>
    </row>
    <row r="441" spans="1:37" ht="21" customHeight="1">
      <c r="A441" s="61"/>
      <c r="B441" s="2"/>
      <c r="C441" s="2"/>
      <c r="D441" s="2"/>
      <c r="E441" s="1"/>
      <c r="F441" s="7"/>
      <c r="G441" s="62"/>
      <c r="H441" s="1"/>
      <c r="I441" s="2"/>
      <c r="J441" s="2"/>
      <c r="K441" s="2"/>
      <c r="L441" s="2"/>
      <c r="M441" s="2"/>
      <c r="N441" s="1"/>
      <c r="O441" s="1"/>
      <c r="P441" s="1"/>
      <c r="Q441" s="2"/>
      <c r="R441" s="2"/>
      <c r="S441" s="2"/>
      <c r="T441" s="3"/>
      <c r="U441" s="4"/>
      <c r="V441" s="3"/>
      <c r="W441" s="5"/>
      <c r="X441" s="5"/>
      <c r="Y441" s="3"/>
      <c r="Z441" s="4"/>
      <c r="AA441" s="4"/>
      <c r="AB441" s="4"/>
      <c r="AC441" s="4"/>
      <c r="AD441" s="2"/>
      <c r="AE441" s="2"/>
      <c r="AF441" s="1"/>
      <c r="AG441" s="1"/>
      <c r="AH441" s="7"/>
      <c r="AI441" s="63"/>
      <c r="AJ441" s="1"/>
      <c r="AK441" s="2"/>
    </row>
    <row r="442" spans="1:37" ht="21" customHeight="1">
      <c r="A442" s="61"/>
      <c r="B442" s="2"/>
      <c r="C442" s="2"/>
      <c r="D442" s="2"/>
      <c r="E442" s="1"/>
      <c r="F442" s="7"/>
      <c r="G442" s="62"/>
      <c r="H442" s="1"/>
      <c r="I442" s="2"/>
      <c r="J442" s="2"/>
      <c r="K442" s="2"/>
      <c r="L442" s="2"/>
      <c r="M442" s="2"/>
      <c r="N442" s="1"/>
      <c r="O442" s="1"/>
      <c r="P442" s="1"/>
      <c r="Q442" s="2"/>
      <c r="R442" s="2"/>
      <c r="S442" s="2"/>
      <c r="T442" s="3"/>
      <c r="U442" s="4"/>
      <c r="V442" s="3"/>
      <c r="W442" s="5"/>
      <c r="X442" s="5"/>
      <c r="Y442" s="3"/>
      <c r="Z442" s="4"/>
      <c r="AA442" s="4"/>
      <c r="AB442" s="4"/>
      <c r="AC442" s="4"/>
      <c r="AD442" s="2"/>
      <c r="AE442" s="2"/>
      <c r="AF442" s="1"/>
      <c r="AG442" s="1"/>
      <c r="AH442" s="7"/>
      <c r="AI442" s="63"/>
      <c r="AJ442" s="1"/>
      <c r="AK442" s="2"/>
    </row>
    <row r="443" spans="1:37" ht="21" customHeight="1">
      <c r="A443" s="61"/>
      <c r="B443" s="2"/>
      <c r="C443" s="2"/>
      <c r="D443" s="2"/>
      <c r="E443" s="1"/>
      <c r="F443" s="7"/>
      <c r="G443" s="62"/>
      <c r="H443" s="1"/>
      <c r="I443" s="2"/>
      <c r="J443" s="2"/>
      <c r="K443" s="2"/>
      <c r="L443" s="2"/>
      <c r="M443" s="2"/>
      <c r="N443" s="1"/>
      <c r="O443" s="1"/>
      <c r="P443" s="1"/>
      <c r="Q443" s="2"/>
      <c r="R443" s="2"/>
      <c r="S443" s="2"/>
      <c r="T443" s="3"/>
      <c r="U443" s="4"/>
      <c r="V443" s="3"/>
      <c r="W443" s="5"/>
      <c r="X443" s="5"/>
      <c r="Y443" s="3"/>
      <c r="Z443" s="4"/>
      <c r="AA443" s="4"/>
      <c r="AB443" s="4"/>
      <c r="AC443" s="4"/>
      <c r="AD443" s="2"/>
      <c r="AE443" s="2"/>
      <c r="AF443" s="1"/>
      <c r="AG443" s="1"/>
      <c r="AH443" s="7"/>
      <c r="AI443" s="63"/>
      <c r="AJ443" s="1"/>
      <c r="AK443" s="2"/>
    </row>
    <row r="444" spans="1:37" ht="21" customHeight="1">
      <c r="A444" s="61"/>
      <c r="B444" s="2"/>
      <c r="C444" s="2"/>
      <c r="D444" s="2"/>
      <c r="E444" s="1"/>
      <c r="F444" s="7"/>
      <c r="G444" s="62"/>
      <c r="H444" s="1"/>
      <c r="I444" s="2"/>
      <c r="J444" s="2"/>
      <c r="K444" s="2"/>
      <c r="L444" s="2"/>
      <c r="M444" s="2"/>
      <c r="N444" s="1"/>
      <c r="O444" s="1"/>
      <c r="P444" s="1"/>
      <c r="Q444" s="2"/>
      <c r="R444" s="2"/>
      <c r="S444" s="2"/>
      <c r="T444" s="3"/>
      <c r="U444" s="4"/>
      <c r="V444" s="3"/>
      <c r="W444" s="5"/>
      <c r="X444" s="5"/>
      <c r="Y444" s="3"/>
      <c r="Z444" s="4"/>
      <c r="AA444" s="4"/>
      <c r="AB444" s="4"/>
      <c r="AC444" s="4"/>
      <c r="AD444" s="2"/>
      <c r="AE444" s="2"/>
      <c r="AF444" s="1"/>
      <c r="AG444" s="1"/>
      <c r="AH444" s="7"/>
      <c r="AI444" s="63"/>
      <c r="AJ444" s="1"/>
      <c r="AK444" s="2"/>
    </row>
    <row r="445" spans="1:37" ht="21" customHeight="1">
      <c r="A445" s="61"/>
      <c r="B445" s="2"/>
      <c r="C445" s="2"/>
      <c r="D445" s="2"/>
      <c r="E445" s="1"/>
      <c r="F445" s="7"/>
      <c r="G445" s="62"/>
      <c r="H445" s="1"/>
      <c r="I445" s="2"/>
      <c r="J445" s="2"/>
      <c r="K445" s="2"/>
      <c r="L445" s="2"/>
      <c r="M445" s="2"/>
      <c r="N445" s="1"/>
      <c r="O445" s="1"/>
      <c r="P445" s="1"/>
      <c r="Q445" s="2"/>
      <c r="R445" s="2"/>
      <c r="S445" s="2"/>
      <c r="T445" s="3"/>
      <c r="U445" s="4"/>
      <c r="V445" s="3"/>
      <c r="W445" s="5"/>
      <c r="X445" s="5"/>
      <c r="Y445" s="3"/>
      <c r="Z445" s="4"/>
      <c r="AA445" s="4"/>
      <c r="AB445" s="4"/>
      <c r="AC445" s="4"/>
      <c r="AD445" s="2"/>
      <c r="AE445" s="2"/>
      <c r="AF445" s="1"/>
      <c r="AG445" s="1"/>
      <c r="AH445" s="7"/>
      <c r="AI445" s="63"/>
      <c r="AJ445" s="1"/>
      <c r="AK445" s="2"/>
    </row>
    <row r="446" spans="1:37" ht="21" customHeight="1">
      <c r="A446" s="61"/>
      <c r="B446" s="2"/>
      <c r="C446" s="2"/>
      <c r="D446" s="2"/>
      <c r="E446" s="1"/>
      <c r="F446" s="7"/>
      <c r="G446" s="62"/>
      <c r="H446" s="1"/>
      <c r="I446" s="2"/>
      <c r="J446" s="2"/>
      <c r="K446" s="2"/>
      <c r="L446" s="2"/>
      <c r="M446" s="2"/>
      <c r="N446" s="1"/>
      <c r="O446" s="1"/>
      <c r="P446" s="1"/>
      <c r="Q446" s="2"/>
      <c r="R446" s="2"/>
      <c r="S446" s="2"/>
      <c r="T446" s="3"/>
      <c r="U446" s="4"/>
      <c r="V446" s="3"/>
      <c r="W446" s="5"/>
      <c r="X446" s="5"/>
      <c r="Y446" s="3"/>
      <c r="Z446" s="4"/>
      <c r="AA446" s="4"/>
      <c r="AB446" s="4"/>
      <c r="AC446" s="4"/>
      <c r="AD446" s="2"/>
      <c r="AE446" s="2"/>
      <c r="AF446" s="1"/>
      <c r="AG446" s="1"/>
      <c r="AH446" s="7"/>
      <c r="AI446" s="63"/>
      <c r="AJ446" s="1"/>
      <c r="AK446" s="2"/>
    </row>
    <row r="447" spans="1:37" ht="21" customHeight="1">
      <c r="A447" s="61"/>
      <c r="B447" s="2"/>
      <c r="C447" s="2"/>
      <c r="D447" s="2"/>
      <c r="E447" s="1"/>
      <c r="F447" s="7"/>
      <c r="G447" s="62"/>
      <c r="H447" s="1"/>
      <c r="I447" s="2"/>
      <c r="J447" s="2"/>
      <c r="K447" s="2"/>
      <c r="L447" s="2"/>
      <c r="M447" s="2"/>
      <c r="N447" s="1"/>
      <c r="O447" s="1"/>
      <c r="P447" s="1"/>
      <c r="Q447" s="2"/>
      <c r="R447" s="2"/>
      <c r="S447" s="2"/>
      <c r="T447" s="3"/>
      <c r="U447" s="4"/>
      <c r="V447" s="3"/>
      <c r="W447" s="5"/>
      <c r="X447" s="5"/>
      <c r="Y447" s="3"/>
      <c r="Z447" s="4"/>
      <c r="AA447" s="4"/>
      <c r="AB447" s="4"/>
      <c r="AC447" s="4"/>
      <c r="AD447" s="2"/>
      <c r="AE447" s="2"/>
      <c r="AF447" s="1"/>
      <c r="AG447" s="1"/>
      <c r="AH447" s="7"/>
      <c r="AI447" s="63"/>
      <c r="AJ447" s="1"/>
      <c r="AK447" s="2"/>
    </row>
    <row r="448" spans="1:37" ht="21" customHeight="1">
      <c r="A448" s="61"/>
      <c r="B448" s="2"/>
      <c r="C448" s="2"/>
      <c r="D448" s="2"/>
      <c r="E448" s="1"/>
      <c r="F448" s="7"/>
      <c r="G448" s="62"/>
      <c r="H448" s="1"/>
      <c r="I448" s="2"/>
      <c r="J448" s="2"/>
      <c r="K448" s="2"/>
      <c r="L448" s="2"/>
      <c r="M448" s="2"/>
      <c r="N448" s="1"/>
      <c r="O448" s="1"/>
      <c r="P448" s="1"/>
      <c r="Q448" s="2"/>
      <c r="R448" s="2"/>
      <c r="S448" s="2"/>
      <c r="T448" s="3"/>
      <c r="U448" s="4"/>
      <c r="V448" s="3"/>
      <c r="W448" s="5"/>
      <c r="X448" s="5"/>
      <c r="Y448" s="3"/>
      <c r="Z448" s="4"/>
      <c r="AA448" s="4"/>
      <c r="AB448" s="4"/>
      <c r="AC448" s="4"/>
      <c r="AD448" s="2"/>
      <c r="AE448" s="2"/>
      <c r="AF448" s="1"/>
      <c r="AG448" s="1"/>
      <c r="AH448" s="7"/>
      <c r="AI448" s="63"/>
      <c r="AJ448" s="1"/>
      <c r="AK448" s="2"/>
    </row>
    <row r="449" spans="1:37" ht="21" customHeight="1">
      <c r="A449" s="61"/>
      <c r="B449" s="2"/>
      <c r="C449" s="2"/>
      <c r="D449" s="2"/>
      <c r="E449" s="1"/>
      <c r="F449" s="7"/>
      <c r="G449" s="62"/>
      <c r="H449" s="1"/>
      <c r="I449" s="2"/>
      <c r="J449" s="2"/>
      <c r="K449" s="2"/>
      <c r="L449" s="2"/>
      <c r="M449" s="2"/>
      <c r="N449" s="1"/>
      <c r="O449" s="1"/>
      <c r="P449" s="1"/>
      <c r="Q449" s="2"/>
      <c r="R449" s="2"/>
      <c r="S449" s="2"/>
      <c r="T449" s="3"/>
      <c r="U449" s="4"/>
      <c r="V449" s="3"/>
      <c r="W449" s="5"/>
      <c r="X449" s="5"/>
      <c r="Y449" s="3"/>
      <c r="Z449" s="4"/>
      <c r="AA449" s="4"/>
      <c r="AB449" s="4"/>
      <c r="AC449" s="4"/>
      <c r="AD449" s="2"/>
      <c r="AE449" s="2"/>
      <c r="AF449" s="1"/>
      <c r="AG449" s="1"/>
      <c r="AH449" s="7"/>
      <c r="AI449" s="63"/>
      <c r="AJ449" s="1"/>
      <c r="AK449" s="2"/>
    </row>
    <row r="450" spans="1:37" ht="21" customHeight="1">
      <c r="A450" s="61"/>
      <c r="B450" s="2"/>
      <c r="C450" s="2"/>
      <c r="D450" s="2"/>
      <c r="E450" s="1"/>
      <c r="F450" s="7"/>
      <c r="G450" s="62"/>
      <c r="H450" s="1"/>
      <c r="I450" s="2"/>
      <c r="J450" s="2"/>
      <c r="K450" s="2"/>
      <c r="L450" s="2"/>
      <c r="M450" s="2"/>
      <c r="N450" s="1"/>
      <c r="O450" s="1"/>
      <c r="P450" s="1"/>
      <c r="Q450" s="2"/>
      <c r="R450" s="2"/>
      <c r="S450" s="2"/>
      <c r="T450" s="3"/>
      <c r="U450" s="4"/>
      <c r="V450" s="3"/>
      <c r="W450" s="5"/>
      <c r="X450" s="5"/>
      <c r="Y450" s="3"/>
      <c r="Z450" s="4"/>
      <c r="AA450" s="4"/>
      <c r="AB450" s="4"/>
      <c r="AC450" s="4"/>
      <c r="AD450" s="2"/>
      <c r="AE450" s="2"/>
      <c r="AF450" s="1"/>
      <c r="AG450" s="1"/>
      <c r="AH450" s="7"/>
      <c r="AI450" s="63"/>
      <c r="AJ450" s="1"/>
      <c r="AK450" s="2"/>
    </row>
    <row r="451" spans="1:37" ht="21" customHeight="1">
      <c r="A451" s="61"/>
      <c r="B451" s="2"/>
      <c r="C451" s="2"/>
      <c r="D451" s="2"/>
      <c r="E451" s="1"/>
      <c r="F451" s="7"/>
      <c r="G451" s="62"/>
      <c r="H451" s="1"/>
      <c r="I451" s="2"/>
      <c r="J451" s="2"/>
      <c r="K451" s="2"/>
      <c r="L451" s="2"/>
      <c r="M451" s="2"/>
      <c r="N451" s="1"/>
      <c r="O451" s="1"/>
      <c r="P451" s="1"/>
      <c r="Q451" s="2"/>
      <c r="R451" s="2"/>
      <c r="S451" s="2"/>
      <c r="T451" s="3"/>
      <c r="U451" s="4"/>
      <c r="V451" s="3"/>
      <c r="W451" s="5"/>
      <c r="X451" s="5"/>
      <c r="Y451" s="3"/>
      <c r="Z451" s="4"/>
      <c r="AA451" s="4"/>
      <c r="AB451" s="4"/>
      <c r="AC451" s="4"/>
      <c r="AD451" s="2"/>
      <c r="AE451" s="2"/>
      <c r="AF451" s="1"/>
      <c r="AG451" s="1"/>
      <c r="AH451" s="7"/>
      <c r="AI451" s="63"/>
      <c r="AJ451" s="1"/>
      <c r="AK451" s="2"/>
    </row>
    <row r="452" spans="1:37" ht="21" customHeight="1">
      <c r="A452" s="61"/>
      <c r="B452" s="2"/>
      <c r="C452" s="2"/>
      <c r="D452" s="2"/>
      <c r="E452" s="1"/>
      <c r="F452" s="7"/>
      <c r="G452" s="62"/>
      <c r="H452" s="1"/>
      <c r="I452" s="2"/>
      <c r="J452" s="2"/>
      <c r="K452" s="2"/>
      <c r="L452" s="2"/>
      <c r="M452" s="2"/>
      <c r="N452" s="1"/>
      <c r="O452" s="1"/>
      <c r="P452" s="1"/>
      <c r="Q452" s="2"/>
      <c r="R452" s="2"/>
      <c r="S452" s="2"/>
      <c r="T452" s="3"/>
      <c r="U452" s="4"/>
      <c r="V452" s="3"/>
      <c r="W452" s="5"/>
      <c r="X452" s="5"/>
      <c r="Y452" s="3"/>
      <c r="Z452" s="4"/>
      <c r="AA452" s="4"/>
      <c r="AB452" s="4"/>
      <c r="AC452" s="4"/>
      <c r="AD452" s="2"/>
      <c r="AE452" s="2"/>
      <c r="AF452" s="1"/>
      <c r="AG452" s="1"/>
      <c r="AH452" s="7"/>
      <c r="AI452" s="63"/>
      <c r="AJ452" s="1"/>
      <c r="AK452" s="2"/>
    </row>
    <row r="453" spans="1:37" ht="21" customHeight="1">
      <c r="A453" s="61"/>
      <c r="B453" s="2"/>
      <c r="C453" s="2"/>
      <c r="D453" s="2"/>
      <c r="E453" s="1"/>
      <c r="F453" s="7"/>
      <c r="G453" s="62"/>
      <c r="H453" s="1"/>
      <c r="I453" s="2"/>
      <c r="J453" s="2"/>
      <c r="K453" s="2"/>
      <c r="L453" s="2"/>
      <c r="M453" s="2"/>
      <c r="N453" s="1"/>
      <c r="O453" s="1"/>
      <c r="P453" s="1"/>
      <c r="Q453" s="2"/>
      <c r="R453" s="2"/>
      <c r="S453" s="2"/>
      <c r="T453" s="3"/>
      <c r="U453" s="4"/>
      <c r="V453" s="3"/>
      <c r="W453" s="5"/>
      <c r="X453" s="5"/>
      <c r="Y453" s="3"/>
      <c r="Z453" s="4"/>
      <c r="AA453" s="4"/>
      <c r="AB453" s="4"/>
      <c r="AC453" s="4"/>
      <c r="AD453" s="2"/>
      <c r="AE453" s="2"/>
      <c r="AF453" s="1"/>
      <c r="AG453" s="1"/>
      <c r="AH453" s="7"/>
      <c r="AI453" s="63"/>
      <c r="AJ453" s="1"/>
      <c r="AK453" s="2"/>
    </row>
    <row r="454" spans="1:37" ht="21" customHeight="1">
      <c r="A454" s="61"/>
      <c r="B454" s="2"/>
      <c r="C454" s="2"/>
      <c r="D454" s="2"/>
      <c r="E454" s="1"/>
      <c r="F454" s="7"/>
      <c r="G454" s="62"/>
      <c r="H454" s="1"/>
      <c r="I454" s="2"/>
      <c r="J454" s="2"/>
      <c r="K454" s="2"/>
      <c r="L454" s="2"/>
      <c r="M454" s="2"/>
      <c r="N454" s="1"/>
      <c r="O454" s="1"/>
      <c r="P454" s="1"/>
      <c r="Q454" s="2"/>
      <c r="R454" s="2"/>
      <c r="S454" s="2"/>
      <c r="T454" s="3"/>
      <c r="U454" s="4"/>
      <c r="V454" s="3"/>
      <c r="W454" s="5"/>
      <c r="X454" s="5"/>
      <c r="Y454" s="3"/>
      <c r="Z454" s="4"/>
      <c r="AA454" s="4"/>
      <c r="AB454" s="4"/>
      <c r="AC454" s="4"/>
      <c r="AD454" s="2"/>
      <c r="AE454" s="2"/>
      <c r="AF454" s="1"/>
      <c r="AG454" s="1"/>
      <c r="AH454" s="7"/>
      <c r="AI454" s="63"/>
      <c r="AJ454" s="1"/>
      <c r="AK454" s="2"/>
    </row>
    <row r="455" spans="1:37" ht="21" customHeight="1">
      <c r="A455" s="61"/>
      <c r="B455" s="2"/>
      <c r="C455" s="2"/>
      <c r="D455" s="2"/>
      <c r="E455" s="1"/>
      <c r="F455" s="7"/>
      <c r="G455" s="62"/>
      <c r="H455" s="1"/>
      <c r="I455" s="2"/>
      <c r="J455" s="2"/>
      <c r="K455" s="2"/>
      <c r="L455" s="2"/>
      <c r="M455" s="2"/>
      <c r="N455" s="1"/>
      <c r="O455" s="1"/>
      <c r="P455" s="1"/>
      <c r="Q455" s="2"/>
      <c r="R455" s="2"/>
      <c r="S455" s="2"/>
      <c r="T455" s="3"/>
      <c r="U455" s="4"/>
      <c r="V455" s="3"/>
      <c r="W455" s="5"/>
      <c r="X455" s="5"/>
      <c r="Y455" s="3"/>
      <c r="Z455" s="4"/>
      <c r="AA455" s="4"/>
      <c r="AB455" s="4"/>
      <c r="AC455" s="4"/>
      <c r="AD455" s="2"/>
      <c r="AE455" s="2"/>
      <c r="AF455" s="1"/>
      <c r="AG455" s="1"/>
      <c r="AH455" s="7"/>
      <c r="AI455" s="63"/>
      <c r="AJ455" s="1"/>
      <c r="AK455" s="2"/>
    </row>
    <row r="456" spans="1:37" ht="21" customHeight="1">
      <c r="A456" s="61"/>
      <c r="B456" s="2"/>
      <c r="C456" s="2"/>
      <c r="D456" s="2"/>
      <c r="E456" s="1"/>
      <c r="F456" s="7"/>
      <c r="G456" s="62"/>
      <c r="H456" s="1"/>
      <c r="I456" s="2"/>
      <c r="J456" s="2"/>
      <c r="K456" s="2"/>
      <c r="L456" s="2"/>
      <c r="M456" s="2"/>
      <c r="N456" s="1"/>
      <c r="O456" s="1"/>
      <c r="P456" s="1"/>
      <c r="Q456" s="2"/>
      <c r="R456" s="2"/>
      <c r="S456" s="2"/>
      <c r="T456" s="3"/>
      <c r="U456" s="4"/>
      <c r="V456" s="3"/>
      <c r="W456" s="5"/>
      <c r="X456" s="5"/>
      <c r="Y456" s="3"/>
      <c r="Z456" s="4"/>
      <c r="AA456" s="4"/>
      <c r="AB456" s="4"/>
      <c r="AC456" s="4"/>
      <c r="AD456" s="2"/>
      <c r="AE456" s="2"/>
      <c r="AF456" s="1"/>
      <c r="AG456" s="1"/>
      <c r="AH456" s="7"/>
      <c r="AI456" s="63"/>
      <c r="AJ456" s="1"/>
      <c r="AK456" s="2"/>
    </row>
    <row r="457" spans="1:37" ht="21" customHeight="1">
      <c r="A457" s="61"/>
      <c r="B457" s="2"/>
      <c r="C457" s="2"/>
      <c r="D457" s="2"/>
      <c r="E457" s="1"/>
      <c r="F457" s="7"/>
      <c r="G457" s="62"/>
      <c r="H457" s="1"/>
      <c r="I457" s="2"/>
      <c r="J457" s="2"/>
      <c r="K457" s="2"/>
      <c r="L457" s="2"/>
      <c r="M457" s="2"/>
      <c r="N457" s="1"/>
      <c r="O457" s="1"/>
      <c r="P457" s="1"/>
      <c r="Q457" s="2"/>
      <c r="R457" s="2"/>
      <c r="S457" s="2"/>
      <c r="T457" s="3"/>
      <c r="U457" s="4"/>
      <c r="V457" s="3"/>
      <c r="W457" s="5"/>
      <c r="X457" s="5"/>
      <c r="Y457" s="3"/>
      <c r="Z457" s="4"/>
      <c r="AA457" s="4"/>
      <c r="AB457" s="4"/>
      <c r="AC457" s="4"/>
      <c r="AD457" s="2"/>
      <c r="AE457" s="2"/>
      <c r="AF457" s="1"/>
      <c r="AG457" s="1"/>
      <c r="AH457" s="7"/>
      <c r="AI457" s="63"/>
      <c r="AJ457" s="1"/>
      <c r="AK457" s="2"/>
    </row>
    <row r="458" spans="1:37" ht="21" customHeight="1">
      <c r="A458" s="61"/>
      <c r="B458" s="2"/>
      <c r="C458" s="2"/>
      <c r="D458" s="2"/>
      <c r="E458" s="1"/>
      <c r="F458" s="7"/>
      <c r="G458" s="62"/>
      <c r="H458" s="1"/>
      <c r="I458" s="2"/>
      <c r="J458" s="2"/>
      <c r="K458" s="2"/>
      <c r="L458" s="2"/>
      <c r="M458" s="2"/>
      <c r="N458" s="1"/>
      <c r="O458" s="1"/>
      <c r="P458" s="1"/>
      <c r="Q458" s="2"/>
      <c r="R458" s="2"/>
      <c r="S458" s="2"/>
      <c r="T458" s="3"/>
      <c r="U458" s="4"/>
      <c r="V458" s="3"/>
      <c r="W458" s="5"/>
      <c r="X458" s="5"/>
      <c r="Y458" s="3"/>
      <c r="Z458" s="4"/>
      <c r="AA458" s="4"/>
      <c r="AB458" s="4"/>
      <c r="AC458" s="4"/>
      <c r="AD458" s="2"/>
      <c r="AE458" s="2"/>
      <c r="AF458" s="1"/>
      <c r="AG458" s="1"/>
      <c r="AH458" s="7"/>
      <c r="AI458" s="63"/>
      <c r="AJ458" s="1"/>
      <c r="AK458" s="2"/>
    </row>
    <row r="459" spans="1:37" ht="21" customHeight="1">
      <c r="A459" s="61"/>
      <c r="B459" s="2"/>
      <c r="C459" s="2"/>
      <c r="D459" s="2"/>
      <c r="E459" s="1"/>
      <c r="F459" s="7"/>
      <c r="G459" s="62"/>
      <c r="H459" s="1"/>
      <c r="I459" s="2"/>
      <c r="J459" s="2"/>
      <c r="K459" s="2"/>
      <c r="L459" s="2"/>
      <c r="M459" s="2"/>
      <c r="N459" s="1"/>
      <c r="O459" s="1"/>
      <c r="P459" s="1"/>
      <c r="Q459" s="2"/>
      <c r="R459" s="2"/>
      <c r="S459" s="2"/>
      <c r="T459" s="3"/>
      <c r="U459" s="4"/>
      <c r="V459" s="3"/>
      <c r="W459" s="5"/>
      <c r="X459" s="5"/>
      <c r="Y459" s="3"/>
      <c r="Z459" s="4"/>
      <c r="AA459" s="4"/>
      <c r="AB459" s="4"/>
      <c r="AC459" s="4"/>
      <c r="AD459" s="2"/>
      <c r="AE459" s="2"/>
      <c r="AF459" s="1"/>
      <c r="AG459" s="1"/>
      <c r="AH459" s="7"/>
      <c r="AI459" s="63"/>
      <c r="AJ459" s="1"/>
      <c r="AK459" s="2"/>
    </row>
    <row r="460" spans="1:37" ht="21" customHeight="1">
      <c r="A460" s="61"/>
      <c r="B460" s="2"/>
      <c r="C460" s="2"/>
      <c r="D460" s="2"/>
      <c r="E460" s="1"/>
      <c r="F460" s="7"/>
      <c r="G460" s="62"/>
      <c r="H460" s="1"/>
      <c r="I460" s="2"/>
      <c r="J460" s="2"/>
      <c r="K460" s="2"/>
      <c r="L460" s="2"/>
      <c r="M460" s="2"/>
      <c r="N460" s="1"/>
      <c r="O460" s="1"/>
      <c r="P460" s="1"/>
      <c r="Q460" s="2"/>
      <c r="R460" s="2"/>
      <c r="S460" s="2"/>
      <c r="T460" s="3"/>
      <c r="U460" s="4"/>
      <c r="V460" s="3"/>
      <c r="W460" s="5"/>
      <c r="X460" s="5"/>
      <c r="Y460" s="3"/>
      <c r="Z460" s="4"/>
      <c r="AA460" s="4"/>
      <c r="AB460" s="4"/>
      <c r="AC460" s="4"/>
      <c r="AD460" s="2"/>
      <c r="AE460" s="2"/>
      <c r="AF460" s="1"/>
      <c r="AG460" s="1"/>
      <c r="AH460" s="7"/>
      <c r="AI460" s="63"/>
      <c r="AJ460" s="1"/>
      <c r="AK460" s="2"/>
    </row>
    <row r="461" spans="1:37" ht="21" customHeight="1">
      <c r="A461" s="61"/>
      <c r="B461" s="2"/>
      <c r="C461" s="2"/>
      <c r="D461" s="2"/>
      <c r="E461" s="1"/>
      <c r="F461" s="7"/>
      <c r="G461" s="62"/>
      <c r="H461" s="1"/>
      <c r="I461" s="2"/>
      <c r="J461" s="2"/>
      <c r="K461" s="2"/>
      <c r="L461" s="2"/>
      <c r="M461" s="2"/>
      <c r="N461" s="1"/>
      <c r="O461" s="1"/>
      <c r="P461" s="1"/>
      <c r="Q461" s="2"/>
      <c r="R461" s="2"/>
      <c r="S461" s="2"/>
      <c r="T461" s="3"/>
      <c r="U461" s="4"/>
      <c r="V461" s="3"/>
      <c r="W461" s="5"/>
      <c r="X461" s="5"/>
      <c r="Y461" s="3"/>
      <c r="Z461" s="4"/>
      <c r="AA461" s="4"/>
      <c r="AB461" s="4"/>
      <c r="AC461" s="4"/>
      <c r="AD461" s="2"/>
      <c r="AE461" s="2"/>
      <c r="AF461" s="1"/>
      <c r="AG461" s="1"/>
      <c r="AH461" s="7"/>
      <c r="AI461" s="63"/>
      <c r="AJ461" s="1"/>
      <c r="AK461" s="2"/>
    </row>
    <row r="462" spans="1:37" ht="21" customHeight="1">
      <c r="A462" s="61"/>
      <c r="B462" s="2"/>
      <c r="C462" s="2"/>
      <c r="D462" s="2"/>
      <c r="E462" s="1"/>
      <c r="F462" s="7"/>
      <c r="G462" s="62"/>
      <c r="H462" s="1"/>
      <c r="I462" s="2"/>
      <c r="J462" s="2"/>
      <c r="K462" s="2"/>
      <c r="L462" s="2"/>
      <c r="M462" s="2"/>
      <c r="N462" s="1"/>
      <c r="O462" s="1"/>
      <c r="P462" s="1"/>
      <c r="Q462" s="2"/>
      <c r="R462" s="2"/>
      <c r="S462" s="2"/>
      <c r="T462" s="3"/>
      <c r="U462" s="4"/>
      <c r="V462" s="3"/>
      <c r="W462" s="5"/>
      <c r="X462" s="5"/>
      <c r="Y462" s="3"/>
      <c r="Z462" s="4"/>
      <c r="AA462" s="4"/>
      <c r="AB462" s="4"/>
      <c r="AC462" s="4"/>
      <c r="AD462" s="2"/>
      <c r="AE462" s="2"/>
      <c r="AF462" s="1"/>
      <c r="AG462" s="1"/>
      <c r="AH462" s="7"/>
      <c r="AI462" s="63"/>
      <c r="AJ462" s="1"/>
      <c r="AK462" s="2"/>
    </row>
    <row r="463" spans="1:37" ht="21" customHeight="1">
      <c r="A463" s="61"/>
      <c r="B463" s="2"/>
      <c r="C463" s="2"/>
      <c r="D463" s="2"/>
      <c r="E463" s="1"/>
      <c r="F463" s="7"/>
      <c r="G463" s="62"/>
      <c r="H463" s="1"/>
      <c r="I463" s="2"/>
      <c r="J463" s="2"/>
      <c r="K463" s="2"/>
      <c r="L463" s="2"/>
      <c r="M463" s="2"/>
      <c r="N463" s="1"/>
      <c r="O463" s="1"/>
      <c r="P463" s="1"/>
      <c r="Q463" s="2"/>
      <c r="R463" s="2"/>
      <c r="S463" s="2"/>
      <c r="T463" s="3"/>
      <c r="U463" s="4"/>
      <c r="V463" s="3"/>
      <c r="W463" s="5"/>
      <c r="X463" s="5"/>
      <c r="Y463" s="3"/>
      <c r="Z463" s="4"/>
      <c r="AA463" s="4"/>
      <c r="AB463" s="4"/>
      <c r="AC463" s="4"/>
      <c r="AD463" s="2"/>
      <c r="AE463" s="2"/>
      <c r="AF463" s="1"/>
      <c r="AG463" s="1"/>
      <c r="AH463" s="7"/>
      <c r="AI463" s="63"/>
      <c r="AJ463" s="1"/>
      <c r="AK463" s="2"/>
    </row>
    <row r="464" spans="1:37" ht="21" customHeight="1">
      <c r="A464" s="61"/>
      <c r="B464" s="2"/>
      <c r="C464" s="2"/>
      <c r="D464" s="2"/>
      <c r="E464" s="1"/>
      <c r="F464" s="7"/>
      <c r="G464" s="62"/>
      <c r="H464" s="1"/>
      <c r="I464" s="2"/>
      <c r="J464" s="2"/>
      <c r="K464" s="2"/>
      <c r="L464" s="2"/>
      <c r="M464" s="2"/>
      <c r="N464" s="1"/>
      <c r="O464" s="1"/>
      <c r="P464" s="1"/>
      <c r="Q464" s="2"/>
      <c r="R464" s="2"/>
      <c r="S464" s="2"/>
      <c r="T464" s="3"/>
      <c r="U464" s="4"/>
      <c r="V464" s="3"/>
      <c r="W464" s="5"/>
      <c r="X464" s="5"/>
      <c r="Y464" s="3"/>
      <c r="Z464" s="4"/>
      <c r="AA464" s="4"/>
      <c r="AB464" s="4"/>
      <c r="AC464" s="4"/>
      <c r="AD464" s="2"/>
      <c r="AE464" s="2"/>
      <c r="AF464" s="1"/>
      <c r="AG464" s="1"/>
      <c r="AH464" s="7"/>
      <c r="AI464" s="63"/>
      <c r="AJ464" s="1"/>
      <c r="AK464" s="2"/>
    </row>
    <row r="465" spans="1:37" ht="21" customHeight="1">
      <c r="A465" s="61"/>
      <c r="B465" s="2"/>
      <c r="C465" s="2"/>
      <c r="D465" s="2"/>
      <c r="E465" s="1"/>
      <c r="F465" s="7"/>
      <c r="G465" s="62"/>
      <c r="H465" s="1"/>
      <c r="I465" s="2"/>
      <c r="J465" s="2"/>
      <c r="K465" s="2"/>
      <c r="L465" s="2"/>
      <c r="M465" s="2"/>
      <c r="N465" s="1"/>
      <c r="O465" s="1"/>
      <c r="P465" s="1"/>
      <c r="Q465" s="2"/>
      <c r="R465" s="2"/>
      <c r="S465" s="2"/>
      <c r="T465" s="3"/>
      <c r="U465" s="4"/>
      <c r="V465" s="3"/>
      <c r="W465" s="5"/>
      <c r="X465" s="5"/>
      <c r="Y465" s="3"/>
      <c r="Z465" s="4"/>
      <c r="AA465" s="4"/>
      <c r="AB465" s="4"/>
      <c r="AC465" s="4"/>
      <c r="AD465" s="2"/>
      <c r="AE465" s="2"/>
      <c r="AF465" s="1"/>
      <c r="AG465" s="1"/>
      <c r="AH465" s="7"/>
      <c r="AI465" s="63"/>
      <c r="AJ465" s="1"/>
      <c r="AK465" s="2"/>
    </row>
    <row r="466" spans="1:37" ht="21" customHeight="1">
      <c r="A466" s="61"/>
      <c r="B466" s="2"/>
      <c r="C466" s="2"/>
      <c r="D466" s="2"/>
      <c r="E466" s="1"/>
      <c r="F466" s="7"/>
      <c r="G466" s="62"/>
      <c r="H466" s="1"/>
      <c r="I466" s="2"/>
      <c r="J466" s="2"/>
      <c r="K466" s="2"/>
      <c r="L466" s="2"/>
      <c r="M466" s="2"/>
      <c r="N466" s="1"/>
      <c r="O466" s="1"/>
      <c r="P466" s="1"/>
      <c r="Q466" s="2"/>
      <c r="R466" s="2"/>
      <c r="S466" s="2"/>
      <c r="T466" s="3"/>
      <c r="U466" s="4"/>
      <c r="V466" s="3"/>
      <c r="W466" s="5"/>
      <c r="X466" s="5"/>
      <c r="Y466" s="3"/>
      <c r="Z466" s="4"/>
      <c r="AA466" s="4"/>
      <c r="AB466" s="4"/>
      <c r="AC466" s="4"/>
      <c r="AD466" s="2"/>
      <c r="AE466" s="2"/>
      <c r="AF466" s="1"/>
      <c r="AG466" s="1"/>
      <c r="AH466" s="7"/>
      <c r="AI466" s="63"/>
      <c r="AJ466" s="1"/>
      <c r="AK466" s="2"/>
    </row>
    <row r="467" spans="1:37" ht="21" customHeight="1">
      <c r="A467" s="61"/>
      <c r="B467" s="2"/>
      <c r="C467" s="2"/>
      <c r="D467" s="2"/>
      <c r="E467" s="1"/>
      <c r="F467" s="7"/>
      <c r="G467" s="62"/>
      <c r="H467" s="1"/>
      <c r="I467" s="2"/>
      <c r="J467" s="2"/>
      <c r="K467" s="2"/>
      <c r="L467" s="2"/>
      <c r="M467" s="2"/>
      <c r="N467" s="1"/>
      <c r="O467" s="1"/>
      <c r="P467" s="1"/>
      <c r="Q467" s="2"/>
      <c r="R467" s="2"/>
      <c r="S467" s="2"/>
      <c r="T467" s="3"/>
      <c r="U467" s="4"/>
      <c r="V467" s="3"/>
      <c r="W467" s="5"/>
      <c r="X467" s="5"/>
      <c r="Y467" s="3"/>
      <c r="Z467" s="4"/>
      <c r="AA467" s="4"/>
      <c r="AB467" s="4"/>
      <c r="AC467" s="4"/>
      <c r="AD467" s="2"/>
      <c r="AE467" s="2"/>
      <c r="AF467" s="1"/>
      <c r="AG467" s="1"/>
      <c r="AH467" s="7"/>
      <c r="AI467" s="63"/>
      <c r="AJ467" s="1"/>
      <c r="AK467" s="2"/>
    </row>
    <row r="468" spans="1:37" ht="21" customHeight="1">
      <c r="A468" s="61"/>
      <c r="B468" s="2"/>
      <c r="C468" s="2"/>
      <c r="D468" s="2"/>
      <c r="E468" s="1"/>
      <c r="F468" s="7"/>
      <c r="G468" s="62"/>
      <c r="H468" s="1"/>
      <c r="I468" s="2"/>
      <c r="J468" s="2"/>
      <c r="K468" s="2"/>
      <c r="L468" s="2"/>
      <c r="M468" s="2"/>
      <c r="N468" s="1"/>
      <c r="O468" s="1"/>
      <c r="P468" s="1"/>
      <c r="Q468" s="2"/>
      <c r="R468" s="2"/>
      <c r="S468" s="2"/>
      <c r="T468" s="3"/>
      <c r="U468" s="4"/>
      <c r="V468" s="3"/>
      <c r="W468" s="5"/>
      <c r="X468" s="5"/>
      <c r="Y468" s="3"/>
      <c r="Z468" s="4"/>
      <c r="AA468" s="4"/>
      <c r="AB468" s="4"/>
      <c r="AC468" s="4"/>
      <c r="AD468" s="2"/>
      <c r="AE468" s="2"/>
      <c r="AF468" s="1"/>
      <c r="AG468" s="1"/>
      <c r="AH468" s="7"/>
      <c r="AI468" s="63"/>
      <c r="AJ468" s="1"/>
      <c r="AK468" s="2"/>
    </row>
    <row r="469" spans="1:37" ht="21" customHeight="1">
      <c r="A469" s="61"/>
      <c r="B469" s="2"/>
      <c r="C469" s="2"/>
      <c r="D469" s="2"/>
      <c r="E469" s="1"/>
      <c r="F469" s="7"/>
      <c r="G469" s="62"/>
      <c r="H469" s="1"/>
      <c r="I469" s="2"/>
      <c r="J469" s="2"/>
      <c r="K469" s="2"/>
      <c r="L469" s="2"/>
      <c r="M469" s="2"/>
      <c r="N469" s="1"/>
      <c r="O469" s="1"/>
      <c r="P469" s="1"/>
      <c r="Q469" s="2"/>
      <c r="R469" s="2"/>
      <c r="S469" s="2"/>
      <c r="T469" s="3"/>
      <c r="U469" s="4"/>
      <c r="V469" s="3"/>
      <c r="W469" s="5"/>
      <c r="X469" s="5"/>
      <c r="Y469" s="3"/>
      <c r="Z469" s="4"/>
      <c r="AA469" s="4"/>
      <c r="AB469" s="4"/>
      <c r="AC469" s="4"/>
      <c r="AD469" s="2"/>
      <c r="AE469" s="2"/>
      <c r="AF469" s="1"/>
      <c r="AG469" s="1"/>
      <c r="AH469" s="7"/>
      <c r="AI469" s="63"/>
      <c r="AJ469" s="1"/>
      <c r="AK469" s="2"/>
    </row>
    <row r="470" spans="1:37" ht="21" customHeight="1">
      <c r="A470" s="61"/>
      <c r="B470" s="2"/>
      <c r="C470" s="2"/>
      <c r="D470" s="2"/>
      <c r="E470" s="1"/>
      <c r="F470" s="7"/>
      <c r="G470" s="62"/>
      <c r="H470" s="1"/>
      <c r="I470" s="2"/>
      <c r="J470" s="2"/>
      <c r="K470" s="2"/>
      <c r="L470" s="2"/>
      <c r="M470" s="2"/>
      <c r="N470" s="1"/>
      <c r="O470" s="1"/>
      <c r="P470" s="1"/>
      <c r="Q470" s="2"/>
      <c r="R470" s="2"/>
      <c r="S470" s="2"/>
      <c r="T470" s="3"/>
      <c r="U470" s="4"/>
      <c r="V470" s="3"/>
      <c r="W470" s="5"/>
      <c r="X470" s="5"/>
      <c r="Y470" s="3"/>
      <c r="Z470" s="4"/>
      <c r="AA470" s="4"/>
      <c r="AB470" s="4"/>
      <c r="AC470" s="4"/>
      <c r="AD470" s="2"/>
      <c r="AE470" s="2"/>
      <c r="AF470" s="1"/>
      <c r="AG470" s="1"/>
      <c r="AH470" s="7"/>
      <c r="AI470" s="63"/>
      <c r="AJ470" s="1"/>
      <c r="AK470" s="2"/>
    </row>
    <row r="471" spans="1:37" ht="21" customHeight="1">
      <c r="A471" s="61"/>
      <c r="B471" s="2"/>
      <c r="C471" s="2"/>
      <c r="D471" s="2"/>
      <c r="E471" s="1"/>
      <c r="F471" s="7"/>
      <c r="G471" s="62"/>
      <c r="H471" s="1"/>
      <c r="I471" s="2"/>
      <c r="J471" s="2"/>
      <c r="K471" s="2"/>
      <c r="L471" s="2"/>
      <c r="M471" s="2"/>
      <c r="N471" s="1"/>
      <c r="O471" s="1"/>
      <c r="P471" s="1"/>
      <c r="Q471" s="2"/>
      <c r="R471" s="2"/>
      <c r="S471" s="2"/>
      <c r="T471" s="3"/>
      <c r="U471" s="4"/>
      <c r="V471" s="3"/>
      <c r="W471" s="5"/>
      <c r="X471" s="5"/>
      <c r="Y471" s="3"/>
      <c r="Z471" s="4"/>
      <c r="AA471" s="4"/>
      <c r="AB471" s="4"/>
      <c r="AC471" s="4"/>
      <c r="AD471" s="2"/>
      <c r="AE471" s="2"/>
      <c r="AF471" s="1"/>
      <c r="AG471" s="1"/>
      <c r="AH471" s="7"/>
      <c r="AI471" s="63"/>
      <c r="AJ471" s="1"/>
      <c r="AK471" s="2"/>
    </row>
    <row r="472" spans="1:37" ht="21" customHeight="1">
      <c r="A472" s="61"/>
      <c r="B472" s="2"/>
      <c r="C472" s="2"/>
      <c r="D472" s="2"/>
      <c r="E472" s="1"/>
      <c r="F472" s="7"/>
      <c r="G472" s="62"/>
      <c r="H472" s="1"/>
      <c r="I472" s="2"/>
      <c r="J472" s="2"/>
      <c r="K472" s="2"/>
      <c r="L472" s="2"/>
      <c r="M472" s="2"/>
      <c r="N472" s="1"/>
      <c r="O472" s="1"/>
      <c r="P472" s="1"/>
      <c r="Q472" s="2"/>
      <c r="R472" s="2"/>
      <c r="S472" s="2"/>
      <c r="T472" s="3"/>
      <c r="U472" s="4"/>
      <c r="V472" s="3"/>
      <c r="W472" s="5"/>
      <c r="X472" s="5"/>
      <c r="Y472" s="3"/>
      <c r="Z472" s="4"/>
      <c r="AA472" s="4"/>
      <c r="AB472" s="4"/>
      <c r="AC472" s="4"/>
      <c r="AD472" s="2"/>
      <c r="AE472" s="2"/>
      <c r="AF472" s="1"/>
      <c r="AG472" s="1"/>
      <c r="AH472" s="7"/>
      <c r="AI472" s="63"/>
      <c r="AJ472" s="1"/>
      <c r="AK472" s="2"/>
    </row>
    <row r="473" spans="1:37" ht="21" customHeight="1">
      <c r="A473" s="61"/>
      <c r="B473" s="2"/>
      <c r="C473" s="2"/>
      <c r="D473" s="2"/>
      <c r="E473" s="1"/>
      <c r="F473" s="7"/>
      <c r="G473" s="62"/>
      <c r="H473" s="1"/>
      <c r="I473" s="2"/>
      <c r="J473" s="2"/>
      <c r="K473" s="2"/>
      <c r="L473" s="2"/>
      <c r="M473" s="2"/>
      <c r="N473" s="1"/>
      <c r="O473" s="1"/>
      <c r="P473" s="1"/>
      <c r="Q473" s="2"/>
      <c r="R473" s="2"/>
      <c r="S473" s="2"/>
      <c r="T473" s="3"/>
      <c r="U473" s="4"/>
      <c r="V473" s="3"/>
      <c r="W473" s="5"/>
      <c r="X473" s="5"/>
      <c r="Y473" s="3"/>
      <c r="Z473" s="4"/>
      <c r="AA473" s="4"/>
      <c r="AB473" s="4"/>
      <c r="AC473" s="4"/>
      <c r="AD473" s="2"/>
      <c r="AE473" s="2"/>
      <c r="AF473" s="1"/>
      <c r="AG473" s="1"/>
      <c r="AH473" s="7"/>
      <c r="AI473" s="63"/>
      <c r="AJ473" s="1"/>
      <c r="AK473" s="2"/>
    </row>
    <row r="474" spans="1:37" ht="21" customHeight="1">
      <c r="A474" s="61"/>
      <c r="B474" s="2"/>
      <c r="C474" s="2"/>
      <c r="D474" s="2"/>
      <c r="E474" s="1"/>
      <c r="F474" s="7"/>
      <c r="G474" s="62"/>
      <c r="H474" s="1"/>
      <c r="I474" s="2"/>
      <c r="J474" s="2"/>
      <c r="K474" s="2"/>
      <c r="L474" s="2"/>
      <c r="M474" s="2"/>
      <c r="N474" s="1"/>
      <c r="O474" s="1"/>
      <c r="P474" s="1"/>
      <c r="Q474" s="2"/>
      <c r="R474" s="2"/>
      <c r="S474" s="2"/>
      <c r="T474" s="3"/>
      <c r="U474" s="4"/>
      <c r="V474" s="3"/>
      <c r="W474" s="5"/>
      <c r="X474" s="5"/>
      <c r="Y474" s="3"/>
      <c r="Z474" s="4"/>
      <c r="AA474" s="4"/>
      <c r="AB474" s="4"/>
      <c r="AC474" s="4"/>
      <c r="AD474" s="2"/>
      <c r="AE474" s="2"/>
      <c r="AF474" s="1"/>
      <c r="AG474" s="1"/>
      <c r="AH474" s="7"/>
      <c r="AI474" s="63"/>
      <c r="AJ474" s="1"/>
      <c r="AK474" s="2"/>
    </row>
    <row r="475" spans="1:37" ht="21" customHeight="1">
      <c r="A475" s="61"/>
      <c r="B475" s="2"/>
      <c r="C475" s="2"/>
      <c r="D475" s="2"/>
      <c r="E475" s="1"/>
      <c r="F475" s="7"/>
      <c r="G475" s="62"/>
      <c r="H475" s="1"/>
      <c r="I475" s="2"/>
      <c r="J475" s="2"/>
      <c r="K475" s="2"/>
      <c r="L475" s="2"/>
      <c r="M475" s="2"/>
      <c r="N475" s="1"/>
      <c r="O475" s="1"/>
      <c r="P475" s="1"/>
      <c r="Q475" s="2"/>
      <c r="R475" s="2"/>
      <c r="S475" s="2"/>
      <c r="T475" s="3"/>
      <c r="U475" s="4"/>
      <c r="V475" s="3"/>
      <c r="W475" s="5"/>
      <c r="X475" s="5"/>
      <c r="Y475" s="3"/>
      <c r="Z475" s="4"/>
      <c r="AA475" s="4"/>
      <c r="AB475" s="4"/>
      <c r="AC475" s="4"/>
      <c r="AD475" s="2"/>
      <c r="AE475" s="2"/>
      <c r="AF475" s="1"/>
      <c r="AG475" s="1"/>
      <c r="AH475" s="7"/>
      <c r="AI475" s="63"/>
      <c r="AJ475" s="1"/>
      <c r="AK475" s="2"/>
    </row>
    <row r="476" spans="1:37" ht="21" customHeight="1">
      <c r="A476" s="61"/>
      <c r="B476" s="2"/>
      <c r="C476" s="2"/>
      <c r="D476" s="2"/>
      <c r="E476" s="1"/>
      <c r="F476" s="7"/>
      <c r="G476" s="62"/>
      <c r="H476" s="1"/>
      <c r="I476" s="2"/>
      <c r="J476" s="2"/>
      <c r="K476" s="2"/>
      <c r="L476" s="2"/>
      <c r="M476" s="2"/>
      <c r="N476" s="1"/>
      <c r="O476" s="1"/>
      <c r="P476" s="1"/>
      <c r="Q476" s="2"/>
      <c r="R476" s="2"/>
      <c r="S476" s="2"/>
      <c r="T476" s="3"/>
      <c r="U476" s="4"/>
      <c r="V476" s="3"/>
      <c r="W476" s="5"/>
      <c r="X476" s="5"/>
      <c r="Y476" s="3"/>
      <c r="Z476" s="4"/>
      <c r="AA476" s="4"/>
      <c r="AB476" s="4"/>
      <c r="AC476" s="4"/>
      <c r="AD476" s="2"/>
      <c r="AE476" s="2"/>
      <c r="AF476" s="1"/>
      <c r="AG476" s="1"/>
      <c r="AH476" s="7"/>
      <c r="AI476" s="63"/>
      <c r="AJ476" s="1"/>
      <c r="AK476" s="2"/>
    </row>
    <row r="477" spans="1:37" ht="21" customHeight="1">
      <c r="A477" s="61"/>
      <c r="B477" s="2"/>
      <c r="C477" s="2"/>
      <c r="D477" s="2"/>
      <c r="E477" s="1"/>
      <c r="F477" s="7"/>
      <c r="G477" s="62"/>
      <c r="H477" s="1"/>
      <c r="I477" s="2"/>
      <c r="J477" s="2"/>
      <c r="K477" s="2"/>
      <c r="L477" s="2"/>
      <c r="M477" s="2"/>
      <c r="N477" s="1"/>
      <c r="O477" s="1"/>
      <c r="P477" s="1"/>
      <c r="Q477" s="2"/>
      <c r="R477" s="2"/>
      <c r="S477" s="2"/>
      <c r="T477" s="3"/>
      <c r="U477" s="4"/>
      <c r="V477" s="3"/>
      <c r="W477" s="5"/>
      <c r="X477" s="5"/>
      <c r="Y477" s="3"/>
      <c r="Z477" s="4"/>
      <c r="AA477" s="4"/>
      <c r="AB477" s="4"/>
      <c r="AC477" s="4"/>
      <c r="AD477" s="2"/>
      <c r="AE477" s="2"/>
      <c r="AF477" s="1"/>
      <c r="AG477" s="1"/>
      <c r="AH477" s="7"/>
      <c r="AI477" s="63"/>
      <c r="AJ477" s="1"/>
      <c r="AK477" s="2"/>
    </row>
    <row r="478" spans="1:37" ht="21" customHeight="1">
      <c r="A478" s="61"/>
      <c r="B478" s="2"/>
      <c r="C478" s="2"/>
      <c r="D478" s="2"/>
      <c r="E478" s="1"/>
      <c r="F478" s="7"/>
      <c r="G478" s="62"/>
      <c r="H478" s="1"/>
      <c r="I478" s="2"/>
      <c r="J478" s="2"/>
      <c r="K478" s="2"/>
      <c r="L478" s="2"/>
      <c r="M478" s="2"/>
      <c r="N478" s="1"/>
      <c r="O478" s="1"/>
      <c r="P478" s="1"/>
      <c r="Q478" s="2"/>
      <c r="R478" s="2"/>
      <c r="S478" s="2"/>
      <c r="T478" s="3"/>
      <c r="U478" s="4"/>
      <c r="V478" s="3"/>
      <c r="W478" s="5"/>
      <c r="X478" s="5"/>
      <c r="Y478" s="3"/>
      <c r="Z478" s="4"/>
      <c r="AA478" s="4"/>
      <c r="AB478" s="4"/>
      <c r="AC478" s="4"/>
      <c r="AD478" s="2"/>
      <c r="AE478" s="2"/>
      <c r="AF478" s="1"/>
      <c r="AG478" s="1"/>
      <c r="AH478" s="7"/>
      <c r="AI478" s="63"/>
      <c r="AJ478" s="1"/>
      <c r="AK478" s="2"/>
    </row>
    <row r="479" spans="1:37" ht="21" customHeight="1">
      <c r="A479" s="61"/>
      <c r="B479" s="2"/>
      <c r="C479" s="2"/>
      <c r="D479" s="2"/>
      <c r="E479" s="1"/>
      <c r="F479" s="7"/>
      <c r="G479" s="62"/>
      <c r="H479" s="1"/>
      <c r="I479" s="2"/>
      <c r="J479" s="2"/>
      <c r="K479" s="2"/>
      <c r="L479" s="2"/>
      <c r="M479" s="2"/>
      <c r="N479" s="1"/>
      <c r="O479" s="1"/>
      <c r="P479" s="1"/>
      <c r="Q479" s="2"/>
      <c r="R479" s="2"/>
      <c r="S479" s="2"/>
      <c r="T479" s="3"/>
      <c r="U479" s="4"/>
      <c r="V479" s="3"/>
      <c r="W479" s="5"/>
      <c r="X479" s="5"/>
      <c r="Y479" s="3"/>
      <c r="Z479" s="4"/>
      <c r="AA479" s="4"/>
      <c r="AB479" s="4"/>
      <c r="AC479" s="4"/>
      <c r="AD479" s="2"/>
      <c r="AE479" s="2"/>
      <c r="AF479" s="1"/>
      <c r="AG479" s="1"/>
      <c r="AH479" s="7"/>
      <c r="AI479" s="63"/>
      <c r="AJ479" s="1"/>
      <c r="AK479" s="2"/>
    </row>
    <row r="480" spans="1:37" ht="21" customHeight="1">
      <c r="A480" s="61"/>
      <c r="B480" s="2"/>
      <c r="C480" s="2"/>
      <c r="D480" s="2"/>
      <c r="E480" s="1"/>
      <c r="F480" s="7"/>
      <c r="G480" s="62"/>
      <c r="H480" s="1"/>
      <c r="I480" s="2"/>
      <c r="J480" s="2"/>
      <c r="K480" s="2"/>
      <c r="L480" s="2"/>
      <c r="M480" s="2"/>
      <c r="N480" s="1"/>
      <c r="O480" s="1"/>
      <c r="P480" s="1"/>
      <c r="Q480" s="2"/>
      <c r="R480" s="2"/>
      <c r="S480" s="2"/>
      <c r="T480" s="3"/>
      <c r="U480" s="4"/>
      <c r="V480" s="3"/>
      <c r="W480" s="5"/>
      <c r="X480" s="5"/>
      <c r="Y480" s="3"/>
      <c r="Z480" s="4"/>
      <c r="AA480" s="4"/>
      <c r="AB480" s="4"/>
      <c r="AC480" s="4"/>
      <c r="AD480" s="2"/>
      <c r="AE480" s="2"/>
      <c r="AF480" s="1"/>
      <c r="AG480" s="1"/>
      <c r="AH480" s="7"/>
      <c r="AI480" s="63"/>
      <c r="AJ480" s="1"/>
      <c r="AK480" s="2"/>
    </row>
    <row r="481" spans="1:37" ht="21" customHeight="1">
      <c r="A481" s="61"/>
      <c r="B481" s="2"/>
      <c r="C481" s="2"/>
      <c r="D481" s="2"/>
      <c r="E481" s="1"/>
      <c r="F481" s="7"/>
      <c r="G481" s="62"/>
      <c r="H481" s="1"/>
      <c r="I481" s="2"/>
      <c r="J481" s="2"/>
      <c r="K481" s="2"/>
      <c r="L481" s="2"/>
      <c r="M481" s="2"/>
      <c r="N481" s="1"/>
      <c r="O481" s="1"/>
      <c r="P481" s="1"/>
      <c r="Q481" s="2"/>
      <c r="R481" s="2"/>
      <c r="S481" s="2"/>
      <c r="T481" s="3"/>
      <c r="U481" s="4"/>
      <c r="V481" s="3"/>
      <c r="W481" s="5"/>
      <c r="X481" s="5"/>
      <c r="Y481" s="3"/>
      <c r="Z481" s="4"/>
      <c r="AA481" s="4"/>
      <c r="AB481" s="4"/>
      <c r="AC481" s="4"/>
      <c r="AD481" s="2"/>
      <c r="AE481" s="2"/>
      <c r="AF481" s="1"/>
      <c r="AG481" s="1"/>
      <c r="AH481" s="7"/>
      <c r="AI481" s="63"/>
      <c r="AJ481" s="1"/>
      <c r="AK481" s="2"/>
    </row>
    <row r="482" spans="1:37" ht="21" customHeight="1">
      <c r="A482" s="61"/>
      <c r="B482" s="2"/>
      <c r="C482" s="2"/>
      <c r="D482" s="2"/>
      <c r="E482" s="1"/>
      <c r="F482" s="7"/>
      <c r="G482" s="62"/>
      <c r="H482" s="1"/>
      <c r="I482" s="2"/>
      <c r="J482" s="2"/>
      <c r="K482" s="2"/>
      <c r="L482" s="2"/>
      <c r="M482" s="2"/>
      <c r="N482" s="1"/>
      <c r="O482" s="1"/>
      <c r="P482" s="1"/>
      <c r="Q482" s="2"/>
      <c r="R482" s="2"/>
      <c r="S482" s="2"/>
      <c r="T482" s="3"/>
      <c r="U482" s="4"/>
      <c r="V482" s="3"/>
      <c r="W482" s="5"/>
      <c r="X482" s="5"/>
      <c r="Y482" s="3"/>
      <c r="Z482" s="4"/>
      <c r="AA482" s="4"/>
      <c r="AB482" s="4"/>
      <c r="AC482" s="4"/>
      <c r="AD482" s="2"/>
      <c r="AE482" s="2"/>
      <c r="AF482" s="1"/>
      <c r="AG482" s="1"/>
      <c r="AH482" s="7"/>
      <c r="AI482" s="63"/>
      <c r="AJ482" s="1"/>
      <c r="AK482" s="2"/>
    </row>
    <row r="483" spans="1:37" ht="21" customHeight="1">
      <c r="A483" s="61"/>
      <c r="B483" s="2"/>
      <c r="C483" s="2"/>
      <c r="D483" s="2"/>
      <c r="E483" s="1"/>
      <c r="F483" s="7"/>
      <c r="G483" s="62"/>
      <c r="H483" s="1"/>
      <c r="I483" s="2"/>
      <c r="J483" s="2"/>
      <c r="K483" s="2"/>
      <c r="L483" s="2"/>
      <c r="M483" s="2"/>
      <c r="N483" s="1"/>
      <c r="O483" s="1"/>
      <c r="P483" s="1"/>
      <c r="Q483" s="2"/>
      <c r="R483" s="2"/>
      <c r="S483" s="2"/>
      <c r="T483" s="3"/>
      <c r="U483" s="4"/>
      <c r="V483" s="3"/>
      <c r="W483" s="5"/>
      <c r="X483" s="5"/>
      <c r="Y483" s="3"/>
      <c r="Z483" s="4"/>
      <c r="AA483" s="4"/>
      <c r="AB483" s="4"/>
      <c r="AC483" s="4"/>
      <c r="AD483" s="2"/>
      <c r="AE483" s="2"/>
      <c r="AF483" s="1"/>
      <c r="AG483" s="1"/>
      <c r="AH483" s="7"/>
      <c r="AI483" s="63"/>
      <c r="AJ483" s="64"/>
      <c r="AK483" s="2"/>
    </row>
    <row r="484" spans="1:37" ht="21" customHeight="1">
      <c r="A484" s="61"/>
      <c r="B484" s="2"/>
      <c r="C484" s="2"/>
      <c r="D484" s="2"/>
      <c r="E484" s="1"/>
      <c r="F484" s="7"/>
      <c r="G484" s="62"/>
      <c r="H484" s="1"/>
      <c r="I484" s="2"/>
      <c r="J484" s="2"/>
      <c r="K484" s="2"/>
      <c r="L484" s="2"/>
      <c r="M484" s="2"/>
      <c r="N484" s="1"/>
      <c r="O484" s="1"/>
      <c r="P484" s="1"/>
      <c r="Q484" s="2"/>
      <c r="R484" s="2"/>
      <c r="S484" s="2"/>
      <c r="T484" s="3"/>
      <c r="U484" s="4"/>
      <c r="V484" s="3"/>
      <c r="W484" s="5"/>
      <c r="X484" s="5"/>
      <c r="Y484" s="3"/>
      <c r="Z484" s="4"/>
      <c r="AA484" s="4"/>
      <c r="AB484" s="4"/>
      <c r="AC484" s="4"/>
      <c r="AD484" s="2"/>
      <c r="AE484" s="2"/>
      <c r="AF484" s="1"/>
      <c r="AG484" s="1"/>
      <c r="AH484" s="7"/>
      <c r="AI484" s="63"/>
      <c r="AJ484" s="64"/>
      <c r="AK484" s="2"/>
    </row>
    <row r="485" spans="1:37" ht="21" customHeight="1">
      <c r="A485" s="61"/>
      <c r="B485" s="2"/>
      <c r="C485" s="2"/>
      <c r="D485" s="2"/>
      <c r="E485" s="1"/>
      <c r="F485" s="7"/>
      <c r="G485" s="62"/>
      <c r="H485" s="1"/>
      <c r="I485" s="2"/>
      <c r="J485" s="2"/>
      <c r="K485" s="2"/>
      <c r="L485" s="2"/>
      <c r="M485" s="2"/>
      <c r="N485" s="1"/>
      <c r="O485" s="1"/>
      <c r="P485" s="1"/>
      <c r="Q485" s="2"/>
      <c r="R485" s="2"/>
      <c r="S485" s="2"/>
      <c r="T485" s="3"/>
      <c r="U485" s="4"/>
      <c r="V485" s="3"/>
      <c r="W485" s="5"/>
      <c r="X485" s="5"/>
      <c r="Y485" s="3"/>
      <c r="Z485" s="4"/>
      <c r="AA485" s="4"/>
      <c r="AB485" s="4"/>
      <c r="AC485" s="4"/>
      <c r="AD485" s="2"/>
      <c r="AE485" s="2"/>
      <c r="AF485" s="1"/>
      <c r="AG485" s="1"/>
      <c r="AH485" s="7"/>
      <c r="AI485" s="63"/>
      <c r="AJ485" s="64"/>
      <c r="AK485" s="2"/>
    </row>
    <row r="486" spans="1:37" ht="21" customHeight="1">
      <c r="A486" s="61"/>
      <c r="B486" s="2"/>
      <c r="C486" s="2"/>
      <c r="D486" s="2"/>
      <c r="E486" s="1"/>
      <c r="F486" s="7"/>
      <c r="G486" s="62"/>
      <c r="H486" s="1"/>
      <c r="I486" s="2"/>
      <c r="J486" s="2"/>
      <c r="K486" s="2"/>
      <c r="L486" s="2"/>
      <c r="M486" s="2"/>
      <c r="N486" s="1"/>
      <c r="O486" s="1"/>
      <c r="P486" s="1"/>
      <c r="Q486" s="2"/>
      <c r="R486" s="2"/>
      <c r="S486" s="2"/>
      <c r="T486" s="3"/>
      <c r="U486" s="4"/>
      <c r="V486" s="3"/>
      <c r="W486" s="5"/>
      <c r="X486" s="5"/>
      <c r="Y486" s="3"/>
      <c r="Z486" s="4"/>
      <c r="AA486" s="4"/>
      <c r="AB486" s="4"/>
      <c r="AC486" s="4"/>
      <c r="AD486" s="2"/>
      <c r="AE486" s="2"/>
      <c r="AF486" s="1"/>
      <c r="AG486" s="1"/>
      <c r="AH486" s="7"/>
      <c r="AI486" s="63"/>
      <c r="AJ486" s="64"/>
      <c r="AK486" s="2"/>
    </row>
    <row r="487" spans="1:37" ht="21" customHeight="1">
      <c r="A487" s="61"/>
      <c r="B487" s="2"/>
      <c r="C487" s="2"/>
      <c r="D487" s="2"/>
      <c r="E487" s="1"/>
      <c r="F487" s="7"/>
      <c r="G487" s="62"/>
      <c r="H487" s="1"/>
      <c r="I487" s="2"/>
      <c r="J487" s="2"/>
      <c r="K487" s="2"/>
      <c r="L487" s="2"/>
      <c r="M487" s="2"/>
      <c r="N487" s="1"/>
      <c r="O487" s="1"/>
      <c r="P487" s="1"/>
      <c r="Q487" s="2"/>
      <c r="R487" s="2"/>
      <c r="S487" s="2"/>
      <c r="T487" s="3"/>
      <c r="U487" s="4"/>
      <c r="V487" s="3"/>
      <c r="W487" s="5"/>
      <c r="X487" s="5"/>
      <c r="Y487" s="3"/>
      <c r="Z487" s="4"/>
      <c r="AA487" s="4"/>
      <c r="AB487" s="4"/>
      <c r="AC487" s="4"/>
      <c r="AD487" s="2"/>
      <c r="AE487" s="2"/>
      <c r="AF487" s="1"/>
      <c r="AG487" s="1"/>
      <c r="AH487" s="7"/>
      <c r="AI487" s="63"/>
      <c r="AJ487" s="64"/>
      <c r="AK487" s="2"/>
    </row>
    <row r="488" spans="1:37" ht="21" customHeight="1">
      <c r="A488" s="61"/>
      <c r="B488" s="2"/>
      <c r="C488" s="2"/>
      <c r="D488" s="2"/>
      <c r="E488" s="1"/>
      <c r="F488" s="7"/>
      <c r="G488" s="62"/>
      <c r="H488" s="1"/>
      <c r="I488" s="2"/>
      <c r="J488" s="2"/>
      <c r="K488" s="2"/>
      <c r="L488" s="2"/>
      <c r="M488" s="2"/>
      <c r="N488" s="1"/>
      <c r="O488" s="1"/>
      <c r="P488" s="1"/>
      <c r="Q488" s="2"/>
      <c r="R488" s="2"/>
      <c r="S488" s="2"/>
      <c r="T488" s="3"/>
      <c r="U488" s="4"/>
      <c r="V488" s="3"/>
      <c r="W488" s="5"/>
      <c r="X488" s="5"/>
      <c r="Y488" s="3"/>
      <c r="Z488" s="4"/>
      <c r="AA488" s="4"/>
      <c r="AB488" s="4"/>
      <c r="AC488" s="4"/>
      <c r="AD488" s="2"/>
      <c r="AE488" s="2"/>
      <c r="AF488" s="1"/>
      <c r="AG488" s="1"/>
      <c r="AH488" s="7"/>
      <c r="AI488" s="63"/>
      <c r="AJ488" s="64"/>
      <c r="AK488" s="2"/>
    </row>
    <row r="489" spans="1:37" ht="21" customHeight="1">
      <c r="A489" s="61"/>
      <c r="B489" s="2"/>
      <c r="C489" s="2"/>
      <c r="D489" s="2"/>
      <c r="E489" s="1"/>
      <c r="F489" s="7"/>
      <c r="G489" s="62"/>
      <c r="H489" s="1"/>
      <c r="I489" s="2"/>
      <c r="J489" s="2"/>
      <c r="K489" s="2"/>
      <c r="L489" s="2"/>
      <c r="M489" s="2"/>
      <c r="N489" s="1"/>
      <c r="O489" s="1"/>
      <c r="P489" s="1"/>
      <c r="Q489" s="2"/>
      <c r="R489" s="2"/>
      <c r="S489" s="2"/>
      <c r="T489" s="3"/>
      <c r="U489" s="4"/>
      <c r="V489" s="3"/>
      <c r="W489" s="5"/>
      <c r="X489" s="5"/>
      <c r="Y489" s="3"/>
      <c r="Z489" s="4"/>
      <c r="AA489" s="4"/>
      <c r="AB489" s="4"/>
      <c r="AC489" s="4"/>
      <c r="AD489" s="2"/>
      <c r="AE489" s="2"/>
      <c r="AF489" s="1"/>
      <c r="AG489" s="1"/>
      <c r="AH489" s="7"/>
      <c r="AI489" s="63"/>
      <c r="AJ489" s="64"/>
      <c r="AK489" s="2"/>
    </row>
    <row r="490" spans="1:37" ht="21" customHeight="1">
      <c r="A490" s="61"/>
      <c r="B490" s="2"/>
      <c r="C490" s="2"/>
      <c r="D490" s="2"/>
      <c r="E490" s="1"/>
      <c r="F490" s="7"/>
      <c r="G490" s="62"/>
      <c r="H490" s="1"/>
      <c r="I490" s="2"/>
      <c r="J490" s="2"/>
      <c r="K490" s="2"/>
      <c r="L490" s="2"/>
      <c r="M490" s="2"/>
      <c r="N490" s="1"/>
      <c r="O490" s="1"/>
      <c r="P490" s="1"/>
      <c r="Q490" s="2"/>
      <c r="R490" s="2"/>
      <c r="S490" s="2"/>
      <c r="T490" s="3"/>
      <c r="U490" s="4"/>
      <c r="V490" s="3"/>
      <c r="W490" s="5"/>
      <c r="X490" s="5"/>
      <c r="Y490" s="3"/>
      <c r="Z490" s="4"/>
      <c r="AA490" s="4"/>
      <c r="AB490" s="4"/>
      <c r="AC490" s="4"/>
      <c r="AD490" s="2"/>
      <c r="AE490" s="2"/>
      <c r="AF490" s="1"/>
      <c r="AG490" s="1"/>
      <c r="AH490" s="7"/>
      <c r="AI490" s="63"/>
      <c r="AJ490" s="64"/>
      <c r="AK490" s="2"/>
    </row>
    <row r="491" spans="1:37" ht="21" customHeight="1">
      <c r="A491" s="61"/>
      <c r="B491" s="2"/>
      <c r="C491" s="2"/>
      <c r="D491" s="2"/>
      <c r="E491" s="1"/>
      <c r="F491" s="7"/>
      <c r="G491" s="62"/>
      <c r="H491" s="1"/>
      <c r="I491" s="2"/>
      <c r="J491" s="2"/>
      <c r="K491" s="2"/>
      <c r="L491" s="2"/>
      <c r="M491" s="2"/>
      <c r="N491" s="1"/>
      <c r="O491" s="1"/>
      <c r="P491" s="1"/>
      <c r="Q491" s="2"/>
      <c r="R491" s="2"/>
      <c r="S491" s="2"/>
      <c r="T491" s="3"/>
      <c r="U491" s="4"/>
      <c r="V491" s="3"/>
      <c r="W491" s="5"/>
      <c r="X491" s="5"/>
      <c r="Y491" s="3"/>
      <c r="Z491" s="4"/>
      <c r="AA491" s="4"/>
      <c r="AB491" s="4"/>
      <c r="AC491" s="4"/>
      <c r="AD491" s="2"/>
      <c r="AE491" s="2"/>
      <c r="AF491" s="1"/>
      <c r="AG491" s="1"/>
      <c r="AH491" s="7"/>
      <c r="AI491" s="63"/>
      <c r="AJ491" s="64"/>
      <c r="AK491" s="2"/>
    </row>
    <row r="492" spans="1:37" ht="21" customHeight="1">
      <c r="A492" s="61"/>
      <c r="B492" s="2"/>
      <c r="C492" s="2"/>
      <c r="D492" s="2"/>
      <c r="E492" s="1"/>
      <c r="F492" s="7"/>
      <c r="G492" s="62"/>
      <c r="H492" s="1"/>
      <c r="I492" s="2"/>
      <c r="J492" s="2"/>
      <c r="K492" s="2"/>
      <c r="L492" s="2"/>
      <c r="M492" s="2"/>
      <c r="N492" s="1"/>
      <c r="O492" s="1"/>
      <c r="P492" s="1"/>
      <c r="Q492" s="2"/>
      <c r="R492" s="2"/>
      <c r="S492" s="2"/>
      <c r="T492" s="3"/>
      <c r="U492" s="4"/>
      <c r="V492" s="3"/>
      <c r="W492" s="5"/>
      <c r="X492" s="5"/>
      <c r="Y492" s="3"/>
      <c r="Z492" s="4"/>
      <c r="AA492" s="4"/>
      <c r="AB492" s="4"/>
      <c r="AC492" s="4"/>
      <c r="AD492" s="2"/>
      <c r="AE492" s="2"/>
      <c r="AF492" s="1"/>
      <c r="AG492" s="1"/>
      <c r="AH492" s="7"/>
      <c r="AI492" s="63"/>
      <c r="AJ492" s="64"/>
      <c r="AK492" s="2"/>
    </row>
    <row r="493" spans="1:37" ht="21" customHeight="1">
      <c r="A493" s="61"/>
      <c r="B493" s="2"/>
      <c r="C493" s="2"/>
      <c r="D493" s="2"/>
      <c r="E493" s="1"/>
      <c r="F493" s="7"/>
      <c r="G493" s="62"/>
      <c r="H493" s="1"/>
      <c r="I493" s="2"/>
      <c r="J493" s="2"/>
      <c r="K493" s="2"/>
      <c r="L493" s="2"/>
      <c r="M493" s="2"/>
      <c r="N493" s="1"/>
      <c r="O493" s="1"/>
      <c r="P493" s="1"/>
      <c r="Q493" s="2"/>
      <c r="R493" s="2"/>
      <c r="S493" s="2"/>
      <c r="T493" s="3"/>
      <c r="U493" s="4"/>
      <c r="V493" s="3"/>
      <c r="W493" s="5"/>
      <c r="X493" s="5"/>
      <c r="Y493" s="3"/>
      <c r="Z493" s="4"/>
      <c r="AA493" s="4"/>
      <c r="AB493" s="4"/>
      <c r="AC493" s="4"/>
      <c r="AD493" s="2"/>
      <c r="AE493" s="2"/>
      <c r="AF493" s="1"/>
      <c r="AG493" s="1"/>
      <c r="AH493" s="7"/>
      <c r="AI493" s="63"/>
      <c r="AJ493" s="64"/>
      <c r="AK493" s="2"/>
    </row>
    <row r="494" spans="1:37" ht="21" customHeight="1">
      <c r="A494" s="61"/>
      <c r="B494" s="2"/>
      <c r="C494" s="2"/>
      <c r="D494" s="2"/>
      <c r="E494" s="1"/>
      <c r="F494" s="7"/>
      <c r="G494" s="62"/>
      <c r="H494" s="1"/>
      <c r="I494" s="2"/>
      <c r="J494" s="2"/>
      <c r="K494" s="2"/>
      <c r="L494" s="2"/>
      <c r="M494" s="2"/>
      <c r="N494" s="1"/>
      <c r="O494" s="1"/>
      <c r="P494" s="1"/>
      <c r="Q494" s="2"/>
      <c r="R494" s="2"/>
      <c r="S494" s="2"/>
      <c r="T494" s="3"/>
      <c r="U494" s="4"/>
      <c r="V494" s="3"/>
      <c r="W494" s="5"/>
      <c r="X494" s="5"/>
      <c r="Y494" s="3"/>
      <c r="Z494" s="4"/>
      <c r="AA494" s="4"/>
      <c r="AB494" s="4"/>
      <c r="AC494" s="4"/>
      <c r="AD494" s="2"/>
      <c r="AE494" s="2"/>
      <c r="AF494" s="1"/>
      <c r="AG494" s="1"/>
      <c r="AH494" s="7"/>
      <c r="AI494" s="63"/>
      <c r="AJ494" s="64"/>
      <c r="AK494" s="2"/>
    </row>
    <row r="495" spans="1:37" ht="21" customHeight="1">
      <c r="A495" s="61"/>
      <c r="B495" s="2"/>
      <c r="C495" s="2"/>
      <c r="D495" s="2"/>
      <c r="E495" s="1"/>
      <c r="F495" s="7"/>
      <c r="G495" s="62"/>
      <c r="H495" s="1"/>
      <c r="I495" s="2"/>
      <c r="J495" s="2"/>
      <c r="K495" s="2"/>
      <c r="L495" s="2"/>
      <c r="M495" s="2"/>
      <c r="N495" s="1"/>
      <c r="O495" s="1"/>
      <c r="P495" s="1"/>
      <c r="Q495" s="2"/>
      <c r="R495" s="2"/>
      <c r="S495" s="2"/>
      <c r="T495" s="3"/>
      <c r="U495" s="4"/>
      <c r="V495" s="3"/>
      <c r="W495" s="5"/>
      <c r="X495" s="5"/>
      <c r="Y495" s="3"/>
      <c r="Z495" s="4"/>
      <c r="AA495" s="4"/>
      <c r="AB495" s="4"/>
      <c r="AC495" s="4"/>
      <c r="AD495" s="2"/>
      <c r="AE495" s="2"/>
      <c r="AF495" s="1"/>
      <c r="AG495" s="1"/>
      <c r="AH495" s="7"/>
      <c r="AI495" s="63"/>
      <c r="AJ495" s="64"/>
      <c r="AK495" s="2"/>
    </row>
    <row r="496" spans="1:37" ht="21" customHeight="1">
      <c r="A496" s="61"/>
      <c r="B496" s="2"/>
      <c r="C496" s="2"/>
      <c r="D496" s="2"/>
      <c r="E496" s="1"/>
      <c r="F496" s="7"/>
      <c r="G496" s="62"/>
      <c r="H496" s="1"/>
      <c r="I496" s="2"/>
      <c r="J496" s="2"/>
      <c r="K496" s="2"/>
      <c r="L496" s="2"/>
      <c r="M496" s="2"/>
      <c r="N496" s="1"/>
      <c r="O496" s="1"/>
      <c r="P496" s="1"/>
      <c r="Q496" s="2"/>
      <c r="R496" s="2"/>
      <c r="S496" s="2"/>
      <c r="T496" s="3"/>
      <c r="U496" s="4"/>
      <c r="V496" s="3"/>
      <c r="W496" s="5"/>
      <c r="X496" s="5"/>
      <c r="Y496" s="3"/>
      <c r="Z496" s="4"/>
      <c r="AA496" s="4"/>
      <c r="AB496" s="4"/>
      <c r="AC496" s="4"/>
      <c r="AD496" s="2"/>
      <c r="AE496" s="2"/>
      <c r="AF496" s="1"/>
      <c r="AG496" s="1"/>
      <c r="AH496" s="7"/>
      <c r="AI496" s="63"/>
      <c r="AJ496" s="64"/>
      <c r="AK496" s="2"/>
    </row>
    <row r="497" spans="1:37" ht="21" customHeight="1">
      <c r="A497" s="61"/>
      <c r="B497" s="2"/>
      <c r="C497" s="2"/>
      <c r="D497" s="2"/>
      <c r="E497" s="1"/>
      <c r="F497" s="7"/>
      <c r="G497" s="62"/>
      <c r="H497" s="1"/>
      <c r="I497" s="2"/>
      <c r="J497" s="2"/>
      <c r="K497" s="2"/>
      <c r="L497" s="2"/>
      <c r="M497" s="2"/>
      <c r="N497" s="1"/>
      <c r="O497" s="1"/>
      <c r="P497" s="1"/>
      <c r="Q497" s="2"/>
      <c r="R497" s="2"/>
      <c r="S497" s="2"/>
      <c r="T497" s="3"/>
      <c r="U497" s="4"/>
      <c r="V497" s="3"/>
      <c r="W497" s="5"/>
      <c r="X497" s="5"/>
      <c r="Y497" s="3"/>
      <c r="Z497" s="4"/>
      <c r="AA497" s="4"/>
      <c r="AB497" s="4"/>
      <c r="AC497" s="4"/>
      <c r="AD497" s="2"/>
      <c r="AE497" s="2"/>
      <c r="AF497" s="1"/>
      <c r="AG497" s="1"/>
      <c r="AH497" s="7"/>
      <c r="AI497" s="63"/>
      <c r="AJ497" s="64"/>
      <c r="AK497" s="2"/>
    </row>
    <row r="498" spans="1:37" ht="21" customHeight="1">
      <c r="A498" s="61"/>
      <c r="B498" s="2"/>
      <c r="C498" s="2"/>
      <c r="D498" s="2"/>
      <c r="E498" s="1"/>
      <c r="F498" s="7"/>
      <c r="G498" s="62"/>
      <c r="H498" s="1"/>
      <c r="I498" s="2"/>
      <c r="J498" s="2"/>
      <c r="K498" s="2"/>
      <c r="L498" s="2"/>
      <c r="M498" s="2"/>
      <c r="N498" s="1"/>
      <c r="O498" s="1"/>
      <c r="P498" s="1"/>
      <c r="Q498" s="2"/>
      <c r="R498" s="2"/>
      <c r="S498" s="2"/>
      <c r="T498" s="3"/>
      <c r="U498" s="4"/>
      <c r="V498" s="3"/>
      <c r="W498" s="5"/>
      <c r="X498" s="5"/>
      <c r="Y498" s="3"/>
      <c r="Z498" s="4"/>
      <c r="AA498" s="4"/>
      <c r="AB498" s="4"/>
      <c r="AC498" s="4"/>
      <c r="AD498" s="2"/>
      <c r="AE498" s="2"/>
      <c r="AF498" s="1"/>
      <c r="AG498" s="1"/>
      <c r="AH498" s="7"/>
      <c r="AI498" s="63"/>
      <c r="AJ498" s="64"/>
      <c r="AK498" s="2"/>
    </row>
    <row r="499" spans="1:37" ht="21" customHeight="1">
      <c r="A499" s="61"/>
      <c r="B499" s="2"/>
      <c r="C499" s="2"/>
      <c r="D499" s="2"/>
      <c r="E499" s="1"/>
      <c r="F499" s="7"/>
      <c r="G499" s="62"/>
      <c r="H499" s="1"/>
      <c r="I499" s="2"/>
      <c r="J499" s="2"/>
      <c r="K499" s="2"/>
      <c r="L499" s="2"/>
      <c r="M499" s="2"/>
      <c r="N499" s="1"/>
      <c r="O499" s="1"/>
      <c r="P499" s="1"/>
      <c r="Q499" s="2"/>
      <c r="R499" s="2"/>
      <c r="S499" s="2"/>
      <c r="T499" s="3"/>
      <c r="U499" s="4"/>
      <c r="V499" s="3"/>
      <c r="W499" s="5"/>
      <c r="X499" s="5"/>
      <c r="Y499" s="3"/>
      <c r="Z499" s="4"/>
      <c r="AA499" s="4"/>
      <c r="AB499" s="4"/>
      <c r="AC499" s="4"/>
      <c r="AD499" s="2"/>
      <c r="AE499" s="2"/>
      <c r="AF499" s="1"/>
      <c r="AG499" s="1"/>
      <c r="AH499" s="7"/>
      <c r="AI499" s="63"/>
      <c r="AJ499" s="64"/>
      <c r="AK499" s="2"/>
    </row>
    <row r="500" spans="1:37" ht="21" customHeight="1">
      <c r="A500" s="61"/>
      <c r="B500" s="2"/>
      <c r="C500" s="2"/>
      <c r="D500" s="2"/>
      <c r="E500" s="1"/>
      <c r="F500" s="7"/>
      <c r="G500" s="62"/>
      <c r="H500" s="1"/>
      <c r="I500" s="2"/>
      <c r="J500" s="2"/>
      <c r="K500" s="2"/>
      <c r="L500" s="2"/>
      <c r="M500" s="2"/>
      <c r="N500" s="1"/>
      <c r="O500" s="1"/>
      <c r="P500" s="1"/>
      <c r="Q500" s="2"/>
      <c r="R500" s="2"/>
      <c r="S500" s="2"/>
      <c r="T500" s="3"/>
      <c r="U500" s="4"/>
      <c r="V500" s="3"/>
      <c r="W500" s="5"/>
      <c r="X500" s="5"/>
      <c r="Y500" s="3"/>
      <c r="Z500" s="4"/>
      <c r="AA500" s="4"/>
      <c r="AB500" s="4"/>
      <c r="AC500" s="4"/>
      <c r="AD500" s="2"/>
      <c r="AE500" s="2"/>
      <c r="AF500" s="1"/>
      <c r="AG500" s="1"/>
      <c r="AH500" s="7"/>
      <c r="AI500" s="63"/>
      <c r="AJ500" s="64"/>
      <c r="AK500" s="2"/>
    </row>
    <row r="501" spans="1:37" ht="21" customHeight="1">
      <c r="A501" s="61"/>
      <c r="B501" s="2"/>
      <c r="C501" s="2"/>
      <c r="D501" s="2"/>
      <c r="E501" s="1"/>
      <c r="F501" s="7"/>
      <c r="G501" s="62"/>
      <c r="H501" s="1"/>
      <c r="I501" s="2"/>
      <c r="J501" s="2"/>
      <c r="K501" s="2"/>
      <c r="L501" s="2"/>
      <c r="M501" s="2"/>
      <c r="N501" s="1"/>
      <c r="O501" s="1"/>
      <c r="P501" s="1"/>
      <c r="Q501" s="2"/>
      <c r="R501" s="2"/>
      <c r="S501" s="2"/>
      <c r="T501" s="3"/>
      <c r="U501" s="4"/>
      <c r="V501" s="3"/>
      <c r="W501" s="5"/>
      <c r="X501" s="5"/>
      <c r="Y501" s="3"/>
      <c r="Z501" s="4"/>
      <c r="AA501" s="4"/>
      <c r="AB501" s="4"/>
      <c r="AC501" s="4"/>
      <c r="AD501" s="2"/>
      <c r="AE501" s="2"/>
      <c r="AF501" s="1"/>
      <c r="AG501" s="1"/>
      <c r="AH501" s="7"/>
      <c r="AI501" s="63"/>
      <c r="AJ501" s="64"/>
      <c r="AK501" s="2"/>
    </row>
    <row r="502" spans="1:37" ht="21" customHeight="1">
      <c r="A502" s="61"/>
      <c r="B502" s="2"/>
      <c r="C502" s="2"/>
      <c r="D502" s="2"/>
      <c r="E502" s="1"/>
      <c r="F502" s="7"/>
      <c r="G502" s="62"/>
      <c r="H502" s="1"/>
      <c r="I502" s="2"/>
      <c r="J502" s="2"/>
      <c r="K502" s="2"/>
      <c r="L502" s="2"/>
      <c r="M502" s="2"/>
      <c r="N502" s="1"/>
      <c r="O502" s="1"/>
      <c r="P502" s="1"/>
      <c r="Q502" s="2"/>
      <c r="R502" s="2"/>
      <c r="S502" s="2"/>
      <c r="T502" s="3"/>
      <c r="U502" s="4"/>
      <c r="V502" s="3"/>
      <c r="W502" s="5"/>
      <c r="X502" s="5"/>
      <c r="Y502" s="3"/>
      <c r="Z502" s="4"/>
      <c r="AA502" s="4"/>
      <c r="AB502" s="4"/>
      <c r="AC502" s="4"/>
      <c r="AD502" s="2"/>
      <c r="AE502" s="2"/>
      <c r="AF502" s="1"/>
      <c r="AG502" s="1"/>
      <c r="AH502" s="7"/>
      <c r="AI502" s="63"/>
      <c r="AJ502" s="64"/>
      <c r="AK502" s="2"/>
    </row>
    <row r="503" spans="1:37" ht="21" customHeight="1">
      <c r="A503" s="61"/>
      <c r="B503" s="2"/>
      <c r="C503" s="2"/>
      <c r="D503" s="2"/>
      <c r="E503" s="1"/>
      <c r="F503" s="7"/>
      <c r="G503" s="62"/>
      <c r="H503" s="1"/>
      <c r="I503" s="2"/>
      <c r="J503" s="2"/>
      <c r="K503" s="2"/>
      <c r="L503" s="2"/>
      <c r="M503" s="2"/>
      <c r="N503" s="1"/>
      <c r="O503" s="1"/>
      <c r="P503" s="1"/>
      <c r="Q503" s="2"/>
      <c r="R503" s="2"/>
      <c r="S503" s="2"/>
      <c r="T503" s="3"/>
      <c r="U503" s="4"/>
      <c r="V503" s="3"/>
      <c r="W503" s="5"/>
      <c r="X503" s="5"/>
      <c r="Y503" s="3"/>
      <c r="Z503" s="4"/>
      <c r="AA503" s="4"/>
      <c r="AB503" s="4"/>
      <c r="AC503" s="4"/>
      <c r="AD503" s="2"/>
      <c r="AE503" s="2"/>
      <c r="AF503" s="1"/>
      <c r="AG503" s="1"/>
      <c r="AH503" s="7"/>
      <c r="AI503" s="63"/>
      <c r="AJ503" s="64"/>
      <c r="AK503" s="2"/>
    </row>
    <row r="504" spans="1:37" ht="21" customHeight="1">
      <c r="A504" s="61"/>
      <c r="B504" s="2"/>
      <c r="C504" s="2"/>
      <c r="D504" s="2"/>
      <c r="E504" s="1"/>
      <c r="F504" s="7"/>
      <c r="G504" s="62"/>
      <c r="H504" s="1"/>
      <c r="I504" s="2"/>
      <c r="J504" s="2"/>
      <c r="K504" s="2"/>
      <c r="L504" s="2"/>
      <c r="M504" s="2"/>
      <c r="N504" s="1"/>
      <c r="O504" s="1"/>
      <c r="P504" s="1"/>
      <c r="Q504" s="2"/>
      <c r="R504" s="2"/>
      <c r="S504" s="2"/>
      <c r="T504" s="3"/>
      <c r="U504" s="4"/>
      <c r="V504" s="3"/>
      <c r="W504" s="5"/>
      <c r="X504" s="5"/>
      <c r="Y504" s="3"/>
      <c r="Z504" s="4"/>
      <c r="AA504" s="4"/>
      <c r="AB504" s="4"/>
      <c r="AC504" s="4"/>
      <c r="AD504" s="2"/>
      <c r="AE504" s="2"/>
      <c r="AF504" s="1"/>
      <c r="AG504" s="1"/>
      <c r="AH504" s="7"/>
      <c r="AI504" s="63"/>
      <c r="AJ504" s="64"/>
      <c r="AK504" s="2"/>
    </row>
    <row r="505" spans="1:37" ht="21" customHeight="1">
      <c r="A505" s="61"/>
      <c r="B505" s="2"/>
      <c r="C505" s="2"/>
      <c r="D505" s="2"/>
      <c r="E505" s="1"/>
      <c r="F505" s="7"/>
      <c r="G505" s="62"/>
      <c r="H505" s="1"/>
      <c r="I505" s="2"/>
      <c r="J505" s="2"/>
      <c r="K505" s="2"/>
      <c r="L505" s="2"/>
      <c r="M505" s="2"/>
      <c r="N505" s="1"/>
      <c r="O505" s="1"/>
      <c r="P505" s="1"/>
      <c r="Q505" s="2"/>
      <c r="R505" s="2"/>
      <c r="S505" s="2"/>
      <c r="T505" s="3"/>
      <c r="U505" s="4"/>
      <c r="V505" s="3"/>
      <c r="W505" s="5"/>
      <c r="X505" s="5"/>
      <c r="Y505" s="3"/>
      <c r="Z505" s="4"/>
      <c r="AA505" s="4"/>
      <c r="AB505" s="4"/>
      <c r="AC505" s="4"/>
      <c r="AD505" s="2"/>
      <c r="AE505" s="2"/>
      <c r="AF505" s="1"/>
      <c r="AG505" s="1"/>
      <c r="AH505" s="7"/>
      <c r="AI505" s="63"/>
      <c r="AJ505" s="64"/>
      <c r="AK505" s="2"/>
    </row>
    <row r="506" spans="1:37" ht="21" customHeight="1">
      <c r="A506" s="61"/>
      <c r="B506" s="2"/>
      <c r="C506" s="2"/>
      <c r="D506" s="2"/>
      <c r="E506" s="1"/>
      <c r="F506" s="7"/>
      <c r="G506" s="62"/>
      <c r="H506" s="1"/>
      <c r="I506" s="2"/>
      <c r="J506" s="2"/>
      <c r="K506" s="2"/>
      <c r="L506" s="2"/>
      <c r="M506" s="2"/>
      <c r="N506" s="1"/>
      <c r="O506" s="1"/>
      <c r="P506" s="1"/>
      <c r="Q506" s="2"/>
      <c r="R506" s="2"/>
      <c r="S506" s="2"/>
      <c r="T506" s="3"/>
      <c r="U506" s="4"/>
      <c r="V506" s="3"/>
      <c r="W506" s="5"/>
      <c r="X506" s="5"/>
      <c r="Y506" s="3"/>
      <c r="Z506" s="4"/>
      <c r="AA506" s="4"/>
      <c r="AB506" s="4"/>
      <c r="AC506" s="4"/>
      <c r="AD506" s="2"/>
      <c r="AE506" s="2"/>
      <c r="AF506" s="1"/>
      <c r="AG506" s="1"/>
      <c r="AH506" s="7"/>
      <c r="AI506" s="63"/>
      <c r="AJ506" s="64"/>
      <c r="AK506" s="2"/>
    </row>
    <row r="507" spans="1:37" ht="21" customHeight="1">
      <c r="A507" s="61"/>
      <c r="B507" s="2"/>
      <c r="C507" s="2"/>
      <c r="D507" s="2"/>
      <c r="E507" s="1"/>
      <c r="F507" s="7"/>
      <c r="G507" s="62"/>
      <c r="H507" s="1"/>
      <c r="I507" s="2"/>
      <c r="J507" s="2"/>
      <c r="K507" s="2"/>
      <c r="L507" s="2"/>
      <c r="M507" s="2"/>
      <c r="N507" s="1"/>
      <c r="O507" s="1"/>
      <c r="P507" s="1"/>
      <c r="Q507" s="2"/>
      <c r="R507" s="2"/>
      <c r="S507" s="2"/>
      <c r="T507" s="3"/>
      <c r="U507" s="4"/>
      <c r="V507" s="3"/>
      <c r="W507" s="5"/>
      <c r="X507" s="5"/>
      <c r="Y507" s="3"/>
      <c r="Z507" s="4"/>
      <c r="AA507" s="4"/>
      <c r="AB507" s="4"/>
      <c r="AC507" s="4"/>
      <c r="AD507" s="2"/>
      <c r="AE507" s="2"/>
      <c r="AF507" s="1"/>
      <c r="AG507" s="1"/>
      <c r="AH507" s="7"/>
      <c r="AI507" s="63"/>
      <c r="AJ507" s="64"/>
      <c r="AK507" s="2"/>
    </row>
    <row r="508" spans="1:37" ht="21" customHeight="1">
      <c r="A508" s="61"/>
      <c r="B508" s="2"/>
      <c r="C508" s="2"/>
      <c r="D508" s="2"/>
      <c r="E508" s="1"/>
      <c r="F508" s="7"/>
      <c r="G508" s="62"/>
      <c r="H508" s="1"/>
      <c r="I508" s="2"/>
      <c r="J508" s="2"/>
      <c r="K508" s="2"/>
      <c r="L508" s="2"/>
      <c r="M508" s="2"/>
      <c r="N508" s="1"/>
      <c r="O508" s="1"/>
      <c r="P508" s="1"/>
      <c r="Q508" s="2"/>
      <c r="R508" s="2"/>
      <c r="S508" s="2"/>
      <c r="T508" s="3"/>
      <c r="U508" s="4"/>
      <c r="V508" s="3"/>
      <c r="W508" s="5"/>
      <c r="X508" s="5"/>
      <c r="Y508" s="3"/>
      <c r="Z508" s="4"/>
      <c r="AA508" s="4"/>
      <c r="AB508" s="4"/>
      <c r="AC508" s="4"/>
      <c r="AD508" s="2"/>
      <c r="AE508" s="2"/>
      <c r="AF508" s="1"/>
      <c r="AG508" s="1"/>
      <c r="AH508" s="7"/>
      <c r="AI508" s="63"/>
      <c r="AJ508" s="64"/>
      <c r="AK508" s="2"/>
    </row>
    <row r="509" spans="1:37" ht="21" customHeight="1">
      <c r="A509" s="61"/>
      <c r="B509" s="2"/>
      <c r="C509" s="2"/>
      <c r="D509" s="2"/>
      <c r="E509" s="1"/>
      <c r="F509" s="7"/>
      <c r="G509" s="62"/>
      <c r="H509" s="1"/>
      <c r="I509" s="2"/>
      <c r="J509" s="2"/>
      <c r="K509" s="2"/>
      <c r="L509" s="2"/>
      <c r="M509" s="2"/>
      <c r="N509" s="1"/>
      <c r="O509" s="1"/>
      <c r="P509" s="1"/>
      <c r="Q509" s="2"/>
      <c r="R509" s="2"/>
      <c r="S509" s="2"/>
      <c r="T509" s="3"/>
      <c r="U509" s="4"/>
      <c r="V509" s="3"/>
      <c r="W509" s="5"/>
      <c r="X509" s="5"/>
      <c r="Y509" s="3"/>
      <c r="Z509" s="4"/>
      <c r="AA509" s="4"/>
      <c r="AB509" s="4"/>
      <c r="AC509" s="4"/>
      <c r="AD509" s="2"/>
      <c r="AE509" s="2"/>
      <c r="AF509" s="1"/>
      <c r="AG509" s="1"/>
      <c r="AH509" s="7"/>
      <c r="AI509" s="63"/>
      <c r="AJ509" s="64"/>
      <c r="AK509" s="2"/>
    </row>
    <row r="510" spans="1:37" ht="21" customHeight="1">
      <c r="A510" s="61"/>
      <c r="B510" s="2"/>
      <c r="C510" s="2"/>
      <c r="D510" s="2"/>
      <c r="E510" s="1"/>
      <c r="F510" s="7"/>
      <c r="G510" s="62"/>
      <c r="H510" s="1"/>
      <c r="I510" s="2"/>
      <c r="J510" s="2"/>
      <c r="K510" s="2"/>
      <c r="L510" s="2"/>
      <c r="M510" s="2"/>
      <c r="N510" s="1"/>
      <c r="O510" s="1"/>
      <c r="P510" s="1"/>
      <c r="Q510" s="2"/>
      <c r="R510" s="2"/>
      <c r="S510" s="2"/>
      <c r="T510" s="3"/>
      <c r="U510" s="4"/>
      <c r="V510" s="3"/>
      <c r="W510" s="5"/>
      <c r="X510" s="5"/>
      <c r="Y510" s="3"/>
      <c r="Z510" s="4"/>
      <c r="AA510" s="4"/>
      <c r="AB510" s="4"/>
      <c r="AC510" s="4"/>
      <c r="AD510" s="2"/>
      <c r="AE510" s="2"/>
      <c r="AF510" s="1"/>
      <c r="AG510" s="1"/>
      <c r="AH510" s="7"/>
      <c r="AI510" s="63"/>
      <c r="AJ510" s="64"/>
      <c r="AK510" s="2"/>
    </row>
    <row r="511" spans="1:37" ht="21" customHeight="1">
      <c r="A511" s="61"/>
      <c r="B511" s="2"/>
      <c r="C511" s="2"/>
      <c r="D511" s="2"/>
      <c r="E511" s="1"/>
      <c r="F511" s="7"/>
      <c r="G511" s="62"/>
      <c r="H511" s="1"/>
      <c r="I511" s="2"/>
      <c r="J511" s="2"/>
      <c r="K511" s="2"/>
      <c r="L511" s="2"/>
      <c r="M511" s="2"/>
      <c r="N511" s="1"/>
      <c r="O511" s="1"/>
      <c r="P511" s="1"/>
      <c r="Q511" s="2"/>
      <c r="R511" s="2"/>
      <c r="S511" s="2"/>
      <c r="T511" s="3"/>
      <c r="U511" s="4"/>
      <c r="V511" s="3"/>
      <c r="W511" s="5"/>
      <c r="X511" s="5"/>
      <c r="Y511" s="3"/>
      <c r="Z511" s="4"/>
      <c r="AA511" s="4"/>
      <c r="AB511" s="4"/>
      <c r="AC511" s="4"/>
      <c r="AD511" s="2"/>
      <c r="AE511" s="2"/>
      <c r="AF511" s="1"/>
      <c r="AG511" s="1"/>
      <c r="AH511" s="7"/>
      <c r="AI511" s="63"/>
      <c r="AJ511" s="64"/>
      <c r="AK511" s="2"/>
    </row>
    <row r="512" spans="1:37" ht="21" customHeight="1">
      <c r="A512" s="61"/>
      <c r="B512" s="2"/>
      <c r="C512" s="2"/>
      <c r="D512" s="2"/>
      <c r="E512" s="1"/>
      <c r="F512" s="7"/>
      <c r="G512" s="62"/>
      <c r="H512" s="1"/>
      <c r="I512" s="2"/>
      <c r="J512" s="2"/>
      <c r="K512" s="2"/>
      <c r="L512" s="2"/>
      <c r="M512" s="2"/>
      <c r="N512" s="1"/>
      <c r="O512" s="1"/>
      <c r="P512" s="1"/>
      <c r="Q512" s="2"/>
      <c r="R512" s="2"/>
      <c r="S512" s="2"/>
      <c r="T512" s="3"/>
      <c r="U512" s="4"/>
      <c r="V512" s="3"/>
      <c r="W512" s="5"/>
      <c r="X512" s="5"/>
      <c r="Y512" s="3"/>
      <c r="Z512" s="4"/>
      <c r="AA512" s="4"/>
      <c r="AB512" s="4"/>
      <c r="AC512" s="4"/>
      <c r="AD512" s="2"/>
      <c r="AE512" s="2"/>
      <c r="AF512" s="1"/>
      <c r="AG512" s="1"/>
      <c r="AH512" s="7"/>
      <c r="AI512" s="63"/>
      <c r="AJ512" s="64"/>
      <c r="AK512" s="2"/>
    </row>
    <row r="513" spans="1:37" ht="21" customHeight="1">
      <c r="A513" s="61"/>
      <c r="B513" s="2"/>
      <c r="C513" s="2"/>
      <c r="D513" s="2"/>
      <c r="E513" s="1"/>
      <c r="F513" s="7"/>
      <c r="G513" s="62"/>
      <c r="H513" s="1"/>
      <c r="I513" s="2"/>
      <c r="J513" s="2"/>
      <c r="K513" s="2"/>
      <c r="L513" s="2"/>
      <c r="M513" s="2"/>
      <c r="N513" s="1"/>
      <c r="O513" s="1"/>
      <c r="P513" s="1"/>
      <c r="Q513" s="2"/>
      <c r="R513" s="2"/>
      <c r="S513" s="2"/>
      <c r="T513" s="3"/>
      <c r="U513" s="4"/>
      <c r="V513" s="3"/>
      <c r="W513" s="5"/>
      <c r="X513" s="5"/>
      <c r="Y513" s="3"/>
      <c r="Z513" s="4"/>
      <c r="AA513" s="4"/>
      <c r="AB513" s="4"/>
      <c r="AC513" s="4"/>
      <c r="AD513" s="2"/>
      <c r="AE513" s="2"/>
      <c r="AF513" s="1"/>
      <c r="AG513" s="1"/>
      <c r="AH513" s="7"/>
      <c r="AI513" s="63"/>
      <c r="AJ513" s="64"/>
      <c r="AK513" s="2"/>
    </row>
    <row r="514" spans="1:37" ht="21" customHeight="1">
      <c r="A514" s="61"/>
      <c r="B514" s="2"/>
      <c r="C514" s="2"/>
      <c r="D514" s="2"/>
      <c r="E514" s="1"/>
      <c r="F514" s="7"/>
      <c r="G514" s="62"/>
      <c r="H514" s="1"/>
      <c r="I514" s="2"/>
      <c r="J514" s="2"/>
      <c r="K514" s="2"/>
      <c r="L514" s="2"/>
      <c r="M514" s="2"/>
      <c r="N514" s="1"/>
      <c r="O514" s="1"/>
      <c r="P514" s="1"/>
      <c r="Q514" s="2"/>
      <c r="R514" s="2"/>
      <c r="S514" s="2"/>
      <c r="T514" s="3"/>
      <c r="U514" s="4"/>
      <c r="V514" s="3"/>
      <c r="W514" s="5"/>
      <c r="X514" s="5"/>
      <c r="Y514" s="3"/>
      <c r="Z514" s="4"/>
      <c r="AA514" s="4"/>
      <c r="AB514" s="4"/>
      <c r="AC514" s="4"/>
      <c r="AD514" s="2"/>
      <c r="AE514" s="2"/>
      <c r="AF514" s="1"/>
      <c r="AG514" s="1"/>
      <c r="AH514" s="7"/>
      <c r="AI514" s="63"/>
      <c r="AJ514" s="64"/>
      <c r="AK514" s="2"/>
    </row>
    <row r="515" spans="1:37" ht="21" customHeight="1">
      <c r="A515" s="61"/>
      <c r="B515" s="2"/>
      <c r="C515" s="2"/>
      <c r="D515" s="2"/>
      <c r="E515" s="1"/>
      <c r="F515" s="7"/>
      <c r="G515" s="62"/>
      <c r="H515" s="1"/>
      <c r="I515" s="2"/>
      <c r="J515" s="2"/>
      <c r="K515" s="2"/>
      <c r="L515" s="2"/>
      <c r="M515" s="2"/>
      <c r="N515" s="1"/>
      <c r="O515" s="1"/>
      <c r="P515" s="1"/>
      <c r="Q515" s="2"/>
      <c r="R515" s="2"/>
      <c r="S515" s="2"/>
      <c r="T515" s="3"/>
      <c r="U515" s="4"/>
      <c r="V515" s="3"/>
      <c r="W515" s="5"/>
      <c r="X515" s="5"/>
      <c r="Y515" s="3"/>
      <c r="Z515" s="4"/>
      <c r="AA515" s="4"/>
      <c r="AB515" s="4"/>
      <c r="AC515" s="4"/>
      <c r="AD515" s="2"/>
      <c r="AE515" s="2"/>
      <c r="AF515" s="1"/>
      <c r="AG515" s="1"/>
      <c r="AH515" s="7"/>
      <c r="AI515" s="63"/>
      <c r="AJ515" s="64"/>
      <c r="AK515" s="2"/>
    </row>
    <row r="516" spans="1:37" ht="21" customHeight="1">
      <c r="A516" s="61"/>
      <c r="B516" s="2"/>
      <c r="C516" s="2"/>
      <c r="D516" s="2"/>
      <c r="E516" s="1"/>
      <c r="F516" s="7"/>
      <c r="G516" s="62"/>
      <c r="H516" s="1"/>
      <c r="I516" s="2"/>
      <c r="J516" s="2"/>
      <c r="K516" s="2"/>
      <c r="L516" s="2"/>
      <c r="M516" s="2"/>
      <c r="N516" s="1"/>
      <c r="O516" s="1"/>
      <c r="P516" s="1"/>
      <c r="Q516" s="2"/>
      <c r="R516" s="2"/>
      <c r="S516" s="2"/>
      <c r="T516" s="3"/>
      <c r="U516" s="4"/>
      <c r="V516" s="3"/>
      <c r="W516" s="5"/>
      <c r="X516" s="5"/>
      <c r="Y516" s="3"/>
      <c r="Z516" s="4"/>
      <c r="AA516" s="4"/>
      <c r="AB516" s="4"/>
      <c r="AC516" s="4"/>
      <c r="AD516" s="2"/>
      <c r="AE516" s="2"/>
      <c r="AF516" s="1"/>
      <c r="AG516" s="1"/>
      <c r="AH516" s="7"/>
      <c r="AI516" s="63"/>
      <c r="AJ516" s="64"/>
      <c r="AK516" s="2"/>
    </row>
    <row r="517" spans="1:37" ht="21" customHeight="1">
      <c r="A517" s="61"/>
      <c r="B517" s="2"/>
      <c r="C517" s="2"/>
      <c r="D517" s="2"/>
      <c r="E517" s="1"/>
      <c r="F517" s="7"/>
      <c r="G517" s="62"/>
      <c r="H517" s="1"/>
      <c r="I517" s="2"/>
      <c r="J517" s="2"/>
      <c r="K517" s="2"/>
      <c r="L517" s="2"/>
      <c r="M517" s="2"/>
      <c r="N517" s="1"/>
      <c r="O517" s="1"/>
      <c r="P517" s="1"/>
      <c r="Q517" s="2"/>
      <c r="R517" s="2"/>
      <c r="S517" s="2"/>
      <c r="T517" s="3"/>
      <c r="U517" s="4"/>
      <c r="V517" s="3"/>
      <c r="W517" s="5"/>
      <c r="X517" s="5"/>
      <c r="Y517" s="3"/>
      <c r="Z517" s="4"/>
      <c r="AA517" s="4"/>
      <c r="AB517" s="4"/>
      <c r="AC517" s="4"/>
      <c r="AD517" s="2"/>
      <c r="AE517" s="2"/>
      <c r="AF517" s="1"/>
      <c r="AG517" s="1"/>
      <c r="AH517" s="7"/>
      <c r="AI517" s="63"/>
      <c r="AJ517" s="64"/>
      <c r="AK517" s="2"/>
    </row>
    <row r="518" spans="1:37" ht="21" customHeight="1">
      <c r="A518" s="61"/>
      <c r="B518" s="2"/>
      <c r="C518" s="2"/>
      <c r="D518" s="2"/>
      <c r="E518" s="1"/>
      <c r="F518" s="7"/>
      <c r="G518" s="62"/>
      <c r="H518" s="1"/>
      <c r="I518" s="2"/>
      <c r="J518" s="2"/>
      <c r="K518" s="2"/>
      <c r="L518" s="2"/>
      <c r="M518" s="2"/>
      <c r="N518" s="1"/>
      <c r="O518" s="1"/>
      <c r="P518" s="1"/>
      <c r="Q518" s="2"/>
      <c r="R518" s="2"/>
      <c r="S518" s="2"/>
      <c r="T518" s="3"/>
      <c r="U518" s="4"/>
      <c r="V518" s="3"/>
      <c r="W518" s="5"/>
      <c r="X518" s="5"/>
      <c r="Y518" s="3"/>
      <c r="Z518" s="4"/>
      <c r="AA518" s="4"/>
      <c r="AB518" s="4"/>
      <c r="AC518" s="4"/>
      <c r="AD518" s="2"/>
      <c r="AE518" s="2"/>
      <c r="AF518" s="1"/>
      <c r="AG518" s="1"/>
      <c r="AH518" s="7"/>
      <c r="AI518" s="63"/>
      <c r="AJ518" s="64"/>
      <c r="AK518" s="2"/>
    </row>
    <row r="519" spans="1:37" ht="21" customHeight="1">
      <c r="A519" s="61"/>
      <c r="B519" s="2"/>
      <c r="C519" s="2"/>
      <c r="D519" s="2"/>
      <c r="E519" s="1"/>
      <c r="F519" s="7"/>
      <c r="G519" s="62"/>
      <c r="H519" s="1"/>
      <c r="I519" s="2"/>
      <c r="J519" s="2"/>
      <c r="K519" s="2"/>
      <c r="L519" s="2"/>
      <c r="M519" s="2"/>
      <c r="N519" s="1"/>
      <c r="O519" s="1"/>
      <c r="P519" s="1"/>
      <c r="Q519" s="2"/>
      <c r="R519" s="2"/>
      <c r="S519" s="2"/>
      <c r="T519" s="3"/>
      <c r="U519" s="4"/>
      <c r="V519" s="3"/>
      <c r="W519" s="5"/>
      <c r="X519" s="5"/>
      <c r="Y519" s="3"/>
      <c r="Z519" s="4"/>
      <c r="AA519" s="4"/>
      <c r="AB519" s="4"/>
      <c r="AC519" s="4"/>
      <c r="AD519" s="2"/>
      <c r="AE519" s="2"/>
      <c r="AF519" s="1"/>
      <c r="AG519" s="1"/>
      <c r="AH519" s="7"/>
      <c r="AI519" s="63"/>
      <c r="AJ519" s="64"/>
      <c r="AK519" s="2"/>
    </row>
    <row r="520" spans="1:37" ht="21" customHeight="1">
      <c r="A520" s="61"/>
      <c r="B520" s="2"/>
      <c r="C520" s="2"/>
      <c r="D520" s="2"/>
      <c r="E520" s="1"/>
      <c r="F520" s="7"/>
      <c r="G520" s="62"/>
      <c r="H520" s="1"/>
      <c r="I520" s="2"/>
      <c r="J520" s="2"/>
      <c r="K520" s="2"/>
      <c r="L520" s="2"/>
      <c r="M520" s="2"/>
      <c r="N520" s="1"/>
      <c r="O520" s="1"/>
      <c r="P520" s="1"/>
      <c r="Q520" s="2"/>
      <c r="R520" s="2"/>
      <c r="S520" s="2"/>
      <c r="T520" s="3"/>
      <c r="U520" s="4"/>
      <c r="V520" s="3"/>
      <c r="W520" s="5"/>
      <c r="X520" s="5"/>
      <c r="Y520" s="3"/>
      <c r="Z520" s="4"/>
      <c r="AA520" s="4"/>
      <c r="AB520" s="4"/>
      <c r="AC520" s="4"/>
      <c r="AD520" s="2"/>
      <c r="AE520" s="2"/>
      <c r="AF520" s="1"/>
      <c r="AG520" s="1"/>
      <c r="AH520" s="7"/>
      <c r="AI520" s="63"/>
      <c r="AJ520" s="64"/>
      <c r="AK520" s="2"/>
    </row>
    <row r="521" spans="1:37" ht="21" customHeight="1">
      <c r="A521" s="61"/>
      <c r="B521" s="2"/>
      <c r="C521" s="2"/>
      <c r="D521" s="2"/>
      <c r="E521" s="1"/>
      <c r="F521" s="7"/>
      <c r="G521" s="62"/>
      <c r="H521" s="1"/>
      <c r="I521" s="2"/>
      <c r="J521" s="2"/>
      <c r="K521" s="2"/>
      <c r="L521" s="2"/>
      <c r="M521" s="2"/>
      <c r="N521" s="1"/>
      <c r="O521" s="1"/>
      <c r="P521" s="1"/>
      <c r="Q521" s="2"/>
      <c r="R521" s="2"/>
      <c r="S521" s="2"/>
      <c r="T521" s="3"/>
      <c r="U521" s="4"/>
      <c r="V521" s="3"/>
      <c r="W521" s="5"/>
      <c r="X521" s="5"/>
      <c r="Y521" s="3"/>
      <c r="Z521" s="4"/>
      <c r="AA521" s="4"/>
      <c r="AB521" s="4"/>
      <c r="AC521" s="4"/>
      <c r="AD521" s="2"/>
      <c r="AE521" s="2"/>
      <c r="AF521" s="1"/>
      <c r="AG521" s="1"/>
      <c r="AH521" s="7"/>
      <c r="AI521" s="63"/>
      <c r="AJ521" s="64"/>
      <c r="AK521" s="2"/>
    </row>
    <row r="522" spans="1:37" ht="21" customHeight="1">
      <c r="A522" s="61"/>
      <c r="B522" s="2"/>
      <c r="C522" s="2"/>
      <c r="D522" s="2"/>
      <c r="E522" s="1"/>
      <c r="F522" s="7"/>
      <c r="G522" s="62"/>
      <c r="H522" s="1"/>
      <c r="I522" s="2"/>
      <c r="J522" s="2"/>
      <c r="K522" s="2"/>
      <c r="L522" s="2"/>
      <c r="M522" s="2"/>
      <c r="N522" s="1"/>
      <c r="O522" s="1"/>
      <c r="P522" s="1"/>
      <c r="Q522" s="2"/>
      <c r="R522" s="2"/>
      <c r="S522" s="2"/>
      <c r="T522" s="3"/>
      <c r="U522" s="4"/>
      <c r="V522" s="3"/>
      <c r="W522" s="5"/>
      <c r="X522" s="5"/>
      <c r="Y522" s="3"/>
      <c r="Z522" s="4"/>
      <c r="AA522" s="4"/>
      <c r="AB522" s="4"/>
      <c r="AC522" s="4"/>
      <c r="AD522" s="2"/>
      <c r="AE522" s="2"/>
      <c r="AF522" s="1"/>
      <c r="AG522" s="1"/>
      <c r="AH522" s="7"/>
      <c r="AI522" s="63"/>
      <c r="AJ522" s="64"/>
      <c r="AK522" s="2"/>
    </row>
    <row r="523" spans="1:37" ht="21" customHeight="1">
      <c r="A523" s="61"/>
      <c r="B523" s="2"/>
      <c r="C523" s="2"/>
      <c r="D523" s="2"/>
      <c r="E523" s="1"/>
      <c r="F523" s="7"/>
      <c r="G523" s="62"/>
      <c r="H523" s="1"/>
      <c r="I523" s="2"/>
      <c r="J523" s="2"/>
      <c r="K523" s="2"/>
      <c r="L523" s="2"/>
      <c r="M523" s="2"/>
      <c r="N523" s="1"/>
      <c r="O523" s="1"/>
      <c r="P523" s="1"/>
      <c r="Q523" s="2"/>
      <c r="R523" s="2"/>
      <c r="S523" s="2"/>
      <c r="T523" s="3"/>
      <c r="U523" s="4"/>
      <c r="V523" s="3"/>
      <c r="W523" s="5"/>
      <c r="X523" s="5"/>
      <c r="Y523" s="3"/>
      <c r="Z523" s="4"/>
      <c r="AA523" s="4"/>
      <c r="AB523" s="4"/>
      <c r="AC523" s="4"/>
      <c r="AD523" s="2"/>
      <c r="AE523" s="2"/>
      <c r="AF523" s="1"/>
      <c r="AG523" s="1"/>
      <c r="AH523" s="7"/>
      <c r="AI523" s="63"/>
      <c r="AJ523" s="64"/>
      <c r="AK523" s="2"/>
    </row>
    <row r="524" spans="1:37" ht="21" customHeight="1">
      <c r="A524" s="61"/>
      <c r="B524" s="2"/>
      <c r="C524" s="2"/>
      <c r="D524" s="2"/>
      <c r="E524" s="1"/>
      <c r="F524" s="7"/>
      <c r="G524" s="62"/>
      <c r="H524" s="1"/>
      <c r="I524" s="2"/>
      <c r="J524" s="2"/>
      <c r="K524" s="2"/>
      <c r="L524" s="2"/>
      <c r="M524" s="2"/>
      <c r="N524" s="1"/>
      <c r="O524" s="1"/>
      <c r="P524" s="1"/>
      <c r="Q524" s="2"/>
      <c r="R524" s="2"/>
      <c r="S524" s="2"/>
      <c r="T524" s="3"/>
      <c r="U524" s="4"/>
      <c r="V524" s="3"/>
      <c r="W524" s="5"/>
      <c r="X524" s="5"/>
      <c r="Y524" s="3"/>
      <c r="Z524" s="4"/>
      <c r="AA524" s="4"/>
      <c r="AB524" s="4"/>
      <c r="AC524" s="4"/>
      <c r="AD524" s="2"/>
      <c r="AE524" s="2"/>
      <c r="AF524" s="1"/>
      <c r="AG524" s="1"/>
      <c r="AH524" s="7"/>
      <c r="AI524" s="63"/>
      <c r="AJ524" s="64"/>
      <c r="AK524" s="2"/>
    </row>
    <row r="525" spans="1:37" ht="21" customHeight="1">
      <c r="A525" s="61"/>
      <c r="B525" s="2"/>
      <c r="C525" s="2"/>
      <c r="D525" s="2"/>
      <c r="E525" s="1"/>
      <c r="F525" s="7"/>
      <c r="G525" s="62"/>
      <c r="H525" s="1"/>
      <c r="I525" s="2"/>
      <c r="J525" s="2"/>
      <c r="K525" s="2"/>
      <c r="L525" s="2"/>
      <c r="M525" s="2"/>
      <c r="N525" s="1"/>
      <c r="O525" s="1"/>
      <c r="P525" s="1"/>
      <c r="Q525" s="2"/>
      <c r="R525" s="2"/>
      <c r="S525" s="2"/>
      <c r="T525" s="3"/>
      <c r="U525" s="4"/>
      <c r="V525" s="3"/>
      <c r="W525" s="5"/>
      <c r="X525" s="5"/>
      <c r="Y525" s="3"/>
      <c r="Z525" s="4"/>
      <c r="AA525" s="4"/>
      <c r="AB525" s="4"/>
      <c r="AC525" s="4"/>
      <c r="AD525" s="2"/>
      <c r="AE525" s="2"/>
      <c r="AF525" s="1"/>
      <c r="AG525" s="1"/>
      <c r="AH525" s="7"/>
      <c r="AI525" s="63"/>
      <c r="AJ525" s="64"/>
      <c r="AK525" s="2"/>
    </row>
    <row r="526" spans="1:37" ht="21" customHeight="1">
      <c r="A526" s="61"/>
      <c r="B526" s="2"/>
      <c r="C526" s="2"/>
      <c r="D526" s="2"/>
      <c r="E526" s="1"/>
      <c r="F526" s="7"/>
      <c r="G526" s="62"/>
      <c r="H526" s="1"/>
      <c r="I526" s="2"/>
      <c r="J526" s="2"/>
      <c r="K526" s="2"/>
      <c r="L526" s="2"/>
      <c r="M526" s="2"/>
      <c r="N526" s="1"/>
      <c r="O526" s="1"/>
      <c r="P526" s="1"/>
      <c r="Q526" s="2"/>
      <c r="R526" s="2"/>
      <c r="S526" s="2"/>
      <c r="T526" s="3"/>
      <c r="U526" s="4"/>
      <c r="V526" s="3"/>
      <c r="W526" s="5"/>
      <c r="X526" s="5"/>
      <c r="Y526" s="3"/>
      <c r="Z526" s="4"/>
      <c r="AA526" s="4"/>
      <c r="AB526" s="4"/>
      <c r="AC526" s="4"/>
      <c r="AD526" s="2"/>
      <c r="AE526" s="2"/>
      <c r="AF526" s="1"/>
      <c r="AG526" s="1"/>
      <c r="AH526" s="7"/>
      <c r="AI526" s="63"/>
      <c r="AJ526" s="64"/>
      <c r="AK526" s="2"/>
    </row>
    <row r="527" spans="1:37" ht="21" customHeight="1">
      <c r="A527" s="61"/>
      <c r="B527" s="2"/>
      <c r="C527" s="2"/>
      <c r="D527" s="2"/>
      <c r="E527" s="1"/>
      <c r="F527" s="7"/>
      <c r="G527" s="62"/>
      <c r="H527" s="1"/>
      <c r="I527" s="2"/>
      <c r="J527" s="2"/>
      <c r="K527" s="2"/>
      <c r="L527" s="2"/>
      <c r="M527" s="2"/>
      <c r="N527" s="1"/>
      <c r="O527" s="1"/>
      <c r="P527" s="1"/>
      <c r="Q527" s="2"/>
      <c r="R527" s="2"/>
      <c r="S527" s="2"/>
      <c r="T527" s="3"/>
      <c r="U527" s="4"/>
      <c r="V527" s="3"/>
      <c r="W527" s="5"/>
      <c r="X527" s="5"/>
      <c r="Y527" s="3"/>
      <c r="Z527" s="4"/>
      <c r="AA527" s="4"/>
      <c r="AB527" s="4"/>
      <c r="AC527" s="4"/>
      <c r="AD527" s="2"/>
      <c r="AE527" s="2"/>
      <c r="AF527" s="1"/>
      <c r="AG527" s="1"/>
      <c r="AH527" s="7"/>
      <c r="AI527" s="63"/>
      <c r="AJ527" s="64"/>
      <c r="AK527" s="2"/>
    </row>
    <row r="528" spans="1:37" ht="21" customHeight="1">
      <c r="A528" s="61"/>
      <c r="B528" s="2"/>
      <c r="C528" s="2"/>
      <c r="D528" s="2"/>
      <c r="E528" s="1"/>
      <c r="F528" s="7"/>
      <c r="G528" s="62"/>
      <c r="H528" s="1"/>
      <c r="I528" s="2"/>
      <c r="J528" s="2"/>
      <c r="K528" s="2"/>
      <c r="L528" s="2"/>
      <c r="M528" s="2"/>
      <c r="N528" s="1"/>
      <c r="O528" s="1"/>
      <c r="P528" s="1"/>
      <c r="Q528" s="2"/>
      <c r="R528" s="2"/>
      <c r="S528" s="2"/>
      <c r="T528" s="3"/>
      <c r="U528" s="4"/>
      <c r="V528" s="3"/>
      <c r="W528" s="5"/>
      <c r="X528" s="5"/>
      <c r="Y528" s="3"/>
      <c r="Z528" s="4"/>
      <c r="AA528" s="4"/>
      <c r="AB528" s="4"/>
      <c r="AC528" s="4"/>
      <c r="AD528" s="2"/>
      <c r="AE528" s="2"/>
      <c r="AF528" s="1"/>
      <c r="AG528" s="1"/>
      <c r="AH528" s="7"/>
      <c r="AI528" s="63"/>
      <c r="AJ528" s="64"/>
      <c r="AK528" s="2"/>
    </row>
    <row r="529" spans="1:37" ht="21" customHeight="1">
      <c r="A529" s="61"/>
      <c r="B529" s="2"/>
      <c r="C529" s="2"/>
      <c r="D529" s="2"/>
      <c r="E529" s="1"/>
      <c r="F529" s="7"/>
      <c r="G529" s="62"/>
      <c r="H529" s="1"/>
      <c r="I529" s="2"/>
      <c r="J529" s="2"/>
      <c r="K529" s="2"/>
      <c r="L529" s="2"/>
      <c r="M529" s="2"/>
      <c r="N529" s="1"/>
      <c r="O529" s="1"/>
      <c r="P529" s="1"/>
      <c r="Q529" s="2"/>
      <c r="R529" s="2"/>
      <c r="S529" s="2"/>
      <c r="T529" s="3"/>
      <c r="U529" s="4"/>
      <c r="V529" s="3"/>
      <c r="W529" s="5"/>
      <c r="X529" s="5"/>
      <c r="Y529" s="3"/>
      <c r="Z529" s="4"/>
      <c r="AA529" s="4"/>
      <c r="AB529" s="4"/>
      <c r="AC529" s="4"/>
      <c r="AD529" s="2"/>
      <c r="AE529" s="2"/>
      <c r="AF529" s="1"/>
      <c r="AG529" s="1"/>
      <c r="AH529" s="7"/>
      <c r="AI529" s="63"/>
      <c r="AJ529" s="64"/>
      <c r="AK529" s="2"/>
    </row>
    <row r="530" spans="1:37" ht="21" customHeight="1">
      <c r="A530" s="61"/>
      <c r="B530" s="2"/>
      <c r="C530" s="2"/>
      <c r="D530" s="2"/>
      <c r="E530" s="1"/>
      <c r="F530" s="7"/>
      <c r="G530" s="62"/>
      <c r="H530" s="1"/>
      <c r="I530" s="2"/>
      <c r="J530" s="2"/>
      <c r="K530" s="2"/>
      <c r="L530" s="2"/>
      <c r="M530" s="2"/>
      <c r="N530" s="1"/>
      <c r="O530" s="1"/>
      <c r="P530" s="1"/>
      <c r="Q530" s="2"/>
      <c r="R530" s="2"/>
      <c r="S530" s="2"/>
      <c r="T530" s="3"/>
      <c r="U530" s="4"/>
      <c r="V530" s="3"/>
      <c r="W530" s="5"/>
      <c r="X530" s="5"/>
      <c r="Y530" s="3"/>
      <c r="Z530" s="4"/>
      <c r="AA530" s="4"/>
      <c r="AB530" s="4"/>
      <c r="AC530" s="4"/>
      <c r="AD530" s="2"/>
      <c r="AE530" s="2"/>
      <c r="AF530" s="1"/>
      <c r="AG530" s="1"/>
      <c r="AH530" s="7"/>
      <c r="AI530" s="63"/>
      <c r="AJ530" s="64"/>
      <c r="AK530" s="2"/>
    </row>
    <row r="531" spans="1:37" ht="21" customHeight="1">
      <c r="A531" s="61"/>
      <c r="B531" s="2"/>
      <c r="C531" s="2"/>
      <c r="D531" s="2"/>
      <c r="E531" s="1"/>
      <c r="F531" s="7"/>
      <c r="G531" s="62"/>
      <c r="H531" s="1"/>
      <c r="I531" s="2"/>
      <c r="J531" s="2"/>
      <c r="K531" s="2"/>
      <c r="L531" s="2"/>
      <c r="M531" s="2"/>
      <c r="N531" s="1"/>
      <c r="O531" s="1"/>
      <c r="P531" s="1"/>
      <c r="Q531" s="2"/>
      <c r="R531" s="2"/>
      <c r="S531" s="2"/>
      <c r="T531" s="3"/>
      <c r="U531" s="4"/>
      <c r="V531" s="3"/>
      <c r="W531" s="5"/>
      <c r="X531" s="5"/>
      <c r="Y531" s="3"/>
      <c r="Z531" s="4"/>
      <c r="AA531" s="4"/>
      <c r="AB531" s="4"/>
      <c r="AC531" s="4"/>
      <c r="AD531" s="2"/>
      <c r="AE531" s="2"/>
      <c r="AF531" s="1"/>
      <c r="AG531" s="1"/>
      <c r="AH531" s="7"/>
      <c r="AI531" s="63"/>
      <c r="AJ531" s="64"/>
      <c r="AK531" s="2"/>
    </row>
    <row r="532" spans="1:37" ht="21" customHeight="1">
      <c r="A532" s="61"/>
      <c r="B532" s="2"/>
      <c r="C532" s="2"/>
      <c r="D532" s="2"/>
      <c r="E532" s="1"/>
      <c r="F532" s="7"/>
      <c r="G532" s="62"/>
      <c r="H532" s="1"/>
      <c r="I532" s="2"/>
      <c r="J532" s="2"/>
      <c r="K532" s="2"/>
      <c r="L532" s="2"/>
      <c r="M532" s="2"/>
      <c r="N532" s="1"/>
      <c r="O532" s="1"/>
      <c r="P532" s="1"/>
      <c r="Q532" s="2"/>
      <c r="R532" s="2"/>
      <c r="S532" s="2"/>
      <c r="T532" s="3"/>
      <c r="U532" s="4"/>
      <c r="V532" s="3"/>
      <c r="W532" s="5"/>
      <c r="X532" s="5"/>
      <c r="Y532" s="3"/>
      <c r="Z532" s="4"/>
      <c r="AA532" s="4"/>
      <c r="AB532" s="4"/>
      <c r="AC532" s="4"/>
      <c r="AD532" s="2"/>
      <c r="AE532" s="2"/>
      <c r="AF532" s="1"/>
      <c r="AG532" s="1"/>
      <c r="AH532" s="7"/>
      <c r="AI532" s="63"/>
      <c r="AJ532" s="64"/>
      <c r="AK532" s="2"/>
    </row>
    <row r="533" spans="1:37" ht="21" customHeight="1">
      <c r="A533" s="61"/>
      <c r="B533" s="2"/>
      <c r="C533" s="2"/>
      <c r="D533" s="2"/>
      <c r="E533" s="1"/>
      <c r="F533" s="7"/>
      <c r="G533" s="62"/>
      <c r="H533" s="1"/>
      <c r="I533" s="2"/>
      <c r="J533" s="2"/>
      <c r="K533" s="2"/>
      <c r="L533" s="2"/>
      <c r="M533" s="2"/>
      <c r="N533" s="1"/>
      <c r="O533" s="1"/>
      <c r="P533" s="1"/>
      <c r="Q533" s="2"/>
      <c r="R533" s="2"/>
      <c r="S533" s="2"/>
      <c r="T533" s="3"/>
      <c r="U533" s="4"/>
      <c r="V533" s="3"/>
      <c r="W533" s="5"/>
      <c r="X533" s="5"/>
      <c r="Y533" s="3"/>
      <c r="Z533" s="4"/>
      <c r="AA533" s="4"/>
      <c r="AB533" s="4"/>
      <c r="AC533" s="4"/>
      <c r="AD533" s="2"/>
      <c r="AE533" s="2"/>
      <c r="AF533" s="1"/>
      <c r="AG533" s="1"/>
      <c r="AH533" s="7"/>
      <c r="AI533" s="63"/>
      <c r="AJ533" s="64"/>
      <c r="AK533" s="2"/>
    </row>
    <row r="534" spans="1:37" ht="21" customHeight="1">
      <c r="A534" s="61"/>
      <c r="B534" s="2"/>
      <c r="C534" s="2"/>
      <c r="D534" s="2"/>
      <c r="E534" s="1"/>
      <c r="F534" s="7"/>
      <c r="G534" s="62"/>
      <c r="H534" s="1"/>
      <c r="I534" s="2"/>
      <c r="J534" s="2"/>
      <c r="K534" s="2"/>
      <c r="L534" s="2"/>
      <c r="M534" s="2"/>
      <c r="N534" s="1"/>
      <c r="O534" s="1"/>
      <c r="P534" s="1"/>
      <c r="Q534" s="2"/>
      <c r="R534" s="2"/>
      <c r="S534" s="2"/>
      <c r="T534" s="3"/>
      <c r="U534" s="4"/>
      <c r="V534" s="3"/>
      <c r="W534" s="5"/>
      <c r="X534" s="5"/>
      <c r="Y534" s="3"/>
      <c r="Z534" s="4"/>
      <c r="AA534" s="4"/>
      <c r="AB534" s="4"/>
      <c r="AC534" s="4"/>
      <c r="AD534" s="2"/>
      <c r="AE534" s="2"/>
      <c r="AF534" s="1"/>
      <c r="AG534" s="1"/>
      <c r="AH534" s="7"/>
      <c r="AI534" s="63"/>
      <c r="AJ534" s="64"/>
      <c r="AK534" s="2"/>
    </row>
    <row r="535" spans="1:37" ht="21" customHeight="1">
      <c r="A535" s="61"/>
      <c r="B535" s="2"/>
      <c r="C535" s="2"/>
      <c r="D535" s="2"/>
      <c r="E535" s="1"/>
      <c r="F535" s="7"/>
      <c r="G535" s="62"/>
      <c r="H535" s="1"/>
      <c r="I535" s="2"/>
      <c r="J535" s="2"/>
      <c r="K535" s="2"/>
      <c r="L535" s="2"/>
      <c r="M535" s="2"/>
      <c r="N535" s="1"/>
      <c r="O535" s="1"/>
      <c r="P535" s="1"/>
      <c r="Q535" s="2"/>
      <c r="R535" s="2"/>
      <c r="S535" s="2"/>
      <c r="T535" s="3"/>
      <c r="U535" s="4"/>
      <c r="V535" s="3"/>
      <c r="W535" s="5"/>
      <c r="X535" s="5"/>
      <c r="Y535" s="3"/>
      <c r="Z535" s="4"/>
      <c r="AA535" s="4"/>
      <c r="AB535" s="4"/>
      <c r="AC535" s="4"/>
      <c r="AD535" s="2"/>
      <c r="AE535" s="2"/>
      <c r="AF535" s="1"/>
      <c r="AG535" s="1"/>
      <c r="AH535" s="7"/>
      <c r="AI535" s="63"/>
      <c r="AJ535" s="64"/>
      <c r="AK535" s="2"/>
    </row>
    <row r="536" spans="1:37" ht="21" customHeight="1">
      <c r="A536" s="61"/>
      <c r="B536" s="2"/>
      <c r="C536" s="2"/>
      <c r="D536" s="2"/>
      <c r="E536" s="1"/>
      <c r="F536" s="7"/>
      <c r="G536" s="62"/>
      <c r="H536" s="1"/>
      <c r="I536" s="2"/>
      <c r="J536" s="2"/>
      <c r="K536" s="2"/>
      <c r="L536" s="2"/>
      <c r="M536" s="2"/>
      <c r="N536" s="1"/>
      <c r="O536" s="1"/>
      <c r="P536" s="1"/>
      <c r="Q536" s="2"/>
      <c r="R536" s="2"/>
      <c r="S536" s="2"/>
      <c r="T536" s="3"/>
      <c r="U536" s="4"/>
      <c r="V536" s="3"/>
      <c r="W536" s="5"/>
      <c r="X536" s="5"/>
      <c r="Y536" s="3"/>
      <c r="Z536" s="4"/>
      <c r="AA536" s="4"/>
      <c r="AB536" s="4"/>
      <c r="AC536" s="4"/>
      <c r="AD536" s="2"/>
      <c r="AE536" s="2"/>
      <c r="AF536" s="1"/>
      <c r="AG536" s="1"/>
      <c r="AH536" s="7"/>
      <c r="AI536" s="63"/>
      <c r="AJ536" s="64"/>
      <c r="AK536" s="2"/>
    </row>
    <row r="537" spans="1:37" ht="21" customHeight="1">
      <c r="A537" s="61"/>
      <c r="B537" s="2"/>
      <c r="C537" s="2"/>
      <c r="D537" s="2"/>
      <c r="E537" s="1"/>
      <c r="F537" s="7"/>
      <c r="G537" s="62"/>
      <c r="H537" s="1"/>
      <c r="I537" s="2"/>
      <c r="J537" s="2"/>
      <c r="K537" s="2"/>
      <c r="L537" s="2"/>
      <c r="M537" s="2"/>
      <c r="N537" s="1"/>
      <c r="O537" s="1"/>
      <c r="P537" s="1"/>
      <c r="Q537" s="2"/>
      <c r="R537" s="2"/>
      <c r="S537" s="2"/>
      <c r="T537" s="3"/>
      <c r="U537" s="4"/>
      <c r="V537" s="3"/>
      <c r="W537" s="5"/>
      <c r="X537" s="5"/>
      <c r="Y537" s="3"/>
      <c r="Z537" s="4"/>
      <c r="AA537" s="4"/>
      <c r="AB537" s="4"/>
      <c r="AC537" s="4"/>
      <c r="AD537" s="2"/>
      <c r="AE537" s="2"/>
      <c r="AF537" s="1"/>
      <c r="AG537" s="1"/>
      <c r="AH537" s="7"/>
      <c r="AI537" s="63"/>
      <c r="AJ537" s="64"/>
      <c r="AK537" s="2"/>
    </row>
    <row r="538" spans="1:37" ht="21" customHeight="1">
      <c r="A538" s="61"/>
      <c r="B538" s="2"/>
      <c r="C538" s="2"/>
      <c r="D538" s="2"/>
      <c r="E538" s="1"/>
      <c r="F538" s="7"/>
      <c r="G538" s="62"/>
      <c r="H538" s="1"/>
      <c r="I538" s="2"/>
      <c r="J538" s="2"/>
      <c r="K538" s="2"/>
      <c r="L538" s="2"/>
      <c r="M538" s="2"/>
      <c r="N538" s="1"/>
      <c r="O538" s="1"/>
      <c r="P538" s="1"/>
      <c r="Q538" s="2"/>
      <c r="R538" s="2"/>
      <c r="S538" s="2"/>
      <c r="T538" s="3"/>
      <c r="U538" s="4"/>
      <c r="V538" s="3"/>
      <c r="W538" s="5"/>
      <c r="X538" s="5"/>
      <c r="Y538" s="3"/>
      <c r="Z538" s="4"/>
      <c r="AA538" s="4"/>
      <c r="AB538" s="4"/>
      <c r="AC538" s="4"/>
      <c r="AD538" s="2"/>
      <c r="AE538" s="2"/>
      <c r="AF538" s="1"/>
      <c r="AG538" s="1"/>
      <c r="AH538" s="7"/>
      <c r="AI538" s="63"/>
      <c r="AJ538" s="64"/>
      <c r="AK538" s="2"/>
    </row>
    <row r="539" spans="1:37" ht="21" customHeight="1">
      <c r="A539" s="61"/>
      <c r="B539" s="2"/>
      <c r="C539" s="2"/>
      <c r="D539" s="2"/>
      <c r="E539" s="1"/>
      <c r="F539" s="7"/>
      <c r="G539" s="62"/>
      <c r="H539" s="1"/>
      <c r="I539" s="2"/>
      <c r="J539" s="2"/>
      <c r="K539" s="2"/>
      <c r="L539" s="2"/>
      <c r="M539" s="2"/>
      <c r="N539" s="1"/>
      <c r="O539" s="1"/>
      <c r="P539" s="1"/>
      <c r="Q539" s="2"/>
      <c r="R539" s="2"/>
      <c r="S539" s="2"/>
      <c r="T539" s="3"/>
      <c r="U539" s="4"/>
      <c r="V539" s="3"/>
      <c r="W539" s="5"/>
      <c r="X539" s="5"/>
      <c r="Y539" s="3"/>
      <c r="Z539" s="4"/>
      <c r="AA539" s="4"/>
      <c r="AB539" s="4"/>
      <c r="AC539" s="4"/>
      <c r="AD539" s="2"/>
      <c r="AE539" s="2"/>
      <c r="AF539" s="1"/>
      <c r="AG539" s="1"/>
      <c r="AH539" s="7"/>
      <c r="AI539" s="63"/>
      <c r="AJ539" s="64"/>
      <c r="AK539" s="2"/>
    </row>
    <row r="540" spans="1:37" ht="21" customHeight="1">
      <c r="A540" s="61"/>
      <c r="B540" s="2"/>
      <c r="C540" s="2"/>
      <c r="D540" s="2"/>
      <c r="E540" s="1"/>
      <c r="F540" s="7"/>
      <c r="G540" s="62"/>
      <c r="H540" s="1"/>
      <c r="I540" s="2"/>
      <c r="J540" s="2"/>
      <c r="K540" s="2"/>
      <c r="L540" s="2"/>
      <c r="M540" s="2"/>
      <c r="N540" s="1"/>
      <c r="O540" s="1"/>
      <c r="P540" s="1"/>
      <c r="Q540" s="2"/>
      <c r="R540" s="2"/>
      <c r="S540" s="2"/>
      <c r="T540" s="3"/>
      <c r="U540" s="4"/>
      <c r="V540" s="3"/>
      <c r="W540" s="5"/>
      <c r="X540" s="5"/>
      <c r="Y540" s="3"/>
      <c r="Z540" s="4"/>
      <c r="AA540" s="4"/>
      <c r="AB540" s="4"/>
      <c r="AC540" s="4"/>
      <c r="AD540" s="2"/>
      <c r="AE540" s="2"/>
      <c r="AF540" s="1"/>
      <c r="AG540" s="1"/>
      <c r="AH540" s="7"/>
      <c r="AI540" s="63"/>
      <c r="AJ540" s="64"/>
      <c r="AK540" s="2"/>
    </row>
    <row r="541" spans="1:37" ht="21" customHeight="1">
      <c r="A541" s="61"/>
      <c r="B541" s="2"/>
      <c r="C541" s="2"/>
      <c r="D541" s="2"/>
      <c r="E541" s="1"/>
      <c r="F541" s="7"/>
      <c r="G541" s="62"/>
      <c r="H541" s="1"/>
      <c r="I541" s="2"/>
      <c r="J541" s="2"/>
      <c r="K541" s="2"/>
      <c r="L541" s="2"/>
      <c r="M541" s="2"/>
      <c r="N541" s="1"/>
      <c r="O541" s="1"/>
      <c r="P541" s="1"/>
      <c r="Q541" s="2"/>
      <c r="R541" s="2"/>
      <c r="S541" s="2"/>
      <c r="T541" s="3"/>
      <c r="U541" s="4"/>
      <c r="V541" s="3"/>
      <c r="W541" s="5"/>
      <c r="X541" s="5"/>
      <c r="Y541" s="3"/>
      <c r="Z541" s="4"/>
      <c r="AA541" s="4"/>
      <c r="AB541" s="4"/>
      <c r="AC541" s="4"/>
      <c r="AD541" s="2"/>
      <c r="AE541" s="2"/>
      <c r="AF541" s="1"/>
      <c r="AG541" s="1"/>
      <c r="AH541" s="7"/>
      <c r="AI541" s="63"/>
      <c r="AJ541" s="64"/>
      <c r="AK541" s="2"/>
    </row>
    <row r="542" spans="1:37" ht="21" customHeight="1">
      <c r="A542" s="61"/>
      <c r="B542" s="2"/>
      <c r="C542" s="2"/>
      <c r="D542" s="2"/>
      <c r="E542" s="1"/>
      <c r="F542" s="7"/>
      <c r="G542" s="62"/>
      <c r="H542" s="1"/>
      <c r="I542" s="2"/>
      <c r="J542" s="2"/>
      <c r="K542" s="2"/>
      <c r="L542" s="2"/>
      <c r="M542" s="2"/>
      <c r="N542" s="1"/>
      <c r="O542" s="1"/>
      <c r="P542" s="1"/>
      <c r="Q542" s="2"/>
      <c r="R542" s="2"/>
      <c r="S542" s="2"/>
      <c r="T542" s="3"/>
      <c r="U542" s="4"/>
      <c r="V542" s="3"/>
      <c r="W542" s="5"/>
      <c r="X542" s="5"/>
      <c r="Y542" s="3"/>
      <c r="Z542" s="4"/>
      <c r="AA542" s="4"/>
      <c r="AB542" s="4"/>
      <c r="AC542" s="4"/>
      <c r="AD542" s="2"/>
      <c r="AE542" s="2"/>
      <c r="AF542" s="1"/>
      <c r="AG542" s="1"/>
      <c r="AH542" s="7"/>
      <c r="AI542" s="63"/>
      <c r="AJ542" s="64"/>
      <c r="AK542" s="2"/>
    </row>
    <row r="543" spans="1:37" ht="21" customHeight="1">
      <c r="A543" s="61"/>
      <c r="B543" s="2"/>
      <c r="C543" s="2"/>
      <c r="D543" s="2"/>
      <c r="E543" s="1"/>
      <c r="F543" s="7"/>
      <c r="G543" s="62"/>
      <c r="H543" s="1"/>
      <c r="I543" s="2"/>
      <c r="J543" s="2"/>
      <c r="K543" s="2"/>
      <c r="L543" s="2"/>
      <c r="M543" s="2"/>
      <c r="N543" s="1"/>
      <c r="O543" s="1"/>
      <c r="P543" s="1"/>
      <c r="Q543" s="2"/>
      <c r="R543" s="2"/>
      <c r="S543" s="2"/>
      <c r="T543" s="3"/>
      <c r="U543" s="4"/>
      <c r="V543" s="3"/>
      <c r="W543" s="5"/>
      <c r="X543" s="5"/>
      <c r="Y543" s="3"/>
      <c r="Z543" s="4"/>
      <c r="AA543" s="4"/>
      <c r="AB543" s="4"/>
      <c r="AC543" s="4"/>
      <c r="AD543" s="2"/>
      <c r="AE543" s="2"/>
      <c r="AF543" s="1"/>
      <c r="AG543" s="1"/>
      <c r="AH543" s="7"/>
      <c r="AI543" s="63"/>
      <c r="AJ543" s="64"/>
      <c r="AK543" s="2"/>
    </row>
    <row r="544" spans="1:37" ht="21" customHeight="1">
      <c r="A544" s="61"/>
      <c r="B544" s="2"/>
      <c r="C544" s="2"/>
      <c r="D544" s="2"/>
      <c r="E544" s="1"/>
      <c r="F544" s="7"/>
      <c r="G544" s="62"/>
      <c r="H544" s="1"/>
      <c r="I544" s="2"/>
      <c r="J544" s="2"/>
      <c r="K544" s="2"/>
      <c r="L544" s="2"/>
      <c r="M544" s="2"/>
      <c r="N544" s="1"/>
      <c r="O544" s="1"/>
      <c r="P544" s="1"/>
      <c r="Q544" s="2"/>
      <c r="R544" s="2"/>
      <c r="S544" s="2"/>
      <c r="T544" s="3"/>
      <c r="U544" s="4"/>
      <c r="V544" s="3"/>
      <c r="W544" s="5"/>
      <c r="X544" s="5"/>
      <c r="Y544" s="3"/>
      <c r="Z544" s="4"/>
      <c r="AA544" s="4"/>
      <c r="AB544" s="4"/>
      <c r="AC544" s="4"/>
      <c r="AD544" s="2"/>
      <c r="AE544" s="2"/>
      <c r="AF544" s="1"/>
      <c r="AG544" s="1"/>
      <c r="AH544" s="7"/>
      <c r="AI544" s="63"/>
      <c r="AJ544" s="64"/>
      <c r="AK544" s="2"/>
    </row>
    <row r="545" spans="1:37" ht="21" customHeight="1">
      <c r="A545" s="61"/>
      <c r="B545" s="2"/>
      <c r="C545" s="2"/>
      <c r="D545" s="2"/>
      <c r="E545" s="1"/>
      <c r="F545" s="7"/>
      <c r="G545" s="62"/>
      <c r="H545" s="1"/>
      <c r="I545" s="2"/>
      <c r="J545" s="2"/>
      <c r="K545" s="2"/>
      <c r="L545" s="2"/>
      <c r="M545" s="2"/>
      <c r="N545" s="1"/>
      <c r="O545" s="1"/>
      <c r="P545" s="1"/>
      <c r="Q545" s="2"/>
      <c r="R545" s="2"/>
      <c r="S545" s="2"/>
      <c r="T545" s="3"/>
      <c r="U545" s="4"/>
      <c r="V545" s="3"/>
      <c r="W545" s="5"/>
      <c r="X545" s="5"/>
      <c r="Y545" s="3"/>
      <c r="Z545" s="4"/>
      <c r="AA545" s="4"/>
      <c r="AB545" s="4"/>
      <c r="AC545" s="4"/>
      <c r="AD545" s="2"/>
      <c r="AE545" s="2"/>
      <c r="AF545" s="1"/>
      <c r="AG545" s="1"/>
      <c r="AH545" s="7"/>
      <c r="AI545" s="63"/>
      <c r="AJ545" s="64"/>
      <c r="AK545" s="2"/>
    </row>
    <row r="546" spans="1:37" ht="21" customHeight="1">
      <c r="A546" s="61"/>
      <c r="B546" s="2"/>
      <c r="C546" s="2"/>
      <c r="D546" s="2"/>
      <c r="E546" s="1"/>
      <c r="F546" s="7"/>
      <c r="G546" s="62"/>
      <c r="H546" s="1"/>
      <c r="I546" s="2"/>
      <c r="J546" s="2"/>
      <c r="K546" s="2"/>
      <c r="L546" s="2"/>
      <c r="M546" s="2"/>
      <c r="N546" s="1"/>
      <c r="O546" s="1"/>
      <c r="P546" s="1"/>
      <c r="Q546" s="2"/>
      <c r="R546" s="2"/>
      <c r="S546" s="2"/>
      <c r="T546" s="3"/>
      <c r="U546" s="4"/>
      <c r="V546" s="3"/>
      <c r="W546" s="5"/>
      <c r="X546" s="5"/>
      <c r="Y546" s="3"/>
      <c r="Z546" s="4"/>
      <c r="AA546" s="4"/>
      <c r="AB546" s="4"/>
      <c r="AC546" s="4"/>
      <c r="AD546" s="2"/>
      <c r="AE546" s="2"/>
      <c r="AF546" s="1"/>
      <c r="AG546" s="1"/>
      <c r="AH546" s="7"/>
      <c r="AI546" s="63"/>
      <c r="AJ546" s="64"/>
      <c r="AK546" s="2"/>
    </row>
    <row r="547" spans="1:37" ht="21" customHeight="1">
      <c r="A547" s="61"/>
      <c r="B547" s="2"/>
      <c r="C547" s="2"/>
      <c r="D547" s="2"/>
      <c r="E547" s="1"/>
      <c r="F547" s="7"/>
      <c r="G547" s="62"/>
      <c r="H547" s="1"/>
      <c r="I547" s="2"/>
      <c r="J547" s="2"/>
      <c r="K547" s="2"/>
      <c r="L547" s="2"/>
      <c r="M547" s="2"/>
      <c r="N547" s="1"/>
      <c r="O547" s="1"/>
      <c r="P547" s="1"/>
      <c r="Q547" s="2"/>
      <c r="R547" s="2"/>
      <c r="S547" s="2"/>
      <c r="T547" s="3"/>
      <c r="U547" s="4"/>
      <c r="V547" s="3"/>
      <c r="W547" s="5"/>
      <c r="X547" s="5"/>
      <c r="Y547" s="3"/>
      <c r="Z547" s="4"/>
      <c r="AA547" s="4"/>
      <c r="AB547" s="4"/>
      <c r="AC547" s="4"/>
      <c r="AD547" s="2"/>
      <c r="AE547" s="2"/>
      <c r="AF547" s="1"/>
      <c r="AG547" s="1"/>
      <c r="AH547" s="7"/>
      <c r="AI547" s="63"/>
      <c r="AJ547" s="64"/>
      <c r="AK547" s="2"/>
    </row>
    <row r="548" spans="1:37" ht="21" customHeight="1">
      <c r="A548" s="61"/>
      <c r="B548" s="2"/>
      <c r="C548" s="2"/>
      <c r="D548" s="2"/>
      <c r="E548" s="1"/>
      <c r="F548" s="7"/>
      <c r="G548" s="62"/>
      <c r="H548" s="1"/>
      <c r="I548" s="2"/>
      <c r="J548" s="2"/>
      <c r="K548" s="2"/>
      <c r="L548" s="2"/>
      <c r="M548" s="2"/>
      <c r="N548" s="1"/>
      <c r="O548" s="1"/>
      <c r="P548" s="1"/>
      <c r="Q548" s="2"/>
      <c r="R548" s="2"/>
      <c r="S548" s="2"/>
      <c r="T548" s="3"/>
      <c r="U548" s="4"/>
      <c r="V548" s="3"/>
      <c r="W548" s="5"/>
      <c r="X548" s="5"/>
      <c r="Y548" s="3"/>
      <c r="Z548" s="4"/>
      <c r="AA548" s="4"/>
      <c r="AB548" s="4"/>
      <c r="AC548" s="4"/>
      <c r="AD548" s="2"/>
      <c r="AE548" s="2"/>
      <c r="AF548" s="1"/>
      <c r="AG548" s="1"/>
      <c r="AH548" s="7"/>
      <c r="AI548" s="63"/>
      <c r="AJ548" s="64"/>
      <c r="AK548" s="2"/>
    </row>
    <row r="549" spans="1:37" ht="21" customHeight="1">
      <c r="A549" s="61"/>
      <c r="B549" s="2"/>
      <c r="C549" s="2"/>
      <c r="D549" s="2"/>
      <c r="E549" s="1"/>
      <c r="F549" s="7"/>
      <c r="G549" s="62"/>
      <c r="H549" s="1"/>
      <c r="I549" s="2"/>
      <c r="J549" s="2"/>
      <c r="K549" s="2"/>
      <c r="L549" s="2"/>
      <c r="M549" s="2"/>
      <c r="N549" s="1"/>
      <c r="O549" s="1"/>
      <c r="P549" s="1"/>
      <c r="Q549" s="2"/>
      <c r="R549" s="2"/>
      <c r="S549" s="2"/>
      <c r="T549" s="3"/>
      <c r="U549" s="4"/>
      <c r="V549" s="3"/>
      <c r="W549" s="5"/>
      <c r="X549" s="5"/>
      <c r="Y549" s="3"/>
      <c r="Z549" s="4"/>
      <c r="AA549" s="4"/>
      <c r="AB549" s="4"/>
      <c r="AC549" s="4"/>
      <c r="AD549" s="2"/>
      <c r="AE549" s="2"/>
      <c r="AF549" s="1"/>
      <c r="AG549" s="1"/>
      <c r="AH549" s="7"/>
      <c r="AI549" s="63"/>
      <c r="AJ549" s="64"/>
      <c r="AK549" s="2"/>
    </row>
    <row r="550" spans="1:37" ht="21" customHeight="1">
      <c r="A550" s="61"/>
      <c r="B550" s="2"/>
      <c r="C550" s="2"/>
      <c r="D550" s="2"/>
      <c r="E550" s="1"/>
      <c r="F550" s="7"/>
      <c r="G550" s="62"/>
      <c r="H550" s="1"/>
      <c r="I550" s="2"/>
      <c r="J550" s="2"/>
      <c r="K550" s="2"/>
      <c r="L550" s="2"/>
      <c r="M550" s="2"/>
      <c r="N550" s="1"/>
      <c r="O550" s="1"/>
      <c r="P550" s="1"/>
      <c r="Q550" s="2"/>
      <c r="R550" s="2"/>
      <c r="S550" s="2"/>
      <c r="T550" s="3"/>
      <c r="U550" s="4"/>
      <c r="V550" s="3"/>
      <c r="W550" s="5"/>
      <c r="X550" s="5"/>
      <c r="Y550" s="3"/>
      <c r="Z550" s="4"/>
      <c r="AA550" s="4"/>
      <c r="AB550" s="4"/>
      <c r="AC550" s="4"/>
      <c r="AD550" s="2"/>
      <c r="AE550" s="2"/>
      <c r="AF550" s="1"/>
      <c r="AG550" s="1"/>
      <c r="AH550" s="7"/>
      <c r="AI550" s="63"/>
      <c r="AJ550" s="64"/>
      <c r="AK550" s="2"/>
    </row>
    <row r="551" spans="1:37" ht="21" customHeight="1">
      <c r="A551" s="61"/>
      <c r="B551" s="2"/>
      <c r="C551" s="2"/>
      <c r="D551" s="2"/>
      <c r="E551" s="1"/>
      <c r="F551" s="7"/>
      <c r="G551" s="62"/>
      <c r="H551" s="1"/>
      <c r="I551" s="2"/>
      <c r="J551" s="2"/>
      <c r="K551" s="2"/>
      <c r="L551" s="2"/>
      <c r="M551" s="2"/>
      <c r="N551" s="1"/>
      <c r="O551" s="1"/>
      <c r="P551" s="1"/>
      <c r="Q551" s="2"/>
      <c r="R551" s="2"/>
      <c r="S551" s="2"/>
      <c r="T551" s="3"/>
      <c r="U551" s="4"/>
      <c r="V551" s="3"/>
      <c r="W551" s="5"/>
      <c r="X551" s="5"/>
      <c r="Y551" s="3"/>
      <c r="Z551" s="4"/>
      <c r="AA551" s="4"/>
      <c r="AB551" s="4"/>
      <c r="AC551" s="4"/>
      <c r="AD551" s="2"/>
      <c r="AE551" s="2"/>
      <c r="AF551" s="1"/>
      <c r="AG551" s="1"/>
      <c r="AH551" s="7"/>
      <c r="AI551" s="63"/>
      <c r="AJ551" s="64"/>
      <c r="AK551" s="2"/>
    </row>
    <row r="552" spans="1:37" ht="21" customHeight="1">
      <c r="A552" s="61"/>
      <c r="B552" s="2"/>
      <c r="C552" s="2"/>
      <c r="D552" s="2"/>
      <c r="E552" s="1"/>
      <c r="F552" s="7"/>
      <c r="G552" s="62"/>
      <c r="H552" s="1"/>
      <c r="I552" s="2"/>
      <c r="J552" s="2"/>
      <c r="K552" s="2"/>
      <c r="L552" s="2"/>
      <c r="M552" s="2"/>
      <c r="N552" s="1"/>
      <c r="O552" s="1"/>
      <c r="P552" s="1"/>
      <c r="Q552" s="2"/>
      <c r="R552" s="2"/>
      <c r="S552" s="2"/>
      <c r="T552" s="3"/>
      <c r="U552" s="4"/>
      <c r="V552" s="3"/>
      <c r="W552" s="5"/>
      <c r="X552" s="5"/>
      <c r="Y552" s="3"/>
      <c r="Z552" s="4"/>
      <c r="AA552" s="4"/>
      <c r="AB552" s="4"/>
      <c r="AC552" s="4"/>
      <c r="AD552" s="2"/>
      <c r="AE552" s="2"/>
      <c r="AF552" s="1"/>
      <c r="AG552" s="1"/>
      <c r="AH552" s="7"/>
      <c r="AI552" s="63"/>
      <c r="AJ552" s="64"/>
      <c r="AK552" s="2"/>
    </row>
    <row r="553" spans="1:37" ht="21" customHeight="1">
      <c r="A553" s="61"/>
      <c r="B553" s="2"/>
      <c r="C553" s="2"/>
      <c r="D553" s="2"/>
      <c r="E553" s="1"/>
      <c r="F553" s="7"/>
      <c r="G553" s="62"/>
      <c r="H553" s="1"/>
      <c r="I553" s="2"/>
      <c r="J553" s="2"/>
      <c r="K553" s="2"/>
      <c r="L553" s="2"/>
      <c r="M553" s="2"/>
      <c r="N553" s="1"/>
      <c r="O553" s="1"/>
      <c r="P553" s="1"/>
      <c r="Q553" s="2"/>
      <c r="R553" s="2"/>
      <c r="S553" s="2"/>
      <c r="T553" s="3"/>
      <c r="U553" s="4"/>
      <c r="V553" s="3"/>
      <c r="W553" s="5"/>
      <c r="X553" s="5"/>
      <c r="Y553" s="3"/>
      <c r="Z553" s="4"/>
      <c r="AA553" s="4"/>
      <c r="AB553" s="4"/>
      <c r="AC553" s="4"/>
      <c r="AD553" s="2"/>
      <c r="AE553" s="2"/>
      <c r="AF553" s="1"/>
      <c r="AG553" s="1"/>
      <c r="AH553" s="7"/>
      <c r="AI553" s="63"/>
      <c r="AJ553" s="64"/>
      <c r="AK553" s="2"/>
    </row>
    <row r="554" spans="1:37" ht="21" customHeight="1">
      <c r="A554" s="61"/>
      <c r="B554" s="2"/>
      <c r="C554" s="2"/>
      <c r="D554" s="2"/>
      <c r="E554" s="1"/>
      <c r="F554" s="7"/>
      <c r="G554" s="62"/>
      <c r="H554" s="1"/>
      <c r="I554" s="2"/>
      <c r="J554" s="2"/>
      <c r="K554" s="2"/>
      <c r="L554" s="2"/>
      <c r="M554" s="2"/>
      <c r="N554" s="1"/>
      <c r="O554" s="1"/>
      <c r="P554" s="1"/>
      <c r="Q554" s="2"/>
      <c r="R554" s="2"/>
      <c r="S554" s="2"/>
      <c r="T554" s="3"/>
      <c r="U554" s="4"/>
      <c r="V554" s="3"/>
      <c r="W554" s="5"/>
      <c r="X554" s="5"/>
      <c r="Y554" s="3"/>
      <c r="Z554" s="4"/>
      <c r="AA554" s="4"/>
      <c r="AB554" s="4"/>
      <c r="AC554" s="4"/>
      <c r="AD554" s="2"/>
      <c r="AE554" s="2"/>
      <c r="AF554" s="1"/>
      <c r="AG554" s="1"/>
      <c r="AH554" s="7"/>
      <c r="AI554" s="63"/>
      <c r="AJ554" s="64"/>
      <c r="AK554" s="2"/>
    </row>
    <row r="555" spans="1:37" ht="21" customHeight="1">
      <c r="A555" s="61"/>
      <c r="B555" s="2"/>
      <c r="C555" s="2"/>
      <c r="D555" s="2"/>
      <c r="E555" s="1"/>
      <c r="F555" s="7"/>
      <c r="G555" s="62"/>
      <c r="H555" s="1"/>
      <c r="I555" s="2"/>
      <c r="J555" s="2"/>
      <c r="K555" s="2"/>
      <c r="L555" s="2"/>
      <c r="M555" s="2"/>
      <c r="N555" s="1"/>
      <c r="O555" s="1"/>
      <c r="P555" s="1"/>
      <c r="Q555" s="2"/>
      <c r="R555" s="2"/>
      <c r="S555" s="2"/>
      <c r="T555" s="3"/>
      <c r="U555" s="4"/>
      <c r="V555" s="3"/>
      <c r="W555" s="5"/>
      <c r="X555" s="5"/>
      <c r="Y555" s="3"/>
      <c r="Z555" s="4"/>
      <c r="AA555" s="4"/>
      <c r="AB555" s="4"/>
      <c r="AC555" s="4"/>
      <c r="AD555" s="2"/>
      <c r="AE555" s="2"/>
      <c r="AF555" s="1"/>
      <c r="AG555" s="1"/>
      <c r="AH555" s="7"/>
      <c r="AI555" s="63"/>
      <c r="AJ555" s="64"/>
      <c r="AK555" s="2"/>
    </row>
    <row r="556" spans="1:37" ht="21" customHeight="1">
      <c r="A556" s="61"/>
      <c r="B556" s="2"/>
      <c r="C556" s="2"/>
      <c r="D556" s="2"/>
      <c r="E556" s="1"/>
      <c r="F556" s="7"/>
      <c r="G556" s="62"/>
      <c r="H556" s="1"/>
      <c r="I556" s="2"/>
      <c r="J556" s="2"/>
      <c r="K556" s="2"/>
      <c r="L556" s="2"/>
      <c r="M556" s="2"/>
      <c r="N556" s="1"/>
      <c r="O556" s="1"/>
      <c r="P556" s="1"/>
      <c r="Q556" s="2"/>
      <c r="R556" s="2"/>
      <c r="S556" s="2"/>
      <c r="T556" s="3"/>
      <c r="U556" s="4"/>
      <c r="V556" s="3"/>
      <c r="W556" s="5"/>
      <c r="X556" s="5"/>
      <c r="Y556" s="3"/>
      <c r="Z556" s="4"/>
      <c r="AA556" s="4"/>
      <c r="AB556" s="4"/>
      <c r="AC556" s="4"/>
      <c r="AD556" s="2"/>
      <c r="AE556" s="2"/>
      <c r="AF556" s="1"/>
      <c r="AG556" s="1"/>
      <c r="AH556" s="7"/>
      <c r="AI556" s="63"/>
      <c r="AJ556" s="64"/>
      <c r="AK556" s="2"/>
    </row>
    <row r="557" spans="1:37" ht="21" customHeight="1">
      <c r="A557" s="61"/>
      <c r="B557" s="2"/>
      <c r="C557" s="2"/>
      <c r="D557" s="2"/>
      <c r="E557" s="1"/>
      <c r="F557" s="7"/>
      <c r="G557" s="62"/>
      <c r="H557" s="1"/>
      <c r="I557" s="2"/>
      <c r="J557" s="2"/>
      <c r="K557" s="2"/>
      <c r="L557" s="2"/>
      <c r="M557" s="2"/>
      <c r="N557" s="1"/>
      <c r="O557" s="1"/>
      <c r="P557" s="1"/>
      <c r="Q557" s="2"/>
      <c r="R557" s="2"/>
      <c r="S557" s="2"/>
      <c r="T557" s="3"/>
      <c r="U557" s="4"/>
      <c r="V557" s="3"/>
      <c r="W557" s="5"/>
      <c r="X557" s="5"/>
      <c r="Y557" s="3"/>
      <c r="Z557" s="4"/>
      <c r="AA557" s="4"/>
      <c r="AB557" s="4"/>
      <c r="AC557" s="4"/>
      <c r="AD557" s="2"/>
      <c r="AE557" s="2"/>
      <c r="AF557" s="1"/>
      <c r="AG557" s="1"/>
      <c r="AH557" s="7"/>
      <c r="AI557" s="63"/>
      <c r="AJ557" s="64"/>
      <c r="AK557" s="2"/>
    </row>
    <row r="558" spans="1:37" ht="21" customHeight="1">
      <c r="A558" s="61"/>
      <c r="B558" s="2"/>
      <c r="C558" s="2"/>
      <c r="D558" s="2"/>
      <c r="E558" s="1"/>
      <c r="F558" s="7"/>
      <c r="G558" s="62"/>
      <c r="H558" s="1"/>
      <c r="I558" s="2"/>
      <c r="J558" s="2"/>
      <c r="K558" s="2"/>
      <c r="L558" s="2"/>
      <c r="M558" s="2"/>
      <c r="N558" s="1"/>
      <c r="O558" s="1"/>
      <c r="P558" s="1"/>
      <c r="Q558" s="2"/>
      <c r="R558" s="2"/>
      <c r="S558" s="2"/>
      <c r="T558" s="3"/>
      <c r="U558" s="4"/>
      <c r="V558" s="3"/>
      <c r="W558" s="5"/>
      <c r="X558" s="5"/>
      <c r="Y558" s="3"/>
      <c r="Z558" s="4"/>
      <c r="AA558" s="4"/>
      <c r="AB558" s="4"/>
      <c r="AC558" s="4"/>
      <c r="AD558" s="2"/>
      <c r="AE558" s="2"/>
      <c r="AF558" s="1"/>
      <c r="AG558" s="1"/>
      <c r="AH558" s="7"/>
      <c r="AI558" s="63"/>
      <c r="AJ558" s="64"/>
      <c r="AK558" s="2"/>
    </row>
    <row r="559" spans="1:37" ht="21" customHeight="1">
      <c r="A559" s="61"/>
      <c r="B559" s="2"/>
      <c r="C559" s="2"/>
      <c r="D559" s="2"/>
      <c r="E559" s="1"/>
      <c r="F559" s="7"/>
      <c r="G559" s="62"/>
      <c r="H559" s="1"/>
      <c r="I559" s="2"/>
      <c r="J559" s="2"/>
      <c r="K559" s="2"/>
      <c r="L559" s="2"/>
      <c r="M559" s="2"/>
      <c r="N559" s="1"/>
      <c r="O559" s="1"/>
      <c r="P559" s="1"/>
      <c r="Q559" s="2"/>
      <c r="R559" s="2"/>
      <c r="S559" s="2"/>
      <c r="T559" s="3"/>
      <c r="U559" s="4"/>
      <c r="V559" s="3"/>
      <c r="W559" s="5"/>
      <c r="X559" s="5"/>
      <c r="Y559" s="3"/>
      <c r="Z559" s="4"/>
      <c r="AA559" s="4"/>
      <c r="AB559" s="4"/>
      <c r="AC559" s="4"/>
      <c r="AD559" s="2"/>
      <c r="AE559" s="2"/>
      <c r="AF559" s="1"/>
      <c r="AG559" s="1"/>
      <c r="AH559" s="7"/>
      <c r="AI559" s="63"/>
      <c r="AJ559" s="64"/>
      <c r="AK559" s="2"/>
    </row>
    <row r="560" spans="1:37" ht="21" customHeight="1">
      <c r="A560" s="61"/>
      <c r="B560" s="2"/>
      <c r="C560" s="2"/>
      <c r="D560" s="2"/>
      <c r="E560" s="1"/>
      <c r="F560" s="7"/>
      <c r="G560" s="62"/>
      <c r="H560" s="1"/>
      <c r="I560" s="2"/>
      <c r="J560" s="2"/>
      <c r="K560" s="2"/>
      <c r="L560" s="2"/>
      <c r="M560" s="2"/>
      <c r="N560" s="1"/>
      <c r="O560" s="1"/>
      <c r="P560" s="1"/>
      <c r="Q560" s="2"/>
      <c r="R560" s="2"/>
      <c r="S560" s="2"/>
      <c r="T560" s="3"/>
      <c r="U560" s="4"/>
      <c r="V560" s="3"/>
      <c r="W560" s="5"/>
      <c r="X560" s="5"/>
      <c r="Y560" s="3"/>
      <c r="Z560" s="4"/>
      <c r="AA560" s="4"/>
      <c r="AB560" s="4"/>
      <c r="AC560" s="4"/>
      <c r="AD560" s="2"/>
      <c r="AE560" s="2"/>
      <c r="AF560" s="1"/>
      <c r="AG560" s="1"/>
      <c r="AH560" s="7"/>
      <c r="AI560" s="63"/>
      <c r="AJ560" s="64"/>
      <c r="AK560" s="2"/>
    </row>
    <row r="561" spans="1:37" ht="21" customHeight="1">
      <c r="A561" s="61"/>
      <c r="B561" s="2"/>
      <c r="C561" s="2"/>
      <c r="D561" s="2"/>
      <c r="E561" s="1"/>
      <c r="F561" s="7"/>
      <c r="G561" s="62"/>
      <c r="H561" s="1"/>
      <c r="I561" s="2"/>
      <c r="J561" s="2"/>
      <c r="K561" s="2"/>
      <c r="L561" s="2"/>
      <c r="M561" s="2"/>
      <c r="N561" s="1"/>
      <c r="O561" s="1"/>
      <c r="P561" s="1"/>
      <c r="Q561" s="2"/>
      <c r="R561" s="2"/>
      <c r="S561" s="2"/>
      <c r="T561" s="3"/>
      <c r="U561" s="4"/>
      <c r="V561" s="3"/>
      <c r="W561" s="5"/>
      <c r="X561" s="5"/>
      <c r="Y561" s="3"/>
      <c r="Z561" s="4"/>
      <c r="AA561" s="4"/>
      <c r="AB561" s="4"/>
      <c r="AC561" s="4"/>
      <c r="AD561" s="2"/>
      <c r="AE561" s="2"/>
      <c r="AF561" s="1"/>
      <c r="AG561" s="1"/>
      <c r="AH561" s="7"/>
      <c r="AI561" s="63"/>
      <c r="AJ561" s="64"/>
      <c r="AK561" s="2"/>
    </row>
    <row r="562" spans="1:37" ht="21" customHeight="1">
      <c r="A562" s="61"/>
      <c r="B562" s="2"/>
      <c r="C562" s="2"/>
      <c r="D562" s="2"/>
      <c r="E562" s="1"/>
      <c r="F562" s="7"/>
      <c r="G562" s="62"/>
      <c r="H562" s="1"/>
      <c r="I562" s="2"/>
      <c r="J562" s="2"/>
      <c r="K562" s="2"/>
      <c r="L562" s="2"/>
      <c r="M562" s="2"/>
      <c r="N562" s="1"/>
      <c r="O562" s="1"/>
      <c r="P562" s="1"/>
      <c r="Q562" s="2"/>
      <c r="R562" s="2"/>
      <c r="S562" s="2"/>
      <c r="T562" s="3"/>
      <c r="U562" s="4"/>
      <c r="V562" s="3"/>
      <c r="W562" s="5"/>
      <c r="X562" s="5"/>
      <c r="Y562" s="3"/>
      <c r="Z562" s="4"/>
      <c r="AA562" s="4"/>
      <c r="AB562" s="4"/>
      <c r="AC562" s="4"/>
      <c r="AD562" s="2"/>
      <c r="AE562" s="2"/>
      <c r="AF562" s="1"/>
      <c r="AG562" s="1"/>
      <c r="AH562" s="7"/>
      <c r="AI562" s="63"/>
      <c r="AJ562" s="64"/>
      <c r="AK562" s="2"/>
    </row>
    <row r="563" spans="1:37" ht="21" customHeight="1">
      <c r="A563" s="61"/>
      <c r="B563" s="2"/>
      <c r="C563" s="2"/>
      <c r="D563" s="2"/>
      <c r="E563" s="1"/>
      <c r="F563" s="7"/>
      <c r="G563" s="62"/>
      <c r="H563" s="1"/>
      <c r="I563" s="2"/>
      <c r="J563" s="2"/>
      <c r="K563" s="2"/>
      <c r="L563" s="2"/>
      <c r="M563" s="2"/>
      <c r="N563" s="1"/>
      <c r="O563" s="1"/>
      <c r="P563" s="1"/>
      <c r="Q563" s="2"/>
      <c r="R563" s="2"/>
      <c r="S563" s="2"/>
      <c r="T563" s="3"/>
      <c r="U563" s="4"/>
      <c r="V563" s="3"/>
      <c r="W563" s="5"/>
      <c r="X563" s="5"/>
      <c r="Y563" s="3"/>
      <c r="Z563" s="4"/>
      <c r="AA563" s="4"/>
      <c r="AB563" s="4"/>
      <c r="AC563" s="4"/>
      <c r="AD563" s="2"/>
      <c r="AE563" s="2"/>
      <c r="AF563" s="1"/>
      <c r="AG563" s="1"/>
      <c r="AH563" s="7"/>
      <c r="AI563" s="63"/>
      <c r="AJ563" s="64"/>
      <c r="AK563" s="2"/>
    </row>
    <row r="564" spans="1:37" ht="21" customHeight="1">
      <c r="A564" s="61"/>
      <c r="B564" s="2"/>
      <c r="C564" s="2"/>
      <c r="D564" s="2"/>
      <c r="E564" s="1"/>
      <c r="F564" s="7"/>
      <c r="G564" s="62"/>
      <c r="H564" s="1"/>
      <c r="I564" s="2"/>
      <c r="J564" s="2"/>
      <c r="K564" s="2"/>
      <c r="L564" s="2"/>
      <c r="M564" s="2"/>
      <c r="N564" s="1"/>
      <c r="O564" s="1"/>
      <c r="P564" s="1"/>
      <c r="Q564" s="2"/>
      <c r="R564" s="2"/>
      <c r="S564" s="2"/>
      <c r="T564" s="3"/>
      <c r="U564" s="4"/>
      <c r="V564" s="3"/>
      <c r="W564" s="5"/>
      <c r="X564" s="5"/>
      <c r="Y564" s="3"/>
      <c r="Z564" s="4"/>
      <c r="AA564" s="4"/>
      <c r="AB564" s="4"/>
      <c r="AC564" s="4"/>
      <c r="AD564" s="2"/>
      <c r="AE564" s="2"/>
      <c r="AF564" s="1"/>
      <c r="AG564" s="1"/>
      <c r="AH564" s="7"/>
      <c r="AI564" s="63"/>
      <c r="AJ564" s="64"/>
      <c r="AK564" s="2"/>
    </row>
    <row r="565" spans="1:37" ht="21" customHeight="1">
      <c r="A565" s="61"/>
      <c r="B565" s="2"/>
      <c r="C565" s="2"/>
      <c r="D565" s="2"/>
      <c r="E565" s="1"/>
      <c r="F565" s="7"/>
      <c r="G565" s="62"/>
      <c r="H565" s="1"/>
      <c r="I565" s="2"/>
      <c r="J565" s="2"/>
      <c r="K565" s="2"/>
      <c r="L565" s="2"/>
      <c r="M565" s="2"/>
      <c r="N565" s="1"/>
      <c r="O565" s="1"/>
      <c r="P565" s="1"/>
      <c r="Q565" s="2"/>
      <c r="R565" s="2"/>
      <c r="S565" s="2"/>
      <c r="T565" s="3"/>
      <c r="U565" s="4"/>
      <c r="V565" s="3"/>
      <c r="W565" s="5"/>
      <c r="X565" s="5"/>
      <c r="Y565" s="3"/>
      <c r="Z565" s="4"/>
      <c r="AA565" s="4"/>
      <c r="AB565" s="4"/>
      <c r="AC565" s="4"/>
      <c r="AD565" s="2"/>
      <c r="AE565" s="2"/>
      <c r="AF565" s="1"/>
      <c r="AG565" s="1"/>
      <c r="AH565" s="7"/>
      <c r="AI565" s="63"/>
      <c r="AJ565" s="64"/>
      <c r="AK565" s="2"/>
    </row>
    <row r="566" spans="1:37" ht="21" customHeight="1">
      <c r="A566" s="61"/>
      <c r="B566" s="2"/>
      <c r="C566" s="2"/>
      <c r="D566" s="2"/>
      <c r="E566" s="1"/>
      <c r="F566" s="7"/>
      <c r="G566" s="62"/>
      <c r="H566" s="1"/>
      <c r="I566" s="2"/>
      <c r="J566" s="2"/>
      <c r="K566" s="2"/>
      <c r="L566" s="2"/>
      <c r="M566" s="2"/>
      <c r="N566" s="1"/>
      <c r="O566" s="1"/>
      <c r="P566" s="1"/>
      <c r="Q566" s="2"/>
      <c r="R566" s="2"/>
      <c r="S566" s="2"/>
      <c r="T566" s="3"/>
      <c r="U566" s="4"/>
      <c r="V566" s="3"/>
      <c r="W566" s="5"/>
      <c r="X566" s="5"/>
      <c r="Y566" s="3"/>
      <c r="Z566" s="4"/>
      <c r="AA566" s="4"/>
      <c r="AB566" s="4"/>
      <c r="AC566" s="4"/>
      <c r="AD566" s="2"/>
      <c r="AE566" s="2"/>
      <c r="AF566" s="1"/>
      <c r="AG566" s="1"/>
      <c r="AH566" s="7"/>
      <c r="AI566" s="63"/>
      <c r="AJ566" s="64"/>
      <c r="AK566" s="2"/>
    </row>
    <row r="567" spans="1:37" ht="21" customHeight="1">
      <c r="A567" s="61"/>
      <c r="B567" s="2"/>
      <c r="C567" s="2"/>
      <c r="D567" s="2"/>
      <c r="E567" s="1"/>
      <c r="F567" s="7"/>
      <c r="G567" s="62"/>
      <c r="H567" s="1"/>
      <c r="I567" s="2"/>
      <c r="J567" s="2"/>
      <c r="K567" s="2"/>
      <c r="L567" s="2"/>
      <c r="M567" s="2"/>
      <c r="N567" s="1"/>
      <c r="O567" s="1"/>
      <c r="P567" s="1"/>
      <c r="Q567" s="2"/>
      <c r="R567" s="2"/>
      <c r="S567" s="2"/>
      <c r="T567" s="3"/>
      <c r="U567" s="4"/>
      <c r="V567" s="3"/>
      <c r="W567" s="5"/>
      <c r="X567" s="5"/>
      <c r="Y567" s="3"/>
      <c r="Z567" s="4"/>
      <c r="AA567" s="4"/>
      <c r="AB567" s="4"/>
      <c r="AC567" s="4"/>
      <c r="AD567" s="2"/>
      <c r="AE567" s="2"/>
      <c r="AF567" s="1"/>
      <c r="AG567" s="1"/>
      <c r="AH567" s="7"/>
      <c r="AI567" s="63"/>
      <c r="AJ567" s="64"/>
      <c r="AK567" s="2"/>
    </row>
    <row r="568" spans="1:37" ht="21" customHeight="1">
      <c r="A568" s="61"/>
      <c r="B568" s="2"/>
      <c r="C568" s="2"/>
      <c r="D568" s="2"/>
      <c r="E568" s="1"/>
      <c r="F568" s="7"/>
      <c r="G568" s="62"/>
      <c r="H568" s="1"/>
      <c r="I568" s="2"/>
      <c r="J568" s="2"/>
      <c r="K568" s="2"/>
      <c r="L568" s="2"/>
      <c r="M568" s="2"/>
      <c r="N568" s="1"/>
      <c r="O568" s="1"/>
      <c r="P568" s="1"/>
      <c r="Q568" s="2"/>
      <c r="R568" s="2"/>
      <c r="S568" s="2"/>
      <c r="T568" s="3"/>
      <c r="U568" s="4"/>
      <c r="V568" s="3"/>
      <c r="W568" s="5"/>
      <c r="X568" s="5"/>
      <c r="Y568" s="3"/>
      <c r="Z568" s="4"/>
      <c r="AA568" s="4"/>
      <c r="AB568" s="4"/>
      <c r="AC568" s="4"/>
      <c r="AD568" s="2"/>
      <c r="AE568" s="2"/>
      <c r="AF568" s="1"/>
      <c r="AG568" s="1"/>
      <c r="AH568" s="7"/>
      <c r="AI568" s="63"/>
      <c r="AJ568" s="64"/>
      <c r="AK568" s="2"/>
    </row>
    <row r="569" spans="1:37" ht="21" customHeight="1">
      <c r="A569" s="61"/>
      <c r="B569" s="2"/>
      <c r="C569" s="2"/>
      <c r="D569" s="2"/>
      <c r="E569" s="1"/>
      <c r="F569" s="7"/>
      <c r="G569" s="62"/>
      <c r="H569" s="1"/>
      <c r="I569" s="2"/>
      <c r="J569" s="2"/>
      <c r="K569" s="2"/>
      <c r="L569" s="2"/>
      <c r="M569" s="2"/>
      <c r="N569" s="1"/>
      <c r="O569" s="1"/>
      <c r="P569" s="1"/>
      <c r="Q569" s="2"/>
      <c r="R569" s="2"/>
      <c r="S569" s="2"/>
      <c r="T569" s="3"/>
      <c r="U569" s="4"/>
      <c r="V569" s="3"/>
      <c r="W569" s="5"/>
      <c r="X569" s="5"/>
      <c r="Y569" s="3"/>
      <c r="Z569" s="4"/>
      <c r="AA569" s="4"/>
      <c r="AB569" s="4"/>
      <c r="AC569" s="4"/>
      <c r="AD569" s="2"/>
      <c r="AE569" s="2"/>
      <c r="AF569" s="1"/>
      <c r="AG569" s="1"/>
      <c r="AH569" s="7"/>
      <c r="AI569" s="63"/>
      <c r="AJ569" s="64"/>
      <c r="AK569" s="2"/>
    </row>
    <row r="570" spans="1:37" ht="21" customHeight="1">
      <c r="A570" s="61"/>
      <c r="B570" s="2"/>
      <c r="C570" s="2"/>
      <c r="D570" s="2"/>
      <c r="E570" s="1"/>
      <c r="F570" s="7"/>
      <c r="G570" s="62"/>
      <c r="H570" s="1"/>
      <c r="I570" s="2"/>
      <c r="J570" s="2"/>
      <c r="K570" s="2"/>
      <c r="L570" s="2"/>
      <c r="M570" s="2"/>
      <c r="N570" s="1"/>
      <c r="O570" s="1"/>
      <c r="P570" s="1"/>
      <c r="Q570" s="2"/>
      <c r="R570" s="2"/>
      <c r="S570" s="2"/>
      <c r="T570" s="3"/>
      <c r="U570" s="4"/>
      <c r="V570" s="3"/>
      <c r="W570" s="5"/>
      <c r="X570" s="5"/>
      <c r="Y570" s="3"/>
      <c r="Z570" s="4"/>
      <c r="AA570" s="4"/>
      <c r="AB570" s="4"/>
      <c r="AC570" s="4"/>
      <c r="AD570" s="2"/>
      <c r="AE570" s="2"/>
      <c r="AF570" s="1"/>
      <c r="AG570" s="1"/>
      <c r="AH570" s="7"/>
      <c r="AI570" s="63"/>
      <c r="AJ570" s="64"/>
      <c r="AK570" s="2"/>
    </row>
    <row r="571" spans="1:37" ht="21" customHeight="1">
      <c r="A571" s="61"/>
      <c r="B571" s="2"/>
      <c r="C571" s="2"/>
      <c r="D571" s="2"/>
      <c r="E571" s="1"/>
      <c r="F571" s="7"/>
      <c r="G571" s="62"/>
      <c r="H571" s="1"/>
      <c r="I571" s="2"/>
      <c r="J571" s="2"/>
      <c r="K571" s="2"/>
      <c r="L571" s="2"/>
      <c r="M571" s="2"/>
      <c r="N571" s="1"/>
      <c r="O571" s="1"/>
      <c r="P571" s="1"/>
      <c r="Q571" s="2"/>
      <c r="R571" s="2"/>
      <c r="S571" s="2"/>
      <c r="T571" s="3"/>
      <c r="U571" s="4"/>
      <c r="V571" s="3"/>
      <c r="W571" s="5"/>
      <c r="X571" s="5"/>
      <c r="Y571" s="3"/>
      <c r="Z571" s="4"/>
      <c r="AA571" s="4"/>
      <c r="AB571" s="4"/>
      <c r="AC571" s="4"/>
      <c r="AD571" s="2"/>
      <c r="AE571" s="2"/>
      <c r="AF571" s="1"/>
      <c r="AG571" s="1"/>
      <c r="AH571" s="7"/>
      <c r="AI571" s="63"/>
      <c r="AJ571" s="64"/>
      <c r="AK571" s="2"/>
    </row>
    <row r="572" spans="1:37" ht="21" customHeight="1">
      <c r="A572" s="61"/>
      <c r="B572" s="2"/>
      <c r="C572" s="2"/>
      <c r="D572" s="2"/>
      <c r="E572" s="1"/>
      <c r="F572" s="7"/>
      <c r="G572" s="62"/>
      <c r="H572" s="1"/>
      <c r="I572" s="2"/>
      <c r="J572" s="2"/>
      <c r="K572" s="2"/>
      <c r="L572" s="2"/>
      <c r="M572" s="2"/>
      <c r="N572" s="1"/>
      <c r="O572" s="1"/>
      <c r="P572" s="1"/>
      <c r="Q572" s="2"/>
      <c r="R572" s="2"/>
      <c r="S572" s="2"/>
      <c r="T572" s="3"/>
      <c r="U572" s="4"/>
      <c r="V572" s="3"/>
      <c r="W572" s="5"/>
      <c r="X572" s="5"/>
      <c r="Y572" s="3"/>
      <c r="Z572" s="4"/>
      <c r="AA572" s="4"/>
      <c r="AB572" s="4"/>
      <c r="AC572" s="4"/>
      <c r="AD572" s="2"/>
      <c r="AE572" s="2"/>
      <c r="AF572" s="1"/>
      <c r="AG572" s="1"/>
      <c r="AH572" s="7"/>
      <c r="AI572" s="63"/>
      <c r="AJ572" s="64"/>
      <c r="AK572" s="2"/>
    </row>
    <row r="573" spans="1:37" ht="21" customHeight="1">
      <c r="A573" s="61"/>
      <c r="B573" s="2"/>
      <c r="C573" s="2"/>
      <c r="D573" s="2"/>
      <c r="E573" s="1"/>
      <c r="F573" s="7"/>
      <c r="G573" s="62"/>
      <c r="H573" s="1"/>
      <c r="I573" s="2"/>
      <c r="J573" s="2"/>
      <c r="K573" s="2"/>
      <c r="L573" s="2"/>
      <c r="M573" s="2"/>
      <c r="N573" s="1"/>
      <c r="O573" s="1"/>
      <c r="P573" s="1"/>
      <c r="Q573" s="2"/>
      <c r="R573" s="2"/>
      <c r="S573" s="2"/>
      <c r="T573" s="3"/>
      <c r="U573" s="4"/>
      <c r="V573" s="3"/>
      <c r="W573" s="5"/>
      <c r="X573" s="5"/>
      <c r="Y573" s="3"/>
      <c r="Z573" s="4"/>
      <c r="AA573" s="4"/>
      <c r="AB573" s="4"/>
      <c r="AC573" s="4"/>
      <c r="AD573" s="2"/>
      <c r="AE573" s="2"/>
      <c r="AF573" s="1"/>
      <c r="AG573" s="1"/>
      <c r="AH573" s="7"/>
      <c r="AI573" s="63"/>
      <c r="AJ573" s="64"/>
      <c r="AK573" s="2"/>
    </row>
    <row r="574" spans="1:37" ht="21" customHeight="1">
      <c r="A574" s="61"/>
      <c r="B574" s="2"/>
      <c r="C574" s="2"/>
      <c r="D574" s="2"/>
      <c r="E574" s="1"/>
      <c r="F574" s="7"/>
      <c r="G574" s="62"/>
      <c r="H574" s="1"/>
      <c r="I574" s="2"/>
      <c r="J574" s="2"/>
      <c r="K574" s="2"/>
      <c r="L574" s="2"/>
      <c r="M574" s="2"/>
      <c r="N574" s="1"/>
      <c r="O574" s="1"/>
      <c r="P574" s="1"/>
      <c r="Q574" s="2"/>
      <c r="R574" s="2"/>
      <c r="S574" s="2"/>
      <c r="T574" s="3"/>
      <c r="U574" s="4"/>
      <c r="V574" s="3"/>
      <c r="W574" s="5"/>
      <c r="X574" s="5"/>
      <c r="Y574" s="3"/>
      <c r="Z574" s="4"/>
      <c r="AA574" s="4"/>
      <c r="AB574" s="4"/>
      <c r="AC574" s="4"/>
      <c r="AD574" s="2"/>
      <c r="AE574" s="2"/>
      <c r="AF574" s="1"/>
      <c r="AG574" s="1"/>
      <c r="AH574" s="7"/>
      <c r="AI574" s="63"/>
      <c r="AJ574" s="64"/>
      <c r="AK574" s="2"/>
    </row>
    <row r="575" spans="1:37" ht="21" customHeight="1">
      <c r="A575" s="61"/>
      <c r="B575" s="2"/>
      <c r="C575" s="2"/>
      <c r="D575" s="2"/>
      <c r="E575" s="1"/>
      <c r="F575" s="7"/>
      <c r="G575" s="62"/>
      <c r="H575" s="1"/>
      <c r="I575" s="2"/>
      <c r="J575" s="2"/>
      <c r="K575" s="2"/>
      <c r="L575" s="2"/>
      <c r="M575" s="2"/>
      <c r="N575" s="1"/>
      <c r="O575" s="1"/>
      <c r="P575" s="1"/>
      <c r="Q575" s="2"/>
      <c r="R575" s="2"/>
      <c r="S575" s="2"/>
      <c r="T575" s="3"/>
      <c r="U575" s="4"/>
      <c r="V575" s="3"/>
      <c r="W575" s="5"/>
      <c r="X575" s="5"/>
      <c r="Y575" s="3"/>
      <c r="Z575" s="4"/>
      <c r="AA575" s="4"/>
      <c r="AB575" s="4"/>
      <c r="AC575" s="4"/>
      <c r="AD575" s="2"/>
      <c r="AE575" s="2"/>
      <c r="AF575" s="1"/>
      <c r="AG575" s="1"/>
      <c r="AH575" s="7"/>
      <c r="AI575" s="63"/>
      <c r="AJ575" s="64"/>
      <c r="AK575" s="2"/>
    </row>
    <row r="576" spans="1:37" ht="21" customHeight="1">
      <c r="A576" s="61"/>
      <c r="B576" s="2"/>
      <c r="C576" s="2"/>
      <c r="D576" s="2"/>
      <c r="E576" s="1"/>
      <c r="F576" s="7"/>
      <c r="G576" s="62"/>
      <c r="H576" s="1"/>
      <c r="I576" s="2"/>
      <c r="J576" s="2"/>
      <c r="K576" s="2"/>
      <c r="L576" s="2"/>
      <c r="M576" s="2"/>
      <c r="N576" s="1"/>
      <c r="O576" s="1"/>
      <c r="P576" s="1"/>
      <c r="Q576" s="2"/>
      <c r="R576" s="2"/>
      <c r="S576" s="2"/>
      <c r="T576" s="3"/>
      <c r="U576" s="4"/>
      <c r="V576" s="3"/>
      <c r="W576" s="5"/>
      <c r="X576" s="5"/>
      <c r="Y576" s="3"/>
      <c r="Z576" s="4"/>
      <c r="AA576" s="4"/>
      <c r="AB576" s="4"/>
      <c r="AC576" s="4"/>
      <c r="AD576" s="2"/>
      <c r="AE576" s="2"/>
      <c r="AF576" s="1"/>
      <c r="AG576" s="1"/>
      <c r="AH576" s="7"/>
      <c r="AI576" s="63"/>
      <c r="AJ576" s="64"/>
      <c r="AK576" s="2"/>
    </row>
    <row r="577" spans="1:37" ht="21" customHeight="1">
      <c r="A577" s="61"/>
      <c r="B577" s="2"/>
      <c r="C577" s="2"/>
      <c r="D577" s="2"/>
      <c r="E577" s="1"/>
      <c r="F577" s="7"/>
      <c r="G577" s="62"/>
      <c r="H577" s="1"/>
      <c r="I577" s="2"/>
      <c r="J577" s="2"/>
      <c r="K577" s="2"/>
      <c r="L577" s="2"/>
      <c r="M577" s="2"/>
      <c r="N577" s="1"/>
      <c r="O577" s="1"/>
      <c r="P577" s="1"/>
      <c r="Q577" s="2"/>
      <c r="R577" s="2"/>
      <c r="S577" s="2"/>
      <c r="T577" s="3"/>
      <c r="U577" s="4"/>
      <c r="V577" s="3"/>
      <c r="W577" s="5"/>
      <c r="X577" s="5"/>
      <c r="Y577" s="3"/>
      <c r="Z577" s="4"/>
      <c r="AA577" s="4"/>
      <c r="AB577" s="4"/>
      <c r="AC577" s="4"/>
      <c r="AD577" s="2"/>
      <c r="AE577" s="2"/>
      <c r="AF577" s="1"/>
      <c r="AG577" s="1"/>
      <c r="AH577" s="7"/>
      <c r="AI577" s="63"/>
      <c r="AJ577" s="64"/>
      <c r="AK577" s="2"/>
    </row>
    <row r="578" spans="1:37" ht="21" customHeight="1">
      <c r="A578" s="61"/>
      <c r="B578" s="2"/>
      <c r="C578" s="2"/>
      <c r="D578" s="2"/>
      <c r="E578" s="1"/>
      <c r="F578" s="7"/>
      <c r="G578" s="62"/>
      <c r="H578" s="1"/>
      <c r="I578" s="2"/>
      <c r="J578" s="2"/>
      <c r="K578" s="2"/>
      <c r="L578" s="2"/>
      <c r="M578" s="2"/>
      <c r="N578" s="1"/>
      <c r="O578" s="1"/>
      <c r="P578" s="1"/>
      <c r="Q578" s="2"/>
      <c r="R578" s="2"/>
      <c r="S578" s="2"/>
      <c r="T578" s="3"/>
      <c r="U578" s="4"/>
      <c r="V578" s="3"/>
      <c r="W578" s="5"/>
      <c r="X578" s="5"/>
      <c r="Y578" s="3"/>
      <c r="Z578" s="4"/>
      <c r="AA578" s="4"/>
      <c r="AB578" s="4"/>
      <c r="AC578" s="4"/>
      <c r="AD578" s="2"/>
      <c r="AE578" s="2"/>
      <c r="AF578" s="1"/>
      <c r="AG578" s="1"/>
      <c r="AH578" s="7"/>
      <c r="AI578" s="63"/>
      <c r="AJ578" s="64"/>
      <c r="AK578" s="2"/>
    </row>
    <row r="579" spans="1:37" ht="21" customHeight="1">
      <c r="A579" s="61"/>
      <c r="B579" s="2"/>
      <c r="C579" s="2"/>
      <c r="D579" s="2"/>
      <c r="E579" s="1"/>
      <c r="F579" s="7"/>
      <c r="G579" s="62"/>
      <c r="H579" s="1"/>
      <c r="I579" s="2"/>
      <c r="J579" s="2"/>
      <c r="K579" s="2"/>
      <c r="L579" s="2"/>
      <c r="M579" s="2"/>
      <c r="N579" s="1"/>
      <c r="O579" s="1"/>
      <c r="P579" s="1"/>
      <c r="Q579" s="2"/>
      <c r="R579" s="2"/>
      <c r="S579" s="2"/>
      <c r="T579" s="3"/>
      <c r="U579" s="4"/>
      <c r="V579" s="3"/>
      <c r="W579" s="5"/>
      <c r="X579" s="5"/>
      <c r="Y579" s="3"/>
      <c r="Z579" s="4"/>
      <c r="AA579" s="4"/>
      <c r="AB579" s="4"/>
      <c r="AC579" s="4"/>
      <c r="AD579" s="2"/>
      <c r="AE579" s="2"/>
      <c r="AF579" s="1"/>
      <c r="AG579" s="1"/>
      <c r="AH579" s="7"/>
      <c r="AI579" s="63"/>
      <c r="AJ579" s="64"/>
      <c r="AK579" s="2"/>
    </row>
    <row r="580" spans="1:37" ht="21" customHeight="1">
      <c r="A580" s="61"/>
      <c r="B580" s="2"/>
      <c r="C580" s="2"/>
      <c r="D580" s="2"/>
      <c r="E580" s="1"/>
      <c r="F580" s="7"/>
      <c r="G580" s="62"/>
      <c r="H580" s="1"/>
      <c r="I580" s="2"/>
      <c r="J580" s="2"/>
      <c r="K580" s="2"/>
      <c r="L580" s="2"/>
      <c r="M580" s="2"/>
      <c r="N580" s="1"/>
      <c r="O580" s="1"/>
      <c r="P580" s="1"/>
      <c r="Q580" s="2"/>
      <c r="R580" s="2"/>
      <c r="S580" s="2"/>
      <c r="T580" s="3"/>
      <c r="U580" s="4"/>
      <c r="V580" s="3"/>
      <c r="W580" s="5"/>
      <c r="X580" s="5"/>
      <c r="Y580" s="3"/>
      <c r="Z580" s="4"/>
      <c r="AA580" s="4"/>
      <c r="AB580" s="4"/>
      <c r="AC580" s="4"/>
      <c r="AD580" s="2"/>
      <c r="AE580" s="2"/>
      <c r="AF580" s="1"/>
      <c r="AG580" s="1"/>
      <c r="AH580" s="7"/>
      <c r="AI580" s="63"/>
      <c r="AJ580" s="64"/>
      <c r="AK580" s="2"/>
    </row>
    <row r="581" spans="1:37" ht="21" customHeight="1">
      <c r="A581" s="61"/>
      <c r="B581" s="2"/>
      <c r="C581" s="2"/>
      <c r="D581" s="2"/>
      <c r="E581" s="1"/>
      <c r="F581" s="7"/>
      <c r="G581" s="62"/>
      <c r="H581" s="1"/>
      <c r="I581" s="2"/>
      <c r="J581" s="2"/>
      <c r="K581" s="2"/>
      <c r="L581" s="2"/>
      <c r="M581" s="2"/>
      <c r="N581" s="1"/>
      <c r="O581" s="1"/>
      <c r="P581" s="1"/>
      <c r="Q581" s="2"/>
      <c r="R581" s="2"/>
      <c r="S581" s="2"/>
      <c r="T581" s="3"/>
      <c r="U581" s="4"/>
      <c r="V581" s="3"/>
      <c r="W581" s="5"/>
      <c r="X581" s="5"/>
      <c r="Y581" s="3"/>
      <c r="Z581" s="4"/>
      <c r="AA581" s="4"/>
      <c r="AB581" s="4"/>
      <c r="AC581" s="4"/>
      <c r="AD581" s="2"/>
      <c r="AE581" s="2"/>
      <c r="AF581" s="1"/>
      <c r="AG581" s="1"/>
      <c r="AH581" s="7"/>
      <c r="AI581" s="63"/>
      <c r="AJ581" s="64"/>
      <c r="AK581" s="2"/>
    </row>
    <row r="582" spans="1:37" ht="21" customHeight="1">
      <c r="A582" s="61"/>
      <c r="B582" s="2"/>
      <c r="C582" s="2"/>
      <c r="D582" s="2"/>
      <c r="E582" s="1"/>
      <c r="F582" s="7"/>
      <c r="G582" s="62"/>
      <c r="H582" s="1"/>
      <c r="I582" s="2"/>
      <c r="J582" s="2"/>
      <c r="K582" s="2"/>
      <c r="L582" s="2"/>
      <c r="M582" s="2"/>
      <c r="N582" s="1"/>
      <c r="O582" s="1"/>
      <c r="P582" s="1"/>
      <c r="Q582" s="2"/>
      <c r="R582" s="2"/>
      <c r="S582" s="2"/>
      <c r="T582" s="3"/>
      <c r="U582" s="4"/>
      <c r="V582" s="3"/>
      <c r="W582" s="5"/>
      <c r="X582" s="5"/>
      <c r="Y582" s="3"/>
      <c r="Z582" s="4"/>
      <c r="AA582" s="4"/>
      <c r="AB582" s="4"/>
      <c r="AC582" s="4"/>
      <c r="AD582" s="2"/>
      <c r="AE582" s="2"/>
      <c r="AF582" s="1"/>
      <c r="AG582" s="1"/>
      <c r="AH582" s="7"/>
      <c r="AI582" s="63"/>
      <c r="AJ582" s="64"/>
      <c r="AK582" s="2"/>
    </row>
    <row r="583" spans="1:37" ht="21" customHeight="1">
      <c r="A583" s="61"/>
      <c r="B583" s="2"/>
      <c r="C583" s="2"/>
      <c r="D583" s="2"/>
      <c r="E583" s="1"/>
      <c r="F583" s="7"/>
      <c r="G583" s="62"/>
      <c r="H583" s="1"/>
      <c r="I583" s="2"/>
      <c r="J583" s="2"/>
      <c r="K583" s="2"/>
      <c r="L583" s="2"/>
      <c r="M583" s="2"/>
      <c r="N583" s="1"/>
      <c r="O583" s="1"/>
      <c r="P583" s="1"/>
      <c r="Q583" s="2"/>
      <c r="R583" s="2"/>
      <c r="S583" s="2"/>
      <c r="T583" s="3"/>
      <c r="U583" s="4"/>
      <c r="V583" s="3"/>
      <c r="W583" s="5"/>
      <c r="X583" s="5"/>
      <c r="Y583" s="3"/>
      <c r="Z583" s="4"/>
      <c r="AA583" s="4"/>
      <c r="AB583" s="4"/>
      <c r="AC583" s="4"/>
      <c r="AD583" s="2"/>
      <c r="AE583" s="2"/>
      <c r="AF583" s="1"/>
      <c r="AG583" s="1"/>
      <c r="AH583" s="7"/>
      <c r="AI583" s="63"/>
      <c r="AJ583" s="64"/>
      <c r="AK583" s="2"/>
    </row>
    <row r="584" spans="1:37" ht="21" customHeight="1">
      <c r="A584" s="61"/>
      <c r="B584" s="2"/>
      <c r="C584" s="2"/>
      <c r="D584" s="2"/>
      <c r="E584" s="1"/>
      <c r="F584" s="7"/>
      <c r="G584" s="62"/>
      <c r="H584" s="1"/>
      <c r="I584" s="2"/>
      <c r="J584" s="2"/>
      <c r="K584" s="2"/>
      <c r="L584" s="2"/>
      <c r="M584" s="2"/>
      <c r="N584" s="1"/>
      <c r="O584" s="1"/>
      <c r="P584" s="1"/>
      <c r="Q584" s="2"/>
      <c r="R584" s="2"/>
      <c r="S584" s="2"/>
      <c r="T584" s="3"/>
      <c r="U584" s="4"/>
      <c r="V584" s="3"/>
      <c r="W584" s="5"/>
      <c r="X584" s="5"/>
      <c r="Y584" s="3"/>
      <c r="Z584" s="4"/>
      <c r="AA584" s="4"/>
      <c r="AB584" s="4"/>
      <c r="AC584" s="4"/>
      <c r="AD584" s="2"/>
      <c r="AE584" s="2"/>
      <c r="AF584" s="1"/>
      <c r="AG584" s="1"/>
      <c r="AH584" s="7"/>
      <c r="AI584" s="63"/>
      <c r="AJ584" s="64"/>
      <c r="AK584" s="2"/>
    </row>
    <row r="585" spans="1:37" ht="21" customHeight="1">
      <c r="A585" s="61"/>
      <c r="B585" s="2"/>
      <c r="C585" s="2"/>
      <c r="D585" s="2"/>
      <c r="E585" s="1"/>
      <c r="F585" s="7"/>
      <c r="G585" s="62"/>
      <c r="H585" s="1"/>
      <c r="I585" s="2"/>
      <c r="J585" s="2"/>
      <c r="K585" s="2"/>
      <c r="L585" s="2"/>
      <c r="M585" s="2"/>
      <c r="N585" s="1"/>
      <c r="O585" s="1"/>
      <c r="P585" s="1"/>
      <c r="Q585" s="2"/>
      <c r="R585" s="2"/>
      <c r="S585" s="2"/>
      <c r="T585" s="3"/>
      <c r="U585" s="4"/>
      <c r="V585" s="3"/>
      <c r="W585" s="5"/>
      <c r="X585" s="5"/>
      <c r="Y585" s="3"/>
      <c r="Z585" s="4"/>
      <c r="AA585" s="4"/>
      <c r="AB585" s="4"/>
      <c r="AC585" s="4"/>
      <c r="AD585" s="2"/>
      <c r="AE585" s="2"/>
      <c r="AF585" s="1"/>
      <c r="AG585" s="1"/>
      <c r="AH585" s="7"/>
      <c r="AI585" s="63"/>
      <c r="AJ585" s="64"/>
      <c r="AK585" s="2"/>
    </row>
    <row r="586" spans="1:37" ht="21" customHeight="1">
      <c r="A586" s="61"/>
      <c r="B586" s="2"/>
      <c r="C586" s="2"/>
      <c r="D586" s="2"/>
      <c r="E586" s="1"/>
      <c r="F586" s="7"/>
      <c r="G586" s="62"/>
      <c r="H586" s="1"/>
      <c r="I586" s="2"/>
      <c r="J586" s="2"/>
      <c r="K586" s="2"/>
      <c r="L586" s="2"/>
      <c r="M586" s="2"/>
      <c r="N586" s="1"/>
      <c r="O586" s="1"/>
      <c r="P586" s="1"/>
      <c r="Q586" s="2"/>
      <c r="R586" s="2"/>
      <c r="S586" s="2"/>
      <c r="T586" s="3"/>
      <c r="U586" s="4"/>
      <c r="V586" s="3"/>
      <c r="W586" s="5"/>
      <c r="X586" s="5"/>
      <c r="Y586" s="3"/>
      <c r="Z586" s="4"/>
      <c r="AA586" s="4"/>
      <c r="AB586" s="4"/>
      <c r="AC586" s="4"/>
      <c r="AD586" s="2"/>
      <c r="AE586" s="2"/>
      <c r="AF586" s="1"/>
      <c r="AG586" s="1"/>
      <c r="AH586" s="7"/>
      <c r="AI586" s="63"/>
      <c r="AJ586" s="64"/>
      <c r="AK586" s="2"/>
    </row>
    <row r="587" spans="1:37" ht="21" customHeight="1">
      <c r="A587" s="61"/>
      <c r="B587" s="2"/>
      <c r="C587" s="2"/>
      <c r="D587" s="2"/>
      <c r="E587" s="1"/>
      <c r="F587" s="7"/>
      <c r="G587" s="62"/>
      <c r="H587" s="1"/>
      <c r="I587" s="2"/>
      <c r="J587" s="2"/>
      <c r="K587" s="2"/>
      <c r="L587" s="2"/>
      <c r="M587" s="2"/>
      <c r="N587" s="1"/>
      <c r="O587" s="1"/>
      <c r="P587" s="1"/>
      <c r="Q587" s="2"/>
      <c r="R587" s="2"/>
      <c r="S587" s="2"/>
      <c r="T587" s="3"/>
      <c r="U587" s="4"/>
      <c r="V587" s="3"/>
      <c r="W587" s="5"/>
      <c r="X587" s="5"/>
      <c r="Y587" s="3"/>
      <c r="Z587" s="4"/>
      <c r="AA587" s="4"/>
      <c r="AB587" s="4"/>
      <c r="AC587" s="4"/>
      <c r="AD587" s="2"/>
      <c r="AE587" s="2"/>
      <c r="AF587" s="1"/>
      <c r="AG587" s="1"/>
      <c r="AH587" s="7"/>
      <c r="AI587" s="63"/>
      <c r="AJ587" s="64"/>
      <c r="AK587" s="2"/>
    </row>
    <row r="588" spans="1:37" ht="21" customHeight="1">
      <c r="A588" s="61"/>
      <c r="B588" s="2"/>
      <c r="C588" s="2"/>
      <c r="D588" s="2"/>
      <c r="E588" s="1"/>
      <c r="F588" s="7"/>
      <c r="G588" s="62"/>
      <c r="H588" s="1"/>
      <c r="I588" s="2"/>
      <c r="J588" s="2"/>
      <c r="K588" s="2"/>
      <c r="L588" s="2"/>
      <c r="M588" s="2"/>
      <c r="N588" s="1"/>
      <c r="O588" s="1"/>
      <c r="P588" s="1"/>
      <c r="Q588" s="2"/>
      <c r="R588" s="2"/>
      <c r="S588" s="2"/>
      <c r="T588" s="3"/>
      <c r="U588" s="4"/>
      <c r="V588" s="3"/>
      <c r="W588" s="5"/>
      <c r="X588" s="5"/>
      <c r="Y588" s="3"/>
      <c r="Z588" s="4"/>
      <c r="AA588" s="4"/>
      <c r="AB588" s="4"/>
      <c r="AC588" s="4"/>
      <c r="AD588" s="2"/>
      <c r="AE588" s="2"/>
      <c r="AF588" s="1"/>
      <c r="AG588" s="1"/>
      <c r="AH588" s="7"/>
      <c r="AI588" s="63"/>
      <c r="AJ588" s="64"/>
      <c r="AK588" s="2"/>
    </row>
    <row r="589" spans="1:37" ht="21" customHeight="1">
      <c r="A589" s="61"/>
      <c r="B589" s="2"/>
      <c r="C589" s="2"/>
      <c r="D589" s="2"/>
      <c r="E589" s="1"/>
      <c r="F589" s="7"/>
      <c r="G589" s="62"/>
      <c r="H589" s="1"/>
      <c r="I589" s="2"/>
      <c r="J589" s="2"/>
      <c r="K589" s="2"/>
      <c r="L589" s="2"/>
      <c r="M589" s="2"/>
      <c r="N589" s="1"/>
      <c r="O589" s="1"/>
      <c r="P589" s="1"/>
      <c r="Q589" s="2"/>
      <c r="R589" s="2"/>
      <c r="S589" s="2"/>
      <c r="T589" s="3"/>
      <c r="U589" s="4"/>
      <c r="V589" s="3"/>
      <c r="W589" s="5"/>
      <c r="X589" s="5"/>
      <c r="Y589" s="3"/>
      <c r="Z589" s="4"/>
      <c r="AA589" s="4"/>
      <c r="AB589" s="4"/>
      <c r="AC589" s="4"/>
      <c r="AD589" s="2"/>
      <c r="AE589" s="2"/>
      <c r="AF589" s="1"/>
      <c r="AG589" s="1"/>
      <c r="AH589" s="7"/>
      <c r="AI589" s="63"/>
      <c r="AJ589" s="64"/>
      <c r="AK589" s="2"/>
    </row>
    <row r="590" spans="1:37" ht="21" customHeight="1">
      <c r="A590" s="61"/>
      <c r="B590" s="2"/>
      <c r="C590" s="2"/>
      <c r="D590" s="2"/>
      <c r="E590" s="1"/>
      <c r="F590" s="7"/>
      <c r="G590" s="62"/>
      <c r="H590" s="1"/>
      <c r="I590" s="2"/>
      <c r="J590" s="2"/>
      <c r="K590" s="2"/>
      <c r="L590" s="2"/>
      <c r="M590" s="2"/>
      <c r="N590" s="1"/>
      <c r="O590" s="1"/>
      <c r="P590" s="1"/>
      <c r="Q590" s="2"/>
      <c r="R590" s="2"/>
      <c r="S590" s="2"/>
      <c r="T590" s="3"/>
      <c r="U590" s="4"/>
      <c r="V590" s="3"/>
      <c r="W590" s="5"/>
      <c r="X590" s="5"/>
      <c r="Y590" s="3"/>
      <c r="Z590" s="4"/>
      <c r="AA590" s="4"/>
      <c r="AB590" s="4"/>
      <c r="AC590" s="4"/>
      <c r="AD590" s="2"/>
      <c r="AE590" s="2"/>
      <c r="AF590" s="1"/>
      <c r="AG590" s="1"/>
      <c r="AH590" s="7"/>
      <c r="AI590" s="63"/>
      <c r="AJ590" s="64"/>
      <c r="AK590" s="2"/>
    </row>
    <row r="591" spans="1:37" ht="21" customHeight="1">
      <c r="A591" s="61"/>
      <c r="B591" s="2"/>
      <c r="C591" s="2"/>
      <c r="D591" s="2"/>
      <c r="E591" s="1"/>
      <c r="F591" s="7"/>
      <c r="G591" s="62"/>
      <c r="H591" s="1"/>
      <c r="I591" s="2"/>
      <c r="J591" s="2"/>
      <c r="K591" s="2"/>
      <c r="L591" s="2"/>
      <c r="M591" s="2"/>
      <c r="N591" s="1"/>
      <c r="O591" s="1"/>
      <c r="P591" s="1"/>
      <c r="Q591" s="2"/>
      <c r="R591" s="2"/>
      <c r="S591" s="2"/>
      <c r="T591" s="3"/>
      <c r="U591" s="4"/>
      <c r="V591" s="3"/>
      <c r="W591" s="5"/>
      <c r="X591" s="5"/>
      <c r="Y591" s="3"/>
      <c r="Z591" s="4"/>
      <c r="AA591" s="4"/>
      <c r="AB591" s="4"/>
      <c r="AC591" s="4"/>
      <c r="AD591" s="2"/>
      <c r="AE591" s="2"/>
      <c r="AF591" s="1"/>
      <c r="AG591" s="1"/>
      <c r="AH591" s="7"/>
      <c r="AI591" s="63"/>
      <c r="AJ591" s="64"/>
      <c r="AK591" s="2"/>
    </row>
    <row r="592" spans="1:37" ht="21" customHeight="1">
      <c r="A592" s="61"/>
      <c r="B592" s="2"/>
      <c r="C592" s="2"/>
      <c r="D592" s="2"/>
      <c r="E592" s="1"/>
      <c r="F592" s="7"/>
      <c r="G592" s="62"/>
      <c r="H592" s="1"/>
      <c r="I592" s="2"/>
      <c r="J592" s="2"/>
      <c r="K592" s="2"/>
      <c r="L592" s="2"/>
      <c r="M592" s="2"/>
      <c r="N592" s="1"/>
      <c r="O592" s="1"/>
      <c r="P592" s="1"/>
      <c r="Q592" s="2"/>
      <c r="R592" s="2"/>
      <c r="S592" s="2"/>
      <c r="T592" s="3"/>
      <c r="U592" s="4"/>
      <c r="V592" s="3"/>
      <c r="W592" s="5"/>
      <c r="X592" s="5"/>
      <c r="Y592" s="3"/>
      <c r="Z592" s="4"/>
      <c r="AA592" s="4"/>
      <c r="AB592" s="4"/>
      <c r="AC592" s="4"/>
      <c r="AD592" s="2"/>
      <c r="AE592" s="2"/>
      <c r="AF592" s="1"/>
      <c r="AG592" s="1"/>
      <c r="AH592" s="7"/>
      <c r="AI592" s="63"/>
      <c r="AJ592" s="64"/>
      <c r="AK592" s="2"/>
    </row>
    <row r="593" spans="1:37" ht="21" customHeight="1">
      <c r="A593" s="61"/>
      <c r="B593" s="2"/>
      <c r="C593" s="2"/>
      <c r="D593" s="2"/>
      <c r="E593" s="1"/>
      <c r="F593" s="7"/>
      <c r="G593" s="62"/>
      <c r="H593" s="1"/>
      <c r="I593" s="2"/>
      <c r="J593" s="2"/>
      <c r="K593" s="2"/>
      <c r="L593" s="2"/>
      <c r="M593" s="2"/>
      <c r="N593" s="1"/>
      <c r="O593" s="1"/>
      <c r="P593" s="1"/>
      <c r="Q593" s="2"/>
      <c r="R593" s="2"/>
      <c r="S593" s="2"/>
      <c r="T593" s="3"/>
      <c r="U593" s="4"/>
      <c r="V593" s="3"/>
      <c r="W593" s="5"/>
      <c r="X593" s="5"/>
      <c r="Y593" s="3"/>
      <c r="Z593" s="4"/>
      <c r="AA593" s="4"/>
      <c r="AB593" s="4"/>
      <c r="AC593" s="4"/>
      <c r="AD593" s="2"/>
      <c r="AE593" s="2"/>
      <c r="AF593" s="1"/>
      <c r="AG593" s="1"/>
      <c r="AH593" s="7"/>
      <c r="AI593" s="63"/>
      <c r="AJ593" s="64"/>
      <c r="AK593" s="2"/>
    </row>
    <row r="594" spans="1:37" ht="21" customHeight="1">
      <c r="A594" s="61"/>
      <c r="B594" s="2"/>
      <c r="C594" s="2"/>
      <c r="D594" s="2"/>
      <c r="E594" s="1"/>
      <c r="F594" s="7"/>
      <c r="G594" s="62"/>
      <c r="H594" s="1"/>
      <c r="I594" s="2"/>
      <c r="J594" s="2"/>
      <c r="K594" s="2"/>
      <c r="L594" s="2"/>
      <c r="M594" s="2"/>
      <c r="N594" s="1"/>
      <c r="O594" s="1"/>
      <c r="P594" s="1"/>
      <c r="Q594" s="2"/>
      <c r="R594" s="2"/>
      <c r="S594" s="2"/>
      <c r="T594" s="3"/>
      <c r="U594" s="4"/>
      <c r="V594" s="3"/>
      <c r="W594" s="5"/>
      <c r="X594" s="5"/>
      <c r="Y594" s="3"/>
      <c r="Z594" s="4"/>
      <c r="AA594" s="4"/>
      <c r="AB594" s="4"/>
      <c r="AC594" s="4"/>
      <c r="AD594" s="2"/>
      <c r="AE594" s="2"/>
      <c r="AF594" s="1"/>
      <c r="AG594" s="1"/>
      <c r="AH594" s="7"/>
      <c r="AI594" s="63"/>
      <c r="AJ594" s="64"/>
      <c r="AK594" s="2"/>
    </row>
    <row r="595" spans="1:37" ht="21" customHeight="1">
      <c r="A595" s="61"/>
      <c r="B595" s="2"/>
      <c r="C595" s="2"/>
      <c r="D595" s="2"/>
      <c r="E595" s="1"/>
      <c r="F595" s="7"/>
      <c r="G595" s="62"/>
      <c r="H595" s="1"/>
      <c r="I595" s="2"/>
      <c r="J595" s="2"/>
      <c r="K595" s="2"/>
      <c r="L595" s="2"/>
      <c r="M595" s="2"/>
      <c r="N595" s="1"/>
      <c r="O595" s="1"/>
      <c r="P595" s="1"/>
      <c r="Q595" s="2"/>
      <c r="R595" s="2"/>
      <c r="S595" s="2"/>
      <c r="T595" s="3"/>
      <c r="U595" s="4"/>
      <c r="V595" s="3"/>
      <c r="W595" s="5"/>
      <c r="X595" s="5"/>
      <c r="Y595" s="3"/>
      <c r="Z595" s="4"/>
      <c r="AA595" s="4"/>
      <c r="AB595" s="4"/>
      <c r="AC595" s="4"/>
      <c r="AD595" s="2"/>
      <c r="AE595" s="2"/>
      <c r="AF595" s="1"/>
      <c r="AG595" s="1"/>
      <c r="AH595" s="7"/>
      <c r="AI595" s="63"/>
      <c r="AJ595" s="64"/>
      <c r="AK595" s="2"/>
    </row>
    <row r="596" spans="1:37" ht="21" customHeight="1">
      <c r="A596" s="61"/>
      <c r="B596" s="2"/>
      <c r="C596" s="2"/>
      <c r="D596" s="2"/>
      <c r="E596" s="1"/>
      <c r="F596" s="7"/>
      <c r="G596" s="62"/>
      <c r="H596" s="1"/>
      <c r="I596" s="2"/>
      <c r="J596" s="2"/>
      <c r="K596" s="2"/>
      <c r="L596" s="2"/>
      <c r="M596" s="2"/>
      <c r="N596" s="1"/>
      <c r="O596" s="1"/>
      <c r="P596" s="1"/>
      <c r="Q596" s="2"/>
      <c r="R596" s="2"/>
      <c r="S596" s="2"/>
      <c r="T596" s="3"/>
      <c r="U596" s="4"/>
      <c r="V596" s="3"/>
      <c r="W596" s="5"/>
      <c r="X596" s="5"/>
      <c r="Y596" s="3"/>
      <c r="Z596" s="4"/>
      <c r="AA596" s="4"/>
      <c r="AB596" s="4"/>
      <c r="AC596" s="4"/>
      <c r="AD596" s="2"/>
      <c r="AE596" s="2"/>
      <c r="AF596" s="1"/>
      <c r="AG596" s="1"/>
      <c r="AH596" s="7"/>
      <c r="AI596" s="63"/>
      <c r="AJ596" s="64"/>
      <c r="AK596" s="2"/>
    </row>
    <row r="597" spans="1:37" ht="21" customHeight="1">
      <c r="A597" s="61"/>
      <c r="B597" s="2"/>
      <c r="C597" s="2"/>
      <c r="D597" s="2"/>
      <c r="E597" s="1"/>
      <c r="F597" s="7"/>
      <c r="G597" s="62"/>
      <c r="H597" s="1"/>
      <c r="I597" s="2"/>
      <c r="J597" s="2"/>
      <c r="K597" s="2"/>
      <c r="L597" s="2"/>
      <c r="M597" s="2"/>
      <c r="N597" s="1"/>
      <c r="O597" s="1"/>
      <c r="P597" s="1"/>
      <c r="Q597" s="2"/>
      <c r="R597" s="2"/>
      <c r="S597" s="2"/>
      <c r="T597" s="3"/>
      <c r="U597" s="4"/>
      <c r="V597" s="3"/>
      <c r="W597" s="5"/>
      <c r="X597" s="5"/>
      <c r="Y597" s="3"/>
      <c r="Z597" s="4"/>
      <c r="AA597" s="4"/>
      <c r="AB597" s="4"/>
      <c r="AC597" s="4"/>
      <c r="AD597" s="2"/>
      <c r="AE597" s="2"/>
      <c r="AF597" s="1"/>
      <c r="AG597" s="1"/>
      <c r="AH597" s="7"/>
      <c r="AI597" s="63"/>
      <c r="AJ597" s="64"/>
      <c r="AK597" s="2"/>
    </row>
    <row r="598" spans="1:37" ht="21" customHeight="1">
      <c r="A598" s="61"/>
      <c r="B598" s="2"/>
      <c r="C598" s="2"/>
      <c r="D598" s="2"/>
      <c r="E598" s="1"/>
      <c r="F598" s="7"/>
      <c r="G598" s="62"/>
      <c r="H598" s="1"/>
      <c r="I598" s="2"/>
      <c r="J598" s="2"/>
      <c r="K598" s="2"/>
      <c r="L598" s="2"/>
      <c r="M598" s="2"/>
      <c r="N598" s="1"/>
      <c r="O598" s="1"/>
      <c r="P598" s="1"/>
      <c r="Q598" s="2"/>
      <c r="R598" s="2"/>
      <c r="S598" s="2"/>
      <c r="T598" s="3"/>
      <c r="U598" s="4"/>
      <c r="V598" s="3"/>
      <c r="W598" s="5"/>
      <c r="X598" s="5"/>
      <c r="Y598" s="3"/>
      <c r="Z598" s="4"/>
      <c r="AA598" s="4"/>
      <c r="AB598" s="4"/>
      <c r="AC598" s="4"/>
      <c r="AD598" s="2"/>
      <c r="AE598" s="2"/>
      <c r="AF598" s="1"/>
      <c r="AG598" s="1"/>
      <c r="AH598" s="7"/>
      <c r="AI598" s="63"/>
      <c r="AJ598" s="64"/>
      <c r="AK598" s="2"/>
    </row>
    <row r="599" spans="1:37" ht="21" customHeight="1">
      <c r="A599" s="61"/>
      <c r="B599" s="2"/>
      <c r="C599" s="2"/>
      <c r="D599" s="2"/>
      <c r="E599" s="1"/>
      <c r="F599" s="7"/>
      <c r="G599" s="62"/>
      <c r="H599" s="1"/>
      <c r="I599" s="2"/>
      <c r="J599" s="2"/>
      <c r="K599" s="2"/>
      <c r="L599" s="2"/>
      <c r="M599" s="2"/>
      <c r="N599" s="1"/>
      <c r="O599" s="1"/>
      <c r="P599" s="1"/>
      <c r="Q599" s="2"/>
      <c r="R599" s="2"/>
      <c r="S599" s="2"/>
      <c r="T599" s="3"/>
      <c r="U599" s="4"/>
      <c r="V599" s="3"/>
      <c r="W599" s="5"/>
      <c r="X599" s="5"/>
      <c r="Y599" s="3"/>
      <c r="Z599" s="4"/>
      <c r="AA599" s="4"/>
      <c r="AB599" s="4"/>
      <c r="AC599" s="4"/>
      <c r="AD599" s="2"/>
      <c r="AE599" s="2"/>
      <c r="AF599" s="1"/>
      <c r="AG599" s="1"/>
      <c r="AH599" s="7"/>
      <c r="AI599" s="63"/>
      <c r="AJ599" s="64"/>
      <c r="AK599" s="2"/>
    </row>
    <row r="600" spans="1:37" ht="21" customHeight="1">
      <c r="A600" s="61"/>
      <c r="B600" s="2"/>
      <c r="C600" s="2"/>
      <c r="D600" s="2"/>
      <c r="E600" s="1"/>
      <c r="F600" s="7"/>
      <c r="G600" s="62"/>
      <c r="H600" s="1"/>
      <c r="I600" s="2"/>
      <c r="J600" s="2"/>
      <c r="K600" s="2"/>
      <c r="L600" s="2"/>
      <c r="M600" s="2"/>
      <c r="N600" s="1"/>
      <c r="O600" s="1"/>
      <c r="P600" s="1"/>
      <c r="Q600" s="2"/>
      <c r="R600" s="2"/>
      <c r="S600" s="2"/>
      <c r="T600" s="3"/>
      <c r="U600" s="4"/>
      <c r="V600" s="3"/>
      <c r="W600" s="5"/>
      <c r="X600" s="5"/>
      <c r="Y600" s="3"/>
      <c r="Z600" s="4"/>
      <c r="AA600" s="4"/>
      <c r="AB600" s="4"/>
      <c r="AC600" s="4"/>
      <c r="AD600" s="2"/>
      <c r="AE600" s="2"/>
      <c r="AF600" s="1"/>
      <c r="AG600" s="1"/>
      <c r="AH600" s="7"/>
      <c r="AI600" s="63"/>
      <c r="AJ600" s="64"/>
      <c r="AK600" s="2"/>
    </row>
    <row r="601" spans="1:37" ht="21" customHeight="1">
      <c r="A601" s="61"/>
      <c r="B601" s="2"/>
      <c r="C601" s="2"/>
      <c r="D601" s="2"/>
      <c r="E601" s="1"/>
      <c r="F601" s="7"/>
      <c r="G601" s="62"/>
      <c r="H601" s="1"/>
      <c r="I601" s="2"/>
      <c r="J601" s="2"/>
      <c r="K601" s="2"/>
      <c r="L601" s="2"/>
      <c r="M601" s="2"/>
      <c r="N601" s="1"/>
      <c r="O601" s="1"/>
      <c r="P601" s="1"/>
      <c r="Q601" s="2"/>
      <c r="R601" s="2"/>
      <c r="S601" s="2"/>
      <c r="T601" s="3"/>
      <c r="U601" s="4"/>
      <c r="V601" s="3"/>
      <c r="W601" s="5"/>
      <c r="X601" s="5"/>
      <c r="Y601" s="3"/>
      <c r="Z601" s="4"/>
      <c r="AA601" s="4"/>
      <c r="AB601" s="4"/>
      <c r="AC601" s="4"/>
      <c r="AD601" s="2"/>
      <c r="AE601" s="2"/>
      <c r="AF601" s="1"/>
      <c r="AG601" s="1"/>
      <c r="AH601" s="7"/>
      <c r="AI601" s="63"/>
      <c r="AJ601" s="64"/>
      <c r="AK601" s="2"/>
    </row>
    <row r="602" spans="1:37" ht="21" customHeight="1">
      <c r="A602" s="61"/>
      <c r="B602" s="2"/>
      <c r="C602" s="2"/>
      <c r="D602" s="2"/>
      <c r="E602" s="1"/>
      <c r="F602" s="7"/>
      <c r="G602" s="62"/>
      <c r="H602" s="1"/>
      <c r="I602" s="2"/>
      <c r="J602" s="2"/>
      <c r="K602" s="2"/>
      <c r="L602" s="2"/>
      <c r="M602" s="2"/>
      <c r="N602" s="1"/>
      <c r="O602" s="1"/>
      <c r="P602" s="1"/>
      <c r="Q602" s="2"/>
      <c r="R602" s="2"/>
      <c r="S602" s="2"/>
      <c r="T602" s="3"/>
      <c r="U602" s="4"/>
      <c r="V602" s="3"/>
      <c r="W602" s="5"/>
      <c r="X602" s="5"/>
      <c r="Y602" s="3"/>
      <c r="Z602" s="4"/>
      <c r="AA602" s="4"/>
      <c r="AB602" s="4"/>
      <c r="AC602" s="4"/>
      <c r="AD602" s="2"/>
      <c r="AE602" s="2"/>
      <c r="AF602" s="1"/>
      <c r="AG602" s="1"/>
      <c r="AH602" s="7"/>
      <c r="AI602" s="63"/>
      <c r="AJ602" s="64"/>
      <c r="AK602" s="2"/>
    </row>
    <row r="603" spans="1:37" ht="21" customHeight="1">
      <c r="A603" s="61"/>
      <c r="B603" s="2"/>
      <c r="C603" s="2"/>
      <c r="D603" s="2"/>
      <c r="E603" s="1"/>
      <c r="F603" s="7"/>
      <c r="G603" s="62"/>
      <c r="H603" s="1"/>
      <c r="I603" s="2"/>
      <c r="J603" s="2"/>
      <c r="K603" s="2"/>
      <c r="L603" s="2"/>
      <c r="M603" s="2"/>
      <c r="N603" s="1"/>
      <c r="O603" s="1"/>
      <c r="P603" s="1"/>
      <c r="Q603" s="2"/>
      <c r="R603" s="2"/>
      <c r="S603" s="2"/>
      <c r="T603" s="3"/>
      <c r="U603" s="4"/>
      <c r="V603" s="3"/>
      <c r="W603" s="5"/>
      <c r="X603" s="5"/>
      <c r="Y603" s="3"/>
      <c r="Z603" s="4"/>
      <c r="AA603" s="4"/>
      <c r="AB603" s="4"/>
      <c r="AC603" s="4"/>
      <c r="AD603" s="2"/>
      <c r="AE603" s="2"/>
      <c r="AF603" s="1"/>
      <c r="AG603" s="1"/>
      <c r="AH603" s="7"/>
      <c r="AI603" s="63"/>
      <c r="AJ603" s="64"/>
      <c r="AK603" s="2"/>
    </row>
    <row r="604" spans="1:37" ht="21" customHeight="1">
      <c r="A604" s="61"/>
      <c r="B604" s="2"/>
      <c r="C604" s="2"/>
      <c r="D604" s="2"/>
      <c r="E604" s="1"/>
      <c r="F604" s="7"/>
      <c r="G604" s="62"/>
      <c r="H604" s="1"/>
      <c r="I604" s="2"/>
      <c r="J604" s="2"/>
      <c r="K604" s="2"/>
      <c r="L604" s="2"/>
      <c r="M604" s="2"/>
      <c r="N604" s="1"/>
      <c r="O604" s="1"/>
      <c r="P604" s="1"/>
      <c r="Q604" s="2"/>
      <c r="R604" s="2"/>
      <c r="S604" s="2"/>
      <c r="T604" s="3"/>
      <c r="U604" s="4"/>
      <c r="V604" s="3"/>
      <c r="W604" s="5"/>
      <c r="X604" s="5"/>
      <c r="Y604" s="3"/>
      <c r="Z604" s="4"/>
      <c r="AA604" s="4"/>
      <c r="AB604" s="4"/>
      <c r="AC604" s="4"/>
      <c r="AD604" s="2"/>
      <c r="AE604" s="2"/>
      <c r="AF604" s="1"/>
      <c r="AG604" s="1"/>
      <c r="AH604" s="7"/>
      <c r="AI604" s="63"/>
      <c r="AJ604" s="64"/>
      <c r="AK604" s="2"/>
    </row>
    <row r="605" spans="1:37" ht="21" customHeight="1">
      <c r="A605" s="61"/>
      <c r="B605" s="2"/>
      <c r="C605" s="2"/>
      <c r="D605" s="2"/>
      <c r="E605" s="1"/>
      <c r="F605" s="7"/>
      <c r="G605" s="62"/>
      <c r="H605" s="1"/>
      <c r="I605" s="2"/>
      <c r="J605" s="2"/>
      <c r="K605" s="2"/>
      <c r="L605" s="2"/>
      <c r="M605" s="2"/>
      <c r="N605" s="1"/>
      <c r="O605" s="1"/>
      <c r="P605" s="1"/>
      <c r="Q605" s="2"/>
      <c r="R605" s="2"/>
      <c r="S605" s="2"/>
      <c r="T605" s="3"/>
      <c r="U605" s="4"/>
      <c r="V605" s="3"/>
      <c r="W605" s="5"/>
      <c r="X605" s="5"/>
      <c r="Y605" s="3"/>
      <c r="Z605" s="4"/>
      <c r="AA605" s="4"/>
      <c r="AB605" s="4"/>
      <c r="AC605" s="4"/>
      <c r="AD605" s="2"/>
      <c r="AE605" s="2"/>
      <c r="AF605" s="1"/>
      <c r="AG605" s="1"/>
      <c r="AH605" s="7"/>
      <c r="AI605" s="63"/>
      <c r="AJ605" s="64"/>
      <c r="AK605" s="2"/>
    </row>
    <row r="606" spans="1:37" ht="21" customHeight="1">
      <c r="A606" s="61"/>
      <c r="B606" s="2"/>
      <c r="C606" s="2"/>
      <c r="D606" s="2"/>
      <c r="E606" s="1"/>
      <c r="F606" s="7"/>
      <c r="G606" s="62"/>
      <c r="H606" s="1"/>
      <c r="I606" s="2"/>
      <c r="J606" s="2"/>
      <c r="K606" s="2"/>
      <c r="L606" s="2"/>
      <c r="M606" s="2"/>
      <c r="N606" s="1"/>
      <c r="O606" s="1"/>
      <c r="P606" s="1"/>
      <c r="Q606" s="2"/>
      <c r="R606" s="2"/>
      <c r="S606" s="2"/>
      <c r="T606" s="3"/>
      <c r="U606" s="4"/>
      <c r="V606" s="3"/>
      <c r="W606" s="5"/>
      <c r="X606" s="5"/>
      <c r="Y606" s="3"/>
      <c r="Z606" s="4"/>
      <c r="AA606" s="4"/>
      <c r="AB606" s="4"/>
      <c r="AC606" s="4"/>
      <c r="AD606" s="2"/>
      <c r="AE606" s="2"/>
      <c r="AF606" s="1"/>
      <c r="AG606" s="1"/>
      <c r="AH606" s="7"/>
      <c r="AI606" s="63"/>
      <c r="AJ606" s="64"/>
      <c r="AK606" s="2"/>
    </row>
    <row r="607" spans="1:37" ht="21" customHeight="1">
      <c r="A607" s="61"/>
      <c r="B607" s="2"/>
      <c r="C607" s="2"/>
      <c r="D607" s="2"/>
      <c r="E607" s="1"/>
      <c r="F607" s="7"/>
      <c r="G607" s="62"/>
      <c r="H607" s="1"/>
      <c r="I607" s="2"/>
      <c r="J607" s="2"/>
      <c r="K607" s="2"/>
      <c r="L607" s="2"/>
      <c r="M607" s="2"/>
      <c r="N607" s="1"/>
      <c r="O607" s="1"/>
      <c r="P607" s="1"/>
      <c r="Q607" s="2"/>
      <c r="R607" s="2"/>
      <c r="S607" s="2"/>
      <c r="T607" s="3"/>
      <c r="U607" s="4"/>
      <c r="V607" s="3"/>
      <c r="W607" s="5"/>
      <c r="X607" s="5"/>
      <c r="Y607" s="3"/>
      <c r="Z607" s="4"/>
      <c r="AA607" s="4"/>
      <c r="AB607" s="4"/>
      <c r="AC607" s="4"/>
      <c r="AD607" s="2"/>
      <c r="AE607" s="2"/>
      <c r="AF607" s="1"/>
      <c r="AG607" s="1"/>
      <c r="AH607" s="7"/>
      <c r="AI607" s="63"/>
      <c r="AJ607" s="64"/>
      <c r="AK607" s="2"/>
    </row>
    <row r="608" spans="1:37" ht="21" customHeight="1">
      <c r="A608" s="61"/>
      <c r="B608" s="2"/>
      <c r="C608" s="2"/>
      <c r="D608" s="2"/>
      <c r="E608" s="1"/>
      <c r="F608" s="7"/>
      <c r="G608" s="62"/>
      <c r="H608" s="1"/>
      <c r="I608" s="2"/>
      <c r="J608" s="2"/>
      <c r="K608" s="2"/>
      <c r="L608" s="2"/>
      <c r="M608" s="2"/>
      <c r="N608" s="1"/>
      <c r="O608" s="1"/>
      <c r="P608" s="1"/>
      <c r="Q608" s="2"/>
      <c r="R608" s="2"/>
      <c r="S608" s="2"/>
      <c r="T608" s="3"/>
      <c r="U608" s="4"/>
      <c r="V608" s="3"/>
      <c r="W608" s="5"/>
      <c r="X608" s="5"/>
      <c r="Y608" s="3"/>
      <c r="Z608" s="4"/>
      <c r="AA608" s="4"/>
      <c r="AB608" s="4"/>
      <c r="AC608" s="4"/>
      <c r="AD608" s="2"/>
      <c r="AE608" s="2"/>
      <c r="AF608" s="1"/>
      <c r="AG608" s="1"/>
      <c r="AH608" s="7"/>
      <c r="AI608" s="63"/>
      <c r="AJ608" s="64"/>
      <c r="AK608" s="2"/>
    </row>
    <row r="609" spans="1:37" ht="21" customHeight="1">
      <c r="A609" s="61"/>
      <c r="B609" s="2"/>
      <c r="C609" s="2"/>
      <c r="D609" s="2"/>
      <c r="E609" s="1"/>
      <c r="F609" s="7"/>
      <c r="G609" s="62"/>
      <c r="H609" s="1"/>
      <c r="I609" s="2"/>
      <c r="J609" s="2"/>
      <c r="K609" s="2"/>
      <c r="L609" s="2"/>
      <c r="M609" s="2"/>
      <c r="N609" s="1"/>
      <c r="O609" s="1"/>
      <c r="P609" s="1"/>
      <c r="Q609" s="2"/>
      <c r="R609" s="2"/>
      <c r="S609" s="2"/>
      <c r="T609" s="3"/>
      <c r="U609" s="4"/>
      <c r="V609" s="3"/>
      <c r="W609" s="5"/>
      <c r="X609" s="5"/>
      <c r="Y609" s="3"/>
      <c r="Z609" s="4"/>
      <c r="AA609" s="4"/>
      <c r="AB609" s="4"/>
      <c r="AC609" s="4"/>
      <c r="AD609" s="2"/>
      <c r="AE609" s="2"/>
      <c r="AF609" s="1"/>
      <c r="AG609" s="1"/>
      <c r="AH609" s="7"/>
      <c r="AI609" s="63"/>
      <c r="AJ609" s="64"/>
      <c r="AK609" s="2"/>
    </row>
    <row r="610" spans="1:37" ht="21" customHeight="1">
      <c r="A610" s="61"/>
      <c r="B610" s="2"/>
      <c r="C610" s="2"/>
      <c r="D610" s="2"/>
      <c r="E610" s="1"/>
      <c r="F610" s="7"/>
      <c r="G610" s="62"/>
      <c r="H610" s="1"/>
      <c r="I610" s="2"/>
      <c r="J610" s="2"/>
      <c r="K610" s="2"/>
      <c r="L610" s="2"/>
      <c r="M610" s="2"/>
      <c r="N610" s="1"/>
      <c r="O610" s="1"/>
      <c r="P610" s="1"/>
      <c r="Q610" s="2"/>
      <c r="R610" s="2"/>
      <c r="S610" s="2"/>
      <c r="T610" s="3"/>
      <c r="U610" s="4"/>
      <c r="V610" s="3"/>
      <c r="W610" s="5"/>
      <c r="X610" s="5"/>
      <c r="Y610" s="3"/>
      <c r="Z610" s="4"/>
      <c r="AA610" s="4"/>
      <c r="AB610" s="4"/>
      <c r="AC610" s="4"/>
      <c r="AD610" s="2"/>
      <c r="AE610" s="2"/>
      <c r="AF610" s="1"/>
      <c r="AG610" s="1"/>
      <c r="AH610" s="7"/>
      <c r="AI610" s="63"/>
      <c r="AJ610" s="64"/>
      <c r="AK610" s="2"/>
    </row>
    <row r="611" spans="1:37" ht="21" customHeight="1">
      <c r="A611" s="61"/>
      <c r="B611" s="2"/>
      <c r="C611" s="2"/>
      <c r="D611" s="2"/>
      <c r="E611" s="1"/>
      <c r="F611" s="7"/>
      <c r="G611" s="62"/>
      <c r="H611" s="1"/>
      <c r="I611" s="2"/>
      <c r="J611" s="2"/>
      <c r="K611" s="2"/>
      <c r="L611" s="2"/>
      <c r="M611" s="2"/>
      <c r="N611" s="1"/>
      <c r="O611" s="1"/>
      <c r="P611" s="1"/>
      <c r="Q611" s="2"/>
      <c r="R611" s="2"/>
      <c r="S611" s="2"/>
      <c r="T611" s="3"/>
      <c r="U611" s="4"/>
      <c r="V611" s="3"/>
      <c r="W611" s="5"/>
      <c r="X611" s="5"/>
      <c r="Y611" s="3"/>
      <c r="Z611" s="4"/>
      <c r="AA611" s="4"/>
      <c r="AB611" s="4"/>
      <c r="AC611" s="4"/>
      <c r="AD611" s="2"/>
      <c r="AE611" s="2"/>
      <c r="AF611" s="1"/>
      <c r="AG611" s="1"/>
      <c r="AH611" s="7"/>
      <c r="AI611" s="63"/>
      <c r="AJ611" s="64"/>
      <c r="AK611" s="2"/>
    </row>
    <row r="612" spans="1:37" ht="21" customHeight="1">
      <c r="A612" s="61"/>
      <c r="B612" s="2"/>
      <c r="C612" s="2"/>
      <c r="D612" s="2"/>
      <c r="E612" s="1"/>
      <c r="F612" s="7"/>
      <c r="G612" s="62"/>
      <c r="H612" s="1"/>
      <c r="I612" s="2"/>
      <c r="J612" s="2"/>
      <c r="K612" s="2"/>
      <c r="L612" s="2"/>
      <c r="M612" s="2"/>
      <c r="N612" s="1"/>
      <c r="O612" s="1"/>
      <c r="P612" s="1"/>
      <c r="Q612" s="2"/>
      <c r="R612" s="2"/>
      <c r="S612" s="2"/>
      <c r="T612" s="3"/>
      <c r="U612" s="4"/>
      <c r="V612" s="3"/>
      <c r="W612" s="5"/>
      <c r="X612" s="5"/>
      <c r="Y612" s="3"/>
      <c r="Z612" s="4"/>
      <c r="AA612" s="4"/>
      <c r="AB612" s="4"/>
      <c r="AC612" s="4"/>
      <c r="AD612" s="2"/>
      <c r="AE612" s="2"/>
      <c r="AF612" s="1"/>
      <c r="AG612" s="1"/>
      <c r="AH612" s="7"/>
      <c r="AI612" s="63"/>
      <c r="AJ612" s="64"/>
      <c r="AK612" s="2"/>
    </row>
    <row r="613" spans="1:37" ht="21" customHeight="1">
      <c r="A613" s="61"/>
      <c r="B613" s="2"/>
      <c r="C613" s="2"/>
      <c r="D613" s="2"/>
      <c r="E613" s="1"/>
      <c r="F613" s="7"/>
      <c r="G613" s="62"/>
      <c r="H613" s="1"/>
      <c r="I613" s="2"/>
      <c r="J613" s="2"/>
      <c r="K613" s="2"/>
      <c r="L613" s="2"/>
      <c r="M613" s="2"/>
      <c r="N613" s="1"/>
      <c r="O613" s="1"/>
      <c r="P613" s="1"/>
      <c r="Q613" s="2"/>
      <c r="R613" s="2"/>
      <c r="S613" s="2"/>
      <c r="T613" s="3"/>
      <c r="U613" s="4"/>
      <c r="V613" s="3"/>
      <c r="W613" s="5"/>
      <c r="X613" s="5"/>
      <c r="Y613" s="3"/>
      <c r="Z613" s="4"/>
      <c r="AA613" s="4"/>
      <c r="AB613" s="4"/>
      <c r="AC613" s="4"/>
      <c r="AD613" s="2"/>
      <c r="AE613" s="2"/>
      <c r="AF613" s="1"/>
      <c r="AG613" s="1"/>
      <c r="AH613" s="7"/>
      <c r="AI613" s="63"/>
      <c r="AJ613" s="64"/>
      <c r="AK613" s="2"/>
    </row>
    <row r="614" spans="1:37" ht="21" customHeight="1">
      <c r="A614" s="61"/>
      <c r="B614" s="2"/>
      <c r="C614" s="2"/>
      <c r="D614" s="2"/>
      <c r="E614" s="1"/>
      <c r="F614" s="7"/>
      <c r="G614" s="62"/>
      <c r="H614" s="1"/>
      <c r="I614" s="2"/>
      <c r="J614" s="2"/>
      <c r="K614" s="2"/>
      <c r="L614" s="2"/>
      <c r="M614" s="2"/>
      <c r="N614" s="1"/>
      <c r="O614" s="1"/>
      <c r="P614" s="1"/>
      <c r="Q614" s="2"/>
      <c r="R614" s="2"/>
      <c r="S614" s="2"/>
      <c r="T614" s="3"/>
      <c r="U614" s="4"/>
      <c r="V614" s="3"/>
      <c r="W614" s="5"/>
      <c r="X614" s="5"/>
      <c r="Y614" s="3"/>
      <c r="Z614" s="4"/>
      <c r="AA614" s="4"/>
      <c r="AB614" s="4"/>
      <c r="AC614" s="4"/>
      <c r="AD614" s="2"/>
      <c r="AE614" s="2"/>
      <c r="AF614" s="1"/>
      <c r="AG614" s="1"/>
      <c r="AH614" s="7"/>
      <c r="AI614" s="63"/>
      <c r="AJ614" s="64"/>
      <c r="AK614" s="2"/>
    </row>
    <row r="615" spans="1:37" ht="21" customHeight="1">
      <c r="A615" s="61"/>
      <c r="B615" s="2"/>
      <c r="C615" s="2"/>
      <c r="D615" s="2"/>
      <c r="E615" s="1"/>
      <c r="F615" s="7"/>
      <c r="G615" s="62"/>
      <c r="H615" s="1"/>
      <c r="I615" s="2"/>
      <c r="J615" s="2"/>
      <c r="K615" s="2"/>
      <c r="L615" s="2"/>
      <c r="M615" s="2"/>
      <c r="N615" s="1"/>
      <c r="O615" s="1"/>
      <c r="P615" s="1"/>
      <c r="Q615" s="2"/>
      <c r="R615" s="2"/>
      <c r="S615" s="2"/>
      <c r="T615" s="3"/>
      <c r="U615" s="4"/>
      <c r="V615" s="3"/>
      <c r="W615" s="5"/>
      <c r="X615" s="5"/>
      <c r="Y615" s="3"/>
      <c r="Z615" s="4"/>
      <c r="AA615" s="4"/>
      <c r="AB615" s="4"/>
      <c r="AC615" s="4"/>
      <c r="AD615" s="2"/>
      <c r="AE615" s="2"/>
      <c r="AF615" s="1"/>
      <c r="AG615" s="1"/>
      <c r="AH615" s="7"/>
      <c r="AI615" s="63"/>
      <c r="AJ615" s="64"/>
      <c r="AK615" s="2"/>
    </row>
    <row r="616" spans="1:37" ht="21" customHeight="1">
      <c r="A616" s="61"/>
      <c r="B616" s="2"/>
      <c r="C616" s="2"/>
      <c r="D616" s="2"/>
      <c r="E616" s="1"/>
      <c r="F616" s="7"/>
      <c r="G616" s="62"/>
      <c r="H616" s="1"/>
      <c r="I616" s="2"/>
      <c r="J616" s="2"/>
      <c r="K616" s="2"/>
      <c r="L616" s="2"/>
      <c r="M616" s="2"/>
      <c r="N616" s="1"/>
      <c r="O616" s="1"/>
      <c r="P616" s="1"/>
      <c r="Q616" s="2"/>
      <c r="R616" s="2"/>
      <c r="S616" s="2"/>
      <c r="T616" s="3"/>
      <c r="U616" s="4"/>
      <c r="V616" s="3"/>
      <c r="W616" s="5"/>
      <c r="X616" s="5"/>
      <c r="Y616" s="3"/>
      <c r="Z616" s="4"/>
      <c r="AA616" s="4"/>
      <c r="AB616" s="4"/>
      <c r="AC616" s="4"/>
      <c r="AD616" s="2"/>
      <c r="AE616" s="2"/>
      <c r="AF616" s="1"/>
      <c r="AG616" s="1"/>
      <c r="AH616" s="7"/>
      <c r="AI616" s="63"/>
      <c r="AJ616" s="64"/>
      <c r="AK616" s="2"/>
    </row>
    <row r="617" spans="1:37" ht="21" customHeight="1">
      <c r="A617" s="61"/>
      <c r="B617" s="2"/>
      <c r="C617" s="2"/>
      <c r="D617" s="2"/>
      <c r="E617" s="1"/>
      <c r="F617" s="7"/>
      <c r="G617" s="62"/>
      <c r="H617" s="1"/>
      <c r="I617" s="2"/>
      <c r="J617" s="2"/>
      <c r="K617" s="2"/>
      <c r="L617" s="2"/>
      <c r="M617" s="2"/>
      <c r="N617" s="1"/>
      <c r="O617" s="1"/>
      <c r="P617" s="1"/>
      <c r="Q617" s="2"/>
      <c r="R617" s="2"/>
      <c r="S617" s="2"/>
      <c r="T617" s="3"/>
      <c r="U617" s="4"/>
      <c r="V617" s="3"/>
      <c r="W617" s="5"/>
      <c r="X617" s="5"/>
      <c r="Y617" s="3"/>
      <c r="Z617" s="4"/>
      <c r="AA617" s="4"/>
      <c r="AB617" s="4"/>
      <c r="AC617" s="4"/>
      <c r="AD617" s="2"/>
      <c r="AE617" s="2"/>
      <c r="AF617" s="1"/>
      <c r="AG617" s="1"/>
      <c r="AH617" s="7"/>
      <c r="AI617" s="63"/>
      <c r="AJ617" s="64"/>
      <c r="AK617" s="2"/>
    </row>
    <row r="618" spans="1:37" ht="21" customHeight="1">
      <c r="A618" s="61"/>
      <c r="B618" s="2"/>
      <c r="C618" s="2"/>
      <c r="D618" s="2"/>
      <c r="E618" s="1"/>
      <c r="F618" s="7"/>
      <c r="G618" s="62"/>
      <c r="H618" s="1"/>
      <c r="I618" s="2"/>
      <c r="J618" s="2"/>
      <c r="K618" s="2"/>
      <c r="L618" s="2"/>
      <c r="M618" s="2"/>
      <c r="N618" s="1"/>
      <c r="O618" s="1"/>
      <c r="P618" s="1"/>
      <c r="Q618" s="2"/>
      <c r="R618" s="2"/>
      <c r="S618" s="2"/>
      <c r="T618" s="3"/>
      <c r="U618" s="4"/>
      <c r="V618" s="3"/>
      <c r="W618" s="5"/>
      <c r="X618" s="5"/>
      <c r="Y618" s="3"/>
      <c r="Z618" s="4"/>
      <c r="AA618" s="4"/>
      <c r="AB618" s="4"/>
      <c r="AC618" s="4"/>
      <c r="AD618" s="2"/>
      <c r="AE618" s="2"/>
      <c r="AF618" s="1"/>
      <c r="AG618" s="1"/>
      <c r="AH618" s="7"/>
      <c r="AI618" s="63"/>
      <c r="AJ618" s="64"/>
      <c r="AK618" s="2"/>
    </row>
    <row r="619" spans="1:37" ht="21" customHeight="1">
      <c r="A619" s="61"/>
      <c r="B619" s="2"/>
      <c r="C619" s="2"/>
      <c r="D619" s="2"/>
      <c r="E619" s="1"/>
      <c r="F619" s="7"/>
      <c r="G619" s="62"/>
      <c r="H619" s="1"/>
      <c r="I619" s="2"/>
      <c r="J619" s="2"/>
      <c r="K619" s="2"/>
      <c r="L619" s="2"/>
      <c r="M619" s="2"/>
      <c r="N619" s="1"/>
      <c r="O619" s="1"/>
      <c r="P619" s="1"/>
      <c r="Q619" s="2"/>
      <c r="R619" s="2"/>
      <c r="S619" s="2"/>
      <c r="T619" s="3"/>
      <c r="U619" s="4"/>
      <c r="V619" s="3"/>
      <c r="W619" s="5"/>
      <c r="X619" s="5"/>
      <c r="Y619" s="3"/>
      <c r="Z619" s="4"/>
      <c r="AA619" s="4"/>
      <c r="AB619" s="4"/>
      <c r="AC619" s="4"/>
      <c r="AD619" s="2"/>
      <c r="AE619" s="2"/>
      <c r="AF619" s="1"/>
      <c r="AG619" s="1"/>
      <c r="AH619" s="7"/>
      <c r="AI619" s="63"/>
      <c r="AJ619" s="64"/>
      <c r="AK619" s="2"/>
    </row>
    <row r="620" spans="1:37" ht="21" customHeight="1">
      <c r="A620" s="61"/>
      <c r="B620" s="2"/>
      <c r="C620" s="2"/>
      <c r="D620" s="2"/>
      <c r="E620" s="1"/>
      <c r="F620" s="7"/>
      <c r="G620" s="62"/>
      <c r="H620" s="1"/>
      <c r="I620" s="2"/>
      <c r="J620" s="2"/>
      <c r="K620" s="2"/>
      <c r="L620" s="2"/>
      <c r="M620" s="2"/>
      <c r="N620" s="1"/>
      <c r="O620" s="1"/>
      <c r="P620" s="1"/>
      <c r="Q620" s="2"/>
      <c r="R620" s="2"/>
      <c r="S620" s="2"/>
      <c r="T620" s="3"/>
      <c r="U620" s="4"/>
      <c r="V620" s="3"/>
      <c r="W620" s="5"/>
      <c r="X620" s="5"/>
      <c r="Y620" s="3"/>
      <c r="Z620" s="4"/>
      <c r="AA620" s="4"/>
      <c r="AB620" s="4"/>
      <c r="AC620" s="4"/>
      <c r="AD620" s="2"/>
      <c r="AE620" s="2"/>
      <c r="AF620" s="1"/>
      <c r="AG620" s="1"/>
      <c r="AH620" s="7"/>
      <c r="AI620" s="63"/>
      <c r="AJ620" s="64"/>
      <c r="AK620" s="2"/>
    </row>
    <row r="621" spans="1:37" ht="21" customHeight="1">
      <c r="A621" s="61"/>
      <c r="B621" s="2"/>
      <c r="C621" s="2"/>
      <c r="D621" s="2"/>
      <c r="E621" s="1"/>
      <c r="F621" s="7"/>
      <c r="G621" s="62"/>
      <c r="H621" s="1"/>
      <c r="I621" s="2"/>
      <c r="J621" s="2"/>
      <c r="K621" s="2"/>
      <c r="L621" s="2"/>
      <c r="M621" s="2"/>
      <c r="N621" s="1"/>
      <c r="O621" s="1"/>
      <c r="P621" s="1"/>
      <c r="Q621" s="2"/>
      <c r="R621" s="2"/>
      <c r="S621" s="2"/>
      <c r="T621" s="3"/>
      <c r="U621" s="4"/>
      <c r="V621" s="3"/>
      <c r="W621" s="5"/>
      <c r="X621" s="5"/>
      <c r="Y621" s="3"/>
      <c r="Z621" s="4"/>
      <c r="AA621" s="4"/>
      <c r="AB621" s="4"/>
      <c r="AC621" s="4"/>
      <c r="AD621" s="2"/>
      <c r="AE621" s="2"/>
      <c r="AF621" s="1"/>
      <c r="AG621" s="1"/>
      <c r="AH621" s="7"/>
      <c r="AI621" s="63"/>
      <c r="AJ621" s="64"/>
      <c r="AK621" s="2"/>
    </row>
    <row r="622" spans="1:37" ht="21" customHeight="1">
      <c r="A622" s="61"/>
      <c r="B622" s="2"/>
      <c r="C622" s="2"/>
      <c r="D622" s="2"/>
      <c r="E622" s="1"/>
      <c r="F622" s="7"/>
      <c r="G622" s="62"/>
      <c r="H622" s="1"/>
      <c r="I622" s="2"/>
      <c r="J622" s="2"/>
      <c r="K622" s="2"/>
      <c r="L622" s="2"/>
      <c r="M622" s="2"/>
      <c r="N622" s="1"/>
      <c r="O622" s="1"/>
      <c r="P622" s="1"/>
      <c r="Q622" s="2"/>
      <c r="R622" s="2"/>
      <c r="S622" s="2"/>
      <c r="T622" s="3"/>
      <c r="U622" s="4"/>
      <c r="V622" s="3"/>
      <c r="W622" s="5"/>
      <c r="X622" s="5"/>
      <c r="Y622" s="3"/>
      <c r="Z622" s="4"/>
      <c r="AA622" s="4"/>
      <c r="AB622" s="4"/>
      <c r="AC622" s="4"/>
      <c r="AD622" s="2"/>
      <c r="AE622" s="2"/>
      <c r="AF622" s="1"/>
      <c r="AG622" s="1"/>
      <c r="AH622" s="7"/>
      <c r="AI622" s="63"/>
      <c r="AJ622" s="64"/>
      <c r="AK622" s="2"/>
    </row>
    <row r="623" spans="1:37" ht="21" customHeight="1">
      <c r="A623" s="61"/>
      <c r="B623" s="2"/>
      <c r="C623" s="2"/>
      <c r="D623" s="2"/>
      <c r="E623" s="1"/>
      <c r="F623" s="7"/>
      <c r="G623" s="62"/>
      <c r="H623" s="1"/>
      <c r="I623" s="2"/>
      <c r="J623" s="2"/>
      <c r="K623" s="2"/>
      <c r="L623" s="2"/>
      <c r="M623" s="2"/>
      <c r="N623" s="1"/>
      <c r="O623" s="1"/>
      <c r="P623" s="1"/>
      <c r="Q623" s="2"/>
      <c r="R623" s="2"/>
      <c r="S623" s="2"/>
      <c r="T623" s="3"/>
      <c r="U623" s="4"/>
      <c r="V623" s="3"/>
      <c r="W623" s="5"/>
      <c r="X623" s="5"/>
      <c r="Y623" s="3"/>
      <c r="Z623" s="4"/>
      <c r="AA623" s="4"/>
      <c r="AB623" s="4"/>
      <c r="AC623" s="4"/>
      <c r="AD623" s="2"/>
      <c r="AE623" s="2"/>
      <c r="AF623" s="1"/>
      <c r="AG623" s="1"/>
      <c r="AH623" s="7"/>
      <c r="AI623" s="63"/>
      <c r="AJ623" s="64"/>
      <c r="AK623" s="2"/>
    </row>
    <row r="624" spans="1:37" ht="21" customHeight="1">
      <c r="A624" s="61"/>
      <c r="B624" s="2"/>
      <c r="C624" s="2"/>
      <c r="D624" s="2"/>
      <c r="E624" s="1"/>
      <c r="F624" s="7"/>
      <c r="G624" s="62"/>
      <c r="H624" s="1"/>
      <c r="I624" s="2"/>
      <c r="J624" s="2"/>
      <c r="K624" s="2"/>
      <c r="L624" s="2"/>
      <c r="M624" s="2"/>
      <c r="N624" s="1"/>
      <c r="O624" s="1"/>
      <c r="P624" s="1"/>
      <c r="Q624" s="2"/>
      <c r="R624" s="2"/>
      <c r="S624" s="2"/>
      <c r="T624" s="3"/>
      <c r="U624" s="4"/>
      <c r="V624" s="3"/>
      <c r="W624" s="5"/>
      <c r="X624" s="5"/>
      <c r="Y624" s="3"/>
      <c r="Z624" s="4"/>
      <c r="AA624" s="4"/>
      <c r="AB624" s="4"/>
      <c r="AC624" s="4"/>
      <c r="AD624" s="2"/>
      <c r="AE624" s="2"/>
      <c r="AF624" s="1"/>
      <c r="AG624" s="1"/>
      <c r="AH624" s="7"/>
      <c r="AI624" s="63"/>
      <c r="AJ624" s="64"/>
      <c r="AK624" s="2"/>
    </row>
    <row r="625" spans="1:37" ht="21" customHeight="1">
      <c r="A625" s="61"/>
      <c r="B625" s="2"/>
      <c r="C625" s="2"/>
      <c r="D625" s="2"/>
      <c r="E625" s="1"/>
      <c r="F625" s="7"/>
      <c r="G625" s="62"/>
      <c r="H625" s="1"/>
      <c r="I625" s="2"/>
      <c r="J625" s="2"/>
      <c r="K625" s="2"/>
      <c r="L625" s="2"/>
      <c r="M625" s="2"/>
      <c r="N625" s="1"/>
      <c r="O625" s="1"/>
      <c r="P625" s="1"/>
      <c r="Q625" s="2"/>
      <c r="R625" s="2"/>
      <c r="S625" s="2"/>
      <c r="T625" s="3"/>
      <c r="U625" s="4"/>
      <c r="V625" s="3"/>
      <c r="W625" s="5"/>
      <c r="X625" s="5"/>
      <c r="Y625" s="3"/>
      <c r="Z625" s="4"/>
      <c r="AA625" s="4"/>
      <c r="AB625" s="4"/>
      <c r="AC625" s="4"/>
      <c r="AD625" s="2"/>
      <c r="AE625" s="2"/>
      <c r="AF625" s="1"/>
      <c r="AG625" s="1"/>
      <c r="AH625" s="7"/>
      <c r="AI625" s="63"/>
      <c r="AJ625" s="64"/>
      <c r="AK625" s="2"/>
    </row>
    <row r="626" spans="1:37" ht="21" customHeight="1">
      <c r="A626" s="61"/>
      <c r="B626" s="2"/>
      <c r="C626" s="2"/>
      <c r="D626" s="2"/>
      <c r="E626" s="1"/>
      <c r="F626" s="7"/>
      <c r="G626" s="62"/>
      <c r="H626" s="1"/>
      <c r="I626" s="2"/>
      <c r="J626" s="2"/>
      <c r="K626" s="2"/>
      <c r="L626" s="2"/>
      <c r="M626" s="2"/>
      <c r="N626" s="1"/>
      <c r="O626" s="1"/>
      <c r="P626" s="1"/>
      <c r="Q626" s="2"/>
      <c r="R626" s="2"/>
      <c r="S626" s="2"/>
      <c r="T626" s="3"/>
      <c r="U626" s="4"/>
      <c r="V626" s="3"/>
      <c r="W626" s="5"/>
      <c r="X626" s="5"/>
      <c r="Y626" s="3"/>
      <c r="Z626" s="4"/>
      <c r="AA626" s="4"/>
      <c r="AB626" s="4"/>
      <c r="AC626" s="4"/>
      <c r="AD626" s="2"/>
      <c r="AE626" s="2"/>
      <c r="AF626" s="1"/>
      <c r="AG626" s="1"/>
      <c r="AH626" s="7"/>
      <c r="AI626" s="63"/>
      <c r="AJ626" s="64"/>
      <c r="AK626" s="2"/>
    </row>
    <row r="627" spans="1:37" ht="21" customHeight="1">
      <c r="A627" s="61"/>
      <c r="B627" s="2"/>
      <c r="C627" s="2"/>
      <c r="D627" s="2"/>
      <c r="E627" s="1"/>
      <c r="F627" s="7"/>
      <c r="G627" s="62"/>
      <c r="H627" s="1"/>
      <c r="I627" s="2"/>
      <c r="J627" s="2"/>
      <c r="K627" s="2"/>
      <c r="L627" s="2"/>
      <c r="M627" s="2"/>
      <c r="N627" s="1"/>
      <c r="O627" s="1"/>
      <c r="P627" s="1"/>
      <c r="Q627" s="2"/>
      <c r="R627" s="2"/>
      <c r="S627" s="2"/>
      <c r="T627" s="3"/>
      <c r="U627" s="4"/>
      <c r="V627" s="3"/>
      <c r="W627" s="5"/>
      <c r="X627" s="5"/>
      <c r="Y627" s="3"/>
      <c r="Z627" s="4"/>
      <c r="AA627" s="4"/>
      <c r="AB627" s="4"/>
      <c r="AC627" s="4"/>
      <c r="AD627" s="2"/>
      <c r="AE627" s="2"/>
      <c r="AF627" s="1"/>
      <c r="AG627" s="1"/>
      <c r="AH627" s="7"/>
      <c r="AI627" s="63"/>
      <c r="AJ627" s="64"/>
      <c r="AK627" s="2"/>
    </row>
    <row r="628" spans="1:37" ht="21" customHeight="1">
      <c r="A628" s="61"/>
      <c r="B628" s="2"/>
      <c r="C628" s="2"/>
      <c r="D628" s="2"/>
      <c r="E628" s="1"/>
      <c r="F628" s="7"/>
      <c r="G628" s="62"/>
      <c r="H628" s="1"/>
      <c r="I628" s="2"/>
      <c r="J628" s="2"/>
      <c r="K628" s="2"/>
      <c r="L628" s="2"/>
      <c r="M628" s="2"/>
      <c r="N628" s="1"/>
      <c r="O628" s="1"/>
      <c r="P628" s="1"/>
      <c r="Q628" s="2"/>
      <c r="R628" s="2"/>
      <c r="S628" s="2"/>
      <c r="T628" s="3"/>
      <c r="U628" s="4"/>
      <c r="V628" s="3"/>
      <c r="W628" s="5"/>
      <c r="X628" s="5"/>
      <c r="Y628" s="3"/>
      <c r="Z628" s="4"/>
      <c r="AA628" s="4"/>
      <c r="AB628" s="4"/>
      <c r="AC628" s="4"/>
      <c r="AD628" s="2"/>
      <c r="AE628" s="2"/>
      <c r="AF628" s="1"/>
      <c r="AG628" s="1"/>
      <c r="AH628" s="7"/>
      <c r="AI628" s="63"/>
      <c r="AJ628" s="64"/>
      <c r="AK628" s="2"/>
    </row>
    <row r="629" spans="1:37" ht="21" customHeight="1">
      <c r="A629" s="61"/>
      <c r="B629" s="2"/>
      <c r="C629" s="2"/>
      <c r="D629" s="2"/>
      <c r="E629" s="1"/>
      <c r="F629" s="7"/>
      <c r="G629" s="62"/>
      <c r="H629" s="1"/>
      <c r="I629" s="2"/>
      <c r="J629" s="2"/>
      <c r="K629" s="2"/>
      <c r="L629" s="2"/>
      <c r="M629" s="2"/>
      <c r="N629" s="1"/>
      <c r="O629" s="1"/>
      <c r="P629" s="1"/>
      <c r="Q629" s="2"/>
      <c r="R629" s="2"/>
      <c r="S629" s="2"/>
      <c r="T629" s="3"/>
      <c r="U629" s="4"/>
      <c r="V629" s="3"/>
      <c r="W629" s="5"/>
      <c r="X629" s="5"/>
      <c r="Y629" s="3"/>
      <c r="Z629" s="4"/>
      <c r="AA629" s="4"/>
      <c r="AB629" s="4"/>
      <c r="AC629" s="4"/>
      <c r="AD629" s="2"/>
      <c r="AE629" s="2"/>
      <c r="AF629" s="1"/>
      <c r="AG629" s="1"/>
      <c r="AH629" s="7"/>
      <c r="AI629" s="63"/>
      <c r="AJ629" s="64"/>
      <c r="AK629" s="2"/>
    </row>
    <row r="630" spans="1:37" ht="21" customHeight="1">
      <c r="A630" s="61"/>
      <c r="B630" s="2"/>
      <c r="C630" s="2"/>
      <c r="D630" s="2"/>
      <c r="E630" s="1"/>
      <c r="F630" s="7"/>
      <c r="G630" s="62"/>
      <c r="H630" s="1"/>
      <c r="I630" s="2"/>
      <c r="J630" s="2"/>
      <c r="K630" s="2"/>
      <c r="L630" s="2"/>
      <c r="M630" s="2"/>
      <c r="N630" s="1"/>
      <c r="O630" s="1"/>
      <c r="P630" s="1"/>
      <c r="Q630" s="2"/>
      <c r="R630" s="2"/>
      <c r="S630" s="2"/>
      <c r="T630" s="3"/>
      <c r="U630" s="4"/>
      <c r="V630" s="3"/>
      <c r="W630" s="5"/>
      <c r="X630" s="5"/>
      <c r="Y630" s="3"/>
      <c r="Z630" s="4"/>
      <c r="AA630" s="4"/>
      <c r="AB630" s="4"/>
      <c r="AC630" s="4"/>
      <c r="AD630" s="2"/>
      <c r="AE630" s="2"/>
      <c r="AF630" s="1"/>
      <c r="AG630" s="1"/>
      <c r="AH630" s="7"/>
      <c r="AI630" s="63"/>
      <c r="AJ630" s="64"/>
      <c r="AK630" s="2"/>
    </row>
    <row r="631" spans="1:37" ht="21" customHeight="1">
      <c r="A631" s="61"/>
      <c r="B631" s="2"/>
      <c r="C631" s="2"/>
      <c r="D631" s="2"/>
      <c r="E631" s="1"/>
      <c r="F631" s="7"/>
      <c r="G631" s="62"/>
      <c r="H631" s="1"/>
      <c r="I631" s="2"/>
      <c r="J631" s="2"/>
      <c r="K631" s="2"/>
      <c r="L631" s="2"/>
      <c r="M631" s="2"/>
      <c r="N631" s="1"/>
      <c r="O631" s="1"/>
      <c r="P631" s="1"/>
      <c r="Q631" s="2"/>
      <c r="R631" s="2"/>
      <c r="S631" s="2"/>
      <c r="T631" s="3"/>
      <c r="U631" s="4"/>
      <c r="V631" s="3"/>
      <c r="W631" s="5"/>
      <c r="X631" s="5"/>
      <c r="Y631" s="3"/>
      <c r="Z631" s="4"/>
      <c r="AA631" s="4"/>
      <c r="AB631" s="4"/>
      <c r="AC631" s="4"/>
      <c r="AD631" s="2"/>
      <c r="AE631" s="2"/>
      <c r="AF631" s="1"/>
      <c r="AG631" s="1"/>
      <c r="AH631" s="7"/>
      <c r="AI631" s="63"/>
      <c r="AJ631" s="64"/>
      <c r="AK631" s="2"/>
    </row>
    <row r="632" spans="1:37" ht="21" customHeight="1">
      <c r="A632" s="61"/>
      <c r="B632" s="2"/>
      <c r="C632" s="2"/>
      <c r="D632" s="2"/>
      <c r="E632" s="1"/>
      <c r="F632" s="7"/>
      <c r="G632" s="62"/>
      <c r="H632" s="1"/>
      <c r="I632" s="2"/>
      <c r="J632" s="2"/>
      <c r="K632" s="2"/>
      <c r="L632" s="2"/>
      <c r="M632" s="2"/>
      <c r="N632" s="1"/>
      <c r="O632" s="1"/>
      <c r="P632" s="1"/>
      <c r="Q632" s="2"/>
      <c r="R632" s="2"/>
      <c r="S632" s="2"/>
      <c r="T632" s="3"/>
      <c r="U632" s="4"/>
      <c r="V632" s="3"/>
      <c r="W632" s="5"/>
      <c r="X632" s="5"/>
      <c r="Y632" s="3"/>
      <c r="Z632" s="4"/>
      <c r="AA632" s="4"/>
      <c r="AB632" s="4"/>
      <c r="AC632" s="4"/>
      <c r="AD632" s="2"/>
      <c r="AE632" s="2"/>
      <c r="AF632" s="1"/>
      <c r="AG632" s="1"/>
      <c r="AH632" s="7"/>
      <c r="AI632" s="63"/>
      <c r="AJ632" s="64"/>
      <c r="AK632" s="2"/>
    </row>
    <row r="633" spans="1:37" ht="21" customHeight="1">
      <c r="A633" s="61"/>
      <c r="B633" s="2"/>
      <c r="C633" s="2"/>
      <c r="D633" s="2"/>
      <c r="E633" s="1"/>
      <c r="F633" s="7"/>
      <c r="G633" s="62"/>
      <c r="H633" s="1"/>
      <c r="I633" s="2"/>
      <c r="J633" s="2"/>
      <c r="K633" s="2"/>
      <c r="L633" s="2"/>
      <c r="M633" s="2"/>
      <c r="N633" s="1"/>
      <c r="O633" s="1"/>
      <c r="P633" s="1"/>
      <c r="Q633" s="2"/>
      <c r="R633" s="2"/>
      <c r="S633" s="2"/>
      <c r="T633" s="3"/>
      <c r="U633" s="4"/>
      <c r="V633" s="3"/>
      <c r="W633" s="5"/>
      <c r="X633" s="5"/>
      <c r="Y633" s="3"/>
      <c r="Z633" s="4"/>
      <c r="AA633" s="4"/>
      <c r="AB633" s="4"/>
      <c r="AC633" s="4"/>
      <c r="AD633" s="2"/>
      <c r="AE633" s="2"/>
      <c r="AF633" s="1"/>
      <c r="AG633" s="1"/>
      <c r="AH633" s="7"/>
      <c r="AI633" s="63"/>
      <c r="AJ633" s="64"/>
      <c r="AK633" s="2"/>
    </row>
    <row r="634" spans="1:37" ht="21" customHeight="1">
      <c r="A634" s="61"/>
      <c r="B634" s="2"/>
      <c r="C634" s="2"/>
      <c r="D634" s="2"/>
      <c r="E634" s="1"/>
      <c r="F634" s="7"/>
      <c r="G634" s="62"/>
      <c r="H634" s="1"/>
      <c r="I634" s="2"/>
      <c r="J634" s="2"/>
      <c r="K634" s="2"/>
      <c r="L634" s="2"/>
      <c r="M634" s="2"/>
      <c r="N634" s="1"/>
      <c r="O634" s="1"/>
      <c r="P634" s="1"/>
      <c r="Q634" s="2"/>
      <c r="R634" s="2"/>
      <c r="S634" s="2"/>
      <c r="T634" s="3"/>
      <c r="U634" s="4"/>
      <c r="V634" s="3"/>
      <c r="W634" s="5"/>
      <c r="X634" s="5"/>
      <c r="Y634" s="3"/>
      <c r="Z634" s="4"/>
      <c r="AA634" s="4"/>
      <c r="AB634" s="4"/>
      <c r="AC634" s="4"/>
      <c r="AD634" s="2"/>
      <c r="AE634" s="2"/>
      <c r="AF634" s="1"/>
      <c r="AG634" s="1"/>
      <c r="AH634" s="7"/>
      <c r="AI634" s="63"/>
      <c r="AJ634" s="64"/>
      <c r="AK634" s="2"/>
    </row>
    <row r="635" spans="1:37" ht="21" customHeight="1">
      <c r="A635" s="61"/>
      <c r="B635" s="2"/>
      <c r="C635" s="2"/>
      <c r="D635" s="2"/>
      <c r="E635" s="1"/>
      <c r="F635" s="7"/>
      <c r="G635" s="62"/>
      <c r="H635" s="1"/>
      <c r="I635" s="2"/>
      <c r="J635" s="2"/>
      <c r="K635" s="2"/>
      <c r="L635" s="2"/>
      <c r="M635" s="2"/>
      <c r="N635" s="1"/>
      <c r="O635" s="1"/>
      <c r="P635" s="1"/>
      <c r="Q635" s="2"/>
      <c r="R635" s="2"/>
      <c r="S635" s="2"/>
      <c r="T635" s="3"/>
      <c r="U635" s="4"/>
      <c r="V635" s="3"/>
      <c r="W635" s="5"/>
      <c r="X635" s="5"/>
      <c r="Y635" s="3"/>
      <c r="Z635" s="4"/>
      <c r="AA635" s="4"/>
      <c r="AB635" s="4"/>
      <c r="AC635" s="4"/>
      <c r="AD635" s="2"/>
      <c r="AE635" s="2"/>
      <c r="AF635" s="1"/>
      <c r="AG635" s="1"/>
      <c r="AH635" s="7"/>
      <c r="AI635" s="63"/>
      <c r="AJ635" s="64"/>
      <c r="AK635" s="2"/>
    </row>
    <row r="636" spans="1:37" ht="21" customHeight="1">
      <c r="A636" s="61"/>
      <c r="B636" s="2"/>
      <c r="C636" s="2"/>
      <c r="D636" s="2"/>
      <c r="E636" s="1"/>
      <c r="F636" s="7"/>
      <c r="G636" s="62"/>
      <c r="H636" s="1"/>
      <c r="I636" s="2"/>
      <c r="J636" s="2"/>
      <c r="K636" s="2"/>
      <c r="L636" s="2"/>
      <c r="M636" s="2"/>
      <c r="N636" s="1"/>
      <c r="O636" s="1"/>
      <c r="P636" s="1"/>
      <c r="Q636" s="2"/>
      <c r="R636" s="2"/>
      <c r="S636" s="2"/>
      <c r="T636" s="3"/>
      <c r="U636" s="4"/>
      <c r="V636" s="3"/>
      <c r="W636" s="5"/>
      <c r="X636" s="5"/>
      <c r="Y636" s="3"/>
      <c r="Z636" s="4"/>
      <c r="AA636" s="4"/>
      <c r="AB636" s="4"/>
      <c r="AC636" s="4"/>
      <c r="AD636" s="2"/>
      <c r="AE636" s="2"/>
      <c r="AF636" s="1"/>
      <c r="AG636" s="1"/>
      <c r="AH636" s="7"/>
      <c r="AI636" s="63"/>
      <c r="AJ636" s="64"/>
      <c r="AK636" s="2"/>
    </row>
    <row r="637" spans="1:37" ht="21" customHeight="1">
      <c r="A637" s="61"/>
      <c r="B637" s="2"/>
      <c r="C637" s="2"/>
      <c r="D637" s="2"/>
      <c r="E637" s="1"/>
      <c r="F637" s="7"/>
      <c r="G637" s="62"/>
      <c r="H637" s="1"/>
      <c r="I637" s="2"/>
      <c r="J637" s="2"/>
      <c r="K637" s="2"/>
      <c r="L637" s="2"/>
      <c r="M637" s="2"/>
      <c r="N637" s="1"/>
      <c r="O637" s="1"/>
      <c r="P637" s="1"/>
      <c r="Q637" s="2"/>
      <c r="R637" s="2"/>
      <c r="S637" s="2"/>
      <c r="T637" s="3"/>
      <c r="U637" s="4"/>
      <c r="V637" s="3"/>
      <c r="W637" s="5"/>
      <c r="X637" s="5"/>
      <c r="Y637" s="3"/>
      <c r="Z637" s="4"/>
      <c r="AA637" s="4"/>
      <c r="AB637" s="4"/>
      <c r="AC637" s="4"/>
      <c r="AD637" s="2"/>
      <c r="AE637" s="2"/>
      <c r="AF637" s="1"/>
      <c r="AG637" s="1"/>
      <c r="AH637" s="7"/>
      <c r="AI637" s="63"/>
      <c r="AJ637" s="64"/>
      <c r="AK637" s="2"/>
    </row>
    <row r="638" spans="1:37" ht="21" customHeight="1">
      <c r="A638" s="61"/>
      <c r="B638" s="2"/>
      <c r="C638" s="2"/>
      <c r="D638" s="2"/>
      <c r="E638" s="1"/>
      <c r="F638" s="7"/>
      <c r="G638" s="62"/>
      <c r="H638" s="1"/>
      <c r="I638" s="2"/>
      <c r="J638" s="2"/>
      <c r="K638" s="2"/>
      <c r="L638" s="2"/>
      <c r="M638" s="2"/>
      <c r="N638" s="1"/>
      <c r="O638" s="1"/>
      <c r="P638" s="1"/>
      <c r="Q638" s="2"/>
      <c r="R638" s="2"/>
      <c r="S638" s="2"/>
      <c r="T638" s="3"/>
      <c r="U638" s="4"/>
      <c r="V638" s="3"/>
      <c r="W638" s="5"/>
      <c r="X638" s="5"/>
      <c r="Y638" s="3"/>
      <c r="Z638" s="4"/>
      <c r="AA638" s="4"/>
      <c r="AB638" s="4"/>
      <c r="AC638" s="4"/>
      <c r="AD638" s="2"/>
      <c r="AE638" s="2"/>
      <c r="AF638" s="1"/>
      <c r="AG638" s="1"/>
      <c r="AH638" s="7"/>
      <c r="AI638" s="63"/>
      <c r="AJ638" s="64"/>
      <c r="AK638" s="2"/>
    </row>
    <row r="639" spans="1:37" ht="21" customHeight="1">
      <c r="A639" s="61"/>
      <c r="B639" s="2"/>
      <c r="C639" s="2"/>
      <c r="D639" s="2"/>
      <c r="E639" s="1"/>
      <c r="F639" s="7"/>
      <c r="G639" s="62"/>
      <c r="H639" s="1"/>
      <c r="I639" s="2"/>
      <c r="J639" s="2"/>
      <c r="K639" s="2"/>
      <c r="L639" s="2"/>
      <c r="M639" s="2"/>
      <c r="N639" s="1"/>
      <c r="O639" s="1"/>
      <c r="P639" s="1"/>
      <c r="Q639" s="2"/>
      <c r="R639" s="2"/>
      <c r="S639" s="2"/>
      <c r="T639" s="3"/>
      <c r="U639" s="4"/>
      <c r="V639" s="3"/>
      <c r="W639" s="5"/>
      <c r="X639" s="5"/>
      <c r="Y639" s="3"/>
      <c r="Z639" s="4"/>
      <c r="AA639" s="4"/>
      <c r="AB639" s="4"/>
      <c r="AC639" s="4"/>
      <c r="AD639" s="2"/>
      <c r="AE639" s="2"/>
      <c r="AF639" s="1"/>
      <c r="AG639" s="1"/>
      <c r="AH639" s="7"/>
      <c r="AI639" s="63"/>
      <c r="AJ639" s="64"/>
      <c r="AK639" s="2"/>
    </row>
    <row r="640" spans="1:37" ht="21" customHeight="1">
      <c r="A640" s="61"/>
      <c r="B640" s="2"/>
      <c r="C640" s="2"/>
      <c r="D640" s="2"/>
      <c r="E640" s="1"/>
      <c r="F640" s="7"/>
      <c r="G640" s="62"/>
      <c r="H640" s="1"/>
      <c r="I640" s="2"/>
      <c r="J640" s="2"/>
      <c r="K640" s="2"/>
      <c r="L640" s="2"/>
      <c r="M640" s="2"/>
      <c r="N640" s="1"/>
      <c r="O640" s="1"/>
      <c r="P640" s="1"/>
      <c r="Q640" s="2"/>
      <c r="R640" s="2"/>
      <c r="S640" s="2"/>
      <c r="T640" s="3"/>
      <c r="U640" s="4"/>
      <c r="V640" s="3"/>
      <c r="W640" s="5"/>
      <c r="X640" s="5"/>
      <c r="Y640" s="3"/>
      <c r="Z640" s="4"/>
      <c r="AA640" s="4"/>
      <c r="AB640" s="4"/>
      <c r="AC640" s="4"/>
      <c r="AD640" s="2"/>
      <c r="AE640" s="2"/>
      <c r="AF640" s="1"/>
      <c r="AG640" s="1"/>
      <c r="AH640" s="7"/>
      <c r="AI640" s="63"/>
      <c r="AJ640" s="64"/>
      <c r="AK640" s="2"/>
    </row>
    <row r="641" spans="1:37" ht="21" customHeight="1">
      <c r="A641" s="61"/>
      <c r="B641" s="2"/>
      <c r="C641" s="2"/>
      <c r="D641" s="2"/>
      <c r="E641" s="1"/>
      <c r="F641" s="7"/>
      <c r="G641" s="62"/>
      <c r="H641" s="1"/>
      <c r="I641" s="2"/>
      <c r="J641" s="2"/>
      <c r="K641" s="2"/>
      <c r="L641" s="2"/>
      <c r="M641" s="2"/>
      <c r="N641" s="1"/>
      <c r="O641" s="1"/>
      <c r="P641" s="1"/>
      <c r="Q641" s="2"/>
      <c r="R641" s="2"/>
      <c r="S641" s="2"/>
      <c r="T641" s="3"/>
      <c r="U641" s="4"/>
      <c r="V641" s="3"/>
      <c r="W641" s="5"/>
      <c r="X641" s="5"/>
      <c r="Y641" s="3"/>
      <c r="Z641" s="4"/>
      <c r="AA641" s="4"/>
      <c r="AB641" s="4"/>
      <c r="AC641" s="4"/>
      <c r="AD641" s="2"/>
      <c r="AE641" s="2"/>
      <c r="AF641" s="1"/>
      <c r="AG641" s="1"/>
      <c r="AH641" s="7"/>
      <c r="AI641" s="63"/>
      <c r="AJ641" s="64"/>
      <c r="AK641" s="2"/>
    </row>
    <row r="642" spans="1:37" ht="21" customHeight="1">
      <c r="A642" s="61"/>
      <c r="B642" s="2"/>
      <c r="C642" s="2"/>
      <c r="D642" s="2"/>
      <c r="E642" s="1"/>
      <c r="F642" s="7"/>
      <c r="G642" s="62"/>
      <c r="H642" s="1"/>
      <c r="I642" s="2"/>
      <c r="J642" s="2"/>
      <c r="K642" s="2"/>
      <c r="L642" s="2"/>
      <c r="M642" s="2"/>
      <c r="N642" s="1"/>
      <c r="O642" s="1"/>
      <c r="P642" s="1"/>
      <c r="Q642" s="2"/>
      <c r="R642" s="2"/>
      <c r="S642" s="2"/>
      <c r="T642" s="3"/>
      <c r="U642" s="4"/>
      <c r="V642" s="3"/>
      <c r="W642" s="5"/>
      <c r="X642" s="5"/>
      <c r="Y642" s="3"/>
      <c r="Z642" s="4"/>
      <c r="AA642" s="4"/>
      <c r="AB642" s="4"/>
      <c r="AC642" s="4"/>
      <c r="AD642" s="2"/>
      <c r="AE642" s="2"/>
      <c r="AF642" s="1"/>
      <c r="AG642" s="1"/>
      <c r="AH642" s="7"/>
      <c r="AI642" s="63"/>
      <c r="AJ642" s="64"/>
      <c r="AK642" s="2"/>
    </row>
    <row r="643" spans="1:37" ht="21" customHeight="1">
      <c r="A643" s="61"/>
      <c r="B643" s="2"/>
      <c r="C643" s="2"/>
      <c r="D643" s="2"/>
      <c r="E643" s="1"/>
      <c r="F643" s="7"/>
      <c r="G643" s="62"/>
      <c r="H643" s="1"/>
      <c r="I643" s="2"/>
      <c r="J643" s="2"/>
      <c r="K643" s="2"/>
      <c r="L643" s="2"/>
      <c r="M643" s="2"/>
      <c r="N643" s="1"/>
      <c r="O643" s="1"/>
      <c r="P643" s="1"/>
      <c r="Q643" s="2"/>
      <c r="R643" s="2"/>
      <c r="S643" s="2"/>
      <c r="T643" s="3"/>
      <c r="U643" s="4"/>
      <c r="V643" s="3"/>
      <c r="W643" s="5"/>
      <c r="X643" s="5"/>
      <c r="Y643" s="3"/>
      <c r="Z643" s="4"/>
      <c r="AA643" s="4"/>
      <c r="AB643" s="4"/>
      <c r="AC643" s="4"/>
      <c r="AD643" s="2"/>
      <c r="AE643" s="2"/>
      <c r="AF643" s="1"/>
      <c r="AG643" s="1"/>
      <c r="AH643" s="7"/>
      <c r="AI643" s="63"/>
      <c r="AJ643" s="64"/>
      <c r="AK643" s="2"/>
    </row>
    <row r="644" spans="1:37" ht="21" customHeight="1">
      <c r="A644" s="61"/>
      <c r="B644" s="2"/>
      <c r="C644" s="2"/>
      <c r="D644" s="2"/>
      <c r="E644" s="1"/>
      <c r="F644" s="7"/>
      <c r="G644" s="62"/>
      <c r="H644" s="1"/>
      <c r="I644" s="2"/>
      <c r="J644" s="2"/>
      <c r="K644" s="2"/>
      <c r="L644" s="2"/>
      <c r="M644" s="2"/>
      <c r="N644" s="1"/>
      <c r="O644" s="1"/>
      <c r="P644" s="1"/>
      <c r="Q644" s="2"/>
      <c r="R644" s="2"/>
      <c r="S644" s="2"/>
      <c r="T644" s="3"/>
      <c r="U644" s="4"/>
      <c r="V644" s="3"/>
      <c r="W644" s="5"/>
      <c r="X644" s="5"/>
      <c r="Y644" s="3"/>
      <c r="Z644" s="4"/>
      <c r="AA644" s="4"/>
      <c r="AB644" s="4"/>
      <c r="AC644" s="4"/>
      <c r="AD644" s="2"/>
      <c r="AE644" s="2"/>
      <c r="AF644" s="1"/>
      <c r="AG644" s="1"/>
      <c r="AH644" s="7"/>
      <c r="AI644" s="63"/>
      <c r="AJ644" s="64"/>
      <c r="AK644" s="2"/>
    </row>
    <row r="645" spans="1:37" ht="21" customHeight="1">
      <c r="A645" s="61"/>
      <c r="B645" s="2"/>
      <c r="C645" s="2"/>
      <c r="D645" s="2"/>
      <c r="E645" s="1"/>
      <c r="F645" s="7"/>
      <c r="G645" s="62"/>
      <c r="H645" s="1"/>
      <c r="I645" s="2"/>
      <c r="J645" s="2"/>
      <c r="K645" s="2"/>
      <c r="L645" s="2"/>
      <c r="M645" s="2"/>
      <c r="N645" s="1"/>
      <c r="O645" s="1"/>
      <c r="P645" s="1"/>
      <c r="Q645" s="2"/>
      <c r="R645" s="2"/>
      <c r="S645" s="2"/>
      <c r="T645" s="3"/>
      <c r="U645" s="4"/>
      <c r="V645" s="3"/>
      <c r="W645" s="5"/>
      <c r="X645" s="5"/>
      <c r="Y645" s="3"/>
      <c r="Z645" s="4"/>
      <c r="AA645" s="4"/>
      <c r="AB645" s="4"/>
      <c r="AC645" s="4"/>
      <c r="AD645" s="2"/>
      <c r="AE645" s="2"/>
      <c r="AF645" s="1"/>
      <c r="AG645" s="1"/>
      <c r="AH645" s="7"/>
      <c r="AI645" s="63"/>
      <c r="AJ645" s="64"/>
      <c r="AK645" s="2"/>
    </row>
    <row r="646" spans="1:37" ht="21" customHeight="1">
      <c r="A646" s="61"/>
      <c r="B646" s="2"/>
      <c r="C646" s="2"/>
      <c r="D646" s="2"/>
      <c r="E646" s="1"/>
      <c r="F646" s="7"/>
      <c r="G646" s="62"/>
      <c r="H646" s="1"/>
      <c r="I646" s="2"/>
      <c r="J646" s="2"/>
      <c r="K646" s="2"/>
      <c r="L646" s="2"/>
      <c r="M646" s="2"/>
      <c r="N646" s="1"/>
      <c r="O646" s="1"/>
      <c r="P646" s="1"/>
      <c r="Q646" s="2"/>
      <c r="R646" s="2"/>
      <c r="S646" s="2"/>
      <c r="T646" s="3"/>
      <c r="U646" s="4"/>
      <c r="V646" s="3"/>
      <c r="W646" s="5"/>
      <c r="X646" s="5"/>
      <c r="Y646" s="3"/>
      <c r="Z646" s="4"/>
      <c r="AA646" s="4"/>
      <c r="AB646" s="4"/>
      <c r="AC646" s="4"/>
      <c r="AD646" s="2"/>
      <c r="AE646" s="2"/>
      <c r="AF646" s="1"/>
      <c r="AG646" s="1"/>
      <c r="AH646" s="7"/>
      <c r="AI646" s="63"/>
      <c r="AJ646" s="64"/>
      <c r="AK646" s="2"/>
    </row>
    <row r="647" spans="1:37" ht="21" customHeight="1">
      <c r="A647" s="61"/>
      <c r="B647" s="2"/>
      <c r="C647" s="2"/>
      <c r="D647" s="2"/>
      <c r="E647" s="1"/>
      <c r="F647" s="7"/>
      <c r="G647" s="62"/>
      <c r="H647" s="1"/>
      <c r="I647" s="2"/>
      <c r="J647" s="2"/>
      <c r="K647" s="2"/>
      <c r="L647" s="2"/>
      <c r="M647" s="2"/>
      <c r="N647" s="1"/>
      <c r="O647" s="1"/>
      <c r="P647" s="1"/>
      <c r="Q647" s="2"/>
      <c r="R647" s="2"/>
      <c r="S647" s="2"/>
      <c r="T647" s="3"/>
      <c r="U647" s="4"/>
      <c r="V647" s="3"/>
      <c r="W647" s="5"/>
      <c r="X647" s="5"/>
      <c r="Y647" s="3"/>
      <c r="Z647" s="4"/>
      <c r="AA647" s="4"/>
      <c r="AB647" s="4"/>
      <c r="AC647" s="4"/>
      <c r="AD647" s="2"/>
      <c r="AE647" s="2"/>
      <c r="AF647" s="1"/>
      <c r="AG647" s="1"/>
      <c r="AH647" s="7"/>
      <c r="AI647" s="63"/>
      <c r="AJ647" s="64"/>
      <c r="AK647" s="2"/>
    </row>
    <row r="648" spans="1:37" ht="21" customHeight="1">
      <c r="A648" s="61"/>
      <c r="B648" s="2"/>
      <c r="C648" s="2"/>
      <c r="D648" s="2"/>
      <c r="E648" s="1"/>
      <c r="F648" s="7"/>
      <c r="G648" s="62"/>
      <c r="H648" s="1"/>
      <c r="I648" s="2"/>
      <c r="J648" s="2"/>
      <c r="K648" s="2"/>
      <c r="L648" s="2"/>
      <c r="M648" s="2"/>
      <c r="N648" s="1"/>
      <c r="O648" s="1"/>
      <c r="P648" s="1"/>
      <c r="Q648" s="2"/>
      <c r="R648" s="2"/>
      <c r="S648" s="2"/>
      <c r="T648" s="3"/>
      <c r="U648" s="4"/>
      <c r="V648" s="3"/>
      <c r="W648" s="5"/>
      <c r="X648" s="5"/>
      <c r="Y648" s="3"/>
      <c r="Z648" s="4"/>
      <c r="AA648" s="4"/>
      <c r="AB648" s="4"/>
      <c r="AC648" s="4"/>
      <c r="AD648" s="2"/>
      <c r="AE648" s="2"/>
      <c r="AF648" s="1"/>
      <c r="AG648" s="1"/>
      <c r="AH648" s="7"/>
      <c r="AI648" s="63"/>
      <c r="AJ648" s="64"/>
      <c r="AK648" s="2"/>
    </row>
    <row r="649" spans="1:37" ht="21" customHeight="1">
      <c r="A649" s="61"/>
      <c r="B649" s="2"/>
      <c r="C649" s="2"/>
      <c r="D649" s="2"/>
      <c r="E649" s="1"/>
      <c r="F649" s="7"/>
      <c r="G649" s="62"/>
      <c r="H649" s="1"/>
      <c r="I649" s="2"/>
      <c r="J649" s="2"/>
      <c r="K649" s="2"/>
      <c r="L649" s="2"/>
      <c r="M649" s="2"/>
      <c r="N649" s="1"/>
      <c r="O649" s="1"/>
      <c r="P649" s="1"/>
      <c r="Q649" s="2"/>
      <c r="R649" s="2"/>
      <c r="S649" s="2"/>
      <c r="T649" s="3"/>
      <c r="U649" s="4"/>
      <c r="V649" s="3"/>
      <c r="W649" s="5"/>
      <c r="X649" s="5"/>
      <c r="Y649" s="3"/>
      <c r="Z649" s="4"/>
      <c r="AA649" s="4"/>
      <c r="AB649" s="4"/>
      <c r="AC649" s="4"/>
      <c r="AD649" s="2"/>
      <c r="AE649" s="2"/>
      <c r="AF649" s="1"/>
      <c r="AG649" s="1"/>
      <c r="AH649" s="7"/>
      <c r="AI649" s="63"/>
      <c r="AJ649" s="64"/>
      <c r="AK649" s="2"/>
    </row>
    <row r="650" spans="1:37" ht="21" customHeight="1">
      <c r="A650" s="61"/>
      <c r="B650" s="2"/>
      <c r="C650" s="2"/>
      <c r="D650" s="2"/>
      <c r="E650" s="1"/>
      <c r="F650" s="7"/>
      <c r="G650" s="62"/>
      <c r="H650" s="1"/>
      <c r="I650" s="2"/>
      <c r="J650" s="2"/>
      <c r="K650" s="2"/>
      <c r="L650" s="2"/>
      <c r="M650" s="2"/>
      <c r="N650" s="1"/>
      <c r="O650" s="1"/>
      <c r="P650" s="1"/>
      <c r="Q650" s="2"/>
      <c r="R650" s="2"/>
      <c r="S650" s="2"/>
      <c r="T650" s="3"/>
      <c r="U650" s="4"/>
      <c r="V650" s="3"/>
      <c r="W650" s="5"/>
      <c r="X650" s="5"/>
      <c r="Y650" s="3"/>
      <c r="Z650" s="4"/>
      <c r="AA650" s="4"/>
      <c r="AB650" s="4"/>
      <c r="AC650" s="4"/>
      <c r="AD650" s="2"/>
      <c r="AE650" s="2"/>
      <c r="AF650" s="1"/>
      <c r="AG650" s="1"/>
      <c r="AH650" s="7"/>
      <c r="AI650" s="63"/>
      <c r="AJ650" s="64"/>
      <c r="AK650" s="2"/>
    </row>
    <row r="651" spans="1:37" ht="21" customHeight="1">
      <c r="A651" s="61"/>
      <c r="B651" s="2"/>
      <c r="C651" s="2"/>
      <c r="D651" s="2"/>
      <c r="E651" s="1"/>
      <c r="F651" s="7"/>
      <c r="G651" s="62"/>
      <c r="H651" s="1"/>
      <c r="I651" s="2"/>
      <c r="J651" s="2"/>
      <c r="K651" s="2"/>
      <c r="L651" s="2"/>
      <c r="M651" s="2"/>
      <c r="N651" s="1"/>
      <c r="O651" s="1"/>
      <c r="P651" s="1"/>
      <c r="Q651" s="2"/>
      <c r="R651" s="2"/>
      <c r="S651" s="2"/>
      <c r="T651" s="3"/>
      <c r="U651" s="4"/>
      <c r="V651" s="3"/>
      <c r="W651" s="5"/>
      <c r="X651" s="5"/>
      <c r="Y651" s="3"/>
      <c r="Z651" s="4"/>
      <c r="AA651" s="4"/>
      <c r="AB651" s="4"/>
      <c r="AC651" s="4"/>
      <c r="AD651" s="2"/>
      <c r="AE651" s="2"/>
      <c r="AF651" s="1"/>
      <c r="AG651" s="1"/>
      <c r="AH651" s="7"/>
      <c r="AI651" s="63"/>
      <c r="AJ651" s="64"/>
      <c r="AK651" s="2"/>
    </row>
    <row r="652" spans="1:37" ht="21" customHeight="1">
      <c r="A652" s="61"/>
      <c r="B652" s="2"/>
      <c r="C652" s="2"/>
      <c r="D652" s="2"/>
      <c r="E652" s="1"/>
      <c r="F652" s="7"/>
      <c r="G652" s="62"/>
      <c r="H652" s="1"/>
      <c r="I652" s="2"/>
      <c r="J652" s="2"/>
      <c r="K652" s="2"/>
      <c r="L652" s="2"/>
      <c r="M652" s="2"/>
      <c r="N652" s="1"/>
      <c r="O652" s="1"/>
      <c r="P652" s="1"/>
      <c r="Q652" s="2"/>
      <c r="R652" s="2"/>
      <c r="S652" s="2"/>
      <c r="T652" s="3"/>
      <c r="U652" s="4"/>
      <c r="V652" s="3"/>
      <c r="W652" s="5"/>
      <c r="X652" s="5"/>
      <c r="Y652" s="3"/>
      <c r="Z652" s="4"/>
      <c r="AA652" s="4"/>
      <c r="AB652" s="4"/>
      <c r="AC652" s="4"/>
      <c r="AD652" s="2"/>
      <c r="AE652" s="2"/>
      <c r="AF652" s="1"/>
      <c r="AG652" s="1"/>
      <c r="AH652" s="7"/>
      <c r="AI652" s="63"/>
      <c r="AJ652" s="64"/>
      <c r="AK652" s="2"/>
    </row>
    <row r="653" spans="1:37" ht="21" customHeight="1">
      <c r="A653" s="61"/>
      <c r="B653" s="2"/>
      <c r="C653" s="2"/>
      <c r="D653" s="2"/>
      <c r="E653" s="1"/>
      <c r="F653" s="7"/>
      <c r="G653" s="62"/>
      <c r="H653" s="1"/>
      <c r="I653" s="2"/>
      <c r="J653" s="2"/>
      <c r="K653" s="2"/>
      <c r="L653" s="2"/>
      <c r="M653" s="2"/>
      <c r="N653" s="1"/>
      <c r="O653" s="1"/>
      <c r="P653" s="1"/>
      <c r="Q653" s="2"/>
      <c r="R653" s="2"/>
      <c r="S653" s="2"/>
      <c r="T653" s="3"/>
      <c r="U653" s="4"/>
      <c r="V653" s="3"/>
      <c r="W653" s="5"/>
      <c r="X653" s="5"/>
      <c r="Y653" s="3"/>
      <c r="Z653" s="4"/>
      <c r="AA653" s="4"/>
      <c r="AB653" s="4"/>
      <c r="AC653" s="4"/>
      <c r="AD653" s="2"/>
      <c r="AE653" s="2"/>
      <c r="AF653" s="1"/>
      <c r="AG653" s="1"/>
      <c r="AH653" s="7"/>
      <c r="AI653" s="63"/>
      <c r="AJ653" s="64"/>
      <c r="AK653" s="2"/>
    </row>
    <row r="654" spans="1:37" ht="21" customHeight="1">
      <c r="A654" s="61"/>
      <c r="B654" s="2"/>
      <c r="C654" s="2"/>
      <c r="D654" s="2"/>
      <c r="E654" s="1"/>
      <c r="F654" s="7"/>
      <c r="G654" s="62"/>
      <c r="H654" s="1"/>
      <c r="I654" s="2"/>
      <c r="J654" s="2"/>
      <c r="K654" s="2"/>
      <c r="L654" s="2"/>
      <c r="M654" s="2"/>
      <c r="N654" s="1"/>
      <c r="O654" s="1"/>
      <c r="P654" s="1"/>
      <c r="Q654" s="2"/>
      <c r="R654" s="2"/>
      <c r="S654" s="2"/>
      <c r="T654" s="3"/>
      <c r="U654" s="4"/>
      <c r="V654" s="3"/>
      <c r="W654" s="5"/>
      <c r="X654" s="5"/>
      <c r="Y654" s="3"/>
      <c r="Z654" s="4"/>
      <c r="AA654" s="4"/>
      <c r="AB654" s="4"/>
      <c r="AC654" s="4"/>
      <c r="AD654" s="2"/>
      <c r="AE654" s="2"/>
      <c r="AF654" s="1"/>
      <c r="AG654" s="1"/>
      <c r="AH654" s="7"/>
      <c r="AI654" s="63"/>
      <c r="AJ654" s="64"/>
      <c r="AK654" s="2"/>
    </row>
    <row r="655" spans="1:37" ht="21" customHeight="1">
      <c r="A655" s="61"/>
      <c r="B655" s="2"/>
      <c r="C655" s="2"/>
      <c r="D655" s="2"/>
      <c r="E655" s="1"/>
      <c r="F655" s="7"/>
      <c r="G655" s="62"/>
      <c r="H655" s="1"/>
      <c r="I655" s="2"/>
      <c r="J655" s="2"/>
      <c r="K655" s="2"/>
      <c r="L655" s="2"/>
      <c r="M655" s="2"/>
      <c r="N655" s="1"/>
      <c r="O655" s="1"/>
      <c r="P655" s="1"/>
      <c r="Q655" s="2"/>
      <c r="R655" s="2"/>
      <c r="S655" s="2"/>
      <c r="T655" s="3"/>
      <c r="U655" s="4"/>
      <c r="V655" s="3"/>
      <c r="W655" s="5"/>
      <c r="X655" s="5"/>
      <c r="Y655" s="3"/>
      <c r="Z655" s="4"/>
      <c r="AA655" s="4"/>
      <c r="AB655" s="4"/>
      <c r="AC655" s="4"/>
      <c r="AD655" s="2"/>
      <c r="AE655" s="2"/>
      <c r="AF655" s="1"/>
      <c r="AG655" s="1"/>
      <c r="AH655" s="7"/>
      <c r="AI655" s="63"/>
      <c r="AJ655" s="64"/>
      <c r="AK655" s="2"/>
    </row>
    <row r="656" spans="1:37" ht="21" customHeight="1">
      <c r="A656" s="61"/>
      <c r="B656" s="2"/>
      <c r="C656" s="2"/>
      <c r="D656" s="2"/>
      <c r="E656" s="1"/>
      <c r="F656" s="7"/>
      <c r="G656" s="62"/>
      <c r="H656" s="1"/>
      <c r="I656" s="2"/>
      <c r="J656" s="2"/>
      <c r="K656" s="2"/>
      <c r="L656" s="2"/>
      <c r="M656" s="2"/>
      <c r="N656" s="1"/>
      <c r="O656" s="1"/>
      <c r="P656" s="1"/>
      <c r="Q656" s="2"/>
      <c r="R656" s="2"/>
      <c r="S656" s="2"/>
      <c r="T656" s="3"/>
      <c r="U656" s="4"/>
      <c r="V656" s="3"/>
      <c r="W656" s="5"/>
      <c r="X656" s="5"/>
      <c r="Y656" s="3"/>
      <c r="Z656" s="4"/>
      <c r="AA656" s="4"/>
      <c r="AB656" s="4"/>
      <c r="AC656" s="4"/>
      <c r="AD656" s="2"/>
      <c r="AE656" s="2"/>
      <c r="AF656" s="1"/>
      <c r="AG656" s="1"/>
      <c r="AH656" s="7"/>
      <c r="AI656" s="63"/>
      <c r="AJ656" s="64"/>
      <c r="AK656" s="2"/>
    </row>
    <row r="657" spans="1:37" ht="21" customHeight="1">
      <c r="A657" s="61"/>
      <c r="B657" s="2"/>
      <c r="C657" s="2"/>
      <c r="D657" s="2"/>
      <c r="E657" s="1"/>
      <c r="F657" s="7"/>
      <c r="G657" s="62"/>
      <c r="H657" s="1"/>
      <c r="I657" s="2"/>
      <c r="J657" s="2"/>
      <c r="K657" s="2"/>
      <c r="L657" s="2"/>
      <c r="M657" s="2"/>
      <c r="N657" s="1"/>
      <c r="O657" s="1"/>
      <c r="P657" s="1"/>
      <c r="Q657" s="2"/>
      <c r="R657" s="2"/>
      <c r="S657" s="2"/>
      <c r="T657" s="3"/>
      <c r="U657" s="4"/>
      <c r="V657" s="3"/>
      <c r="W657" s="5"/>
      <c r="X657" s="5"/>
      <c r="Y657" s="3"/>
      <c r="Z657" s="4"/>
      <c r="AA657" s="4"/>
      <c r="AB657" s="4"/>
      <c r="AC657" s="4"/>
      <c r="AD657" s="2"/>
      <c r="AE657" s="2"/>
      <c r="AF657" s="1"/>
      <c r="AG657" s="1"/>
      <c r="AH657" s="7"/>
      <c r="AI657" s="63"/>
      <c r="AJ657" s="64"/>
      <c r="AK657" s="2"/>
    </row>
    <row r="658" spans="1:37" ht="21" customHeight="1">
      <c r="A658" s="61"/>
      <c r="B658" s="2"/>
      <c r="C658" s="2"/>
      <c r="D658" s="2"/>
      <c r="E658" s="1"/>
      <c r="F658" s="7"/>
      <c r="G658" s="62"/>
      <c r="H658" s="1"/>
      <c r="I658" s="2"/>
      <c r="J658" s="2"/>
      <c r="K658" s="2"/>
      <c r="L658" s="2"/>
      <c r="M658" s="2"/>
      <c r="N658" s="1"/>
      <c r="O658" s="1"/>
      <c r="P658" s="1"/>
      <c r="Q658" s="2"/>
      <c r="R658" s="2"/>
      <c r="S658" s="2"/>
      <c r="T658" s="3"/>
      <c r="U658" s="4"/>
      <c r="V658" s="3"/>
      <c r="W658" s="5"/>
      <c r="X658" s="5"/>
      <c r="Y658" s="3"/>
      <c r="Z658" s="4"/>
      <c r="AA658" s="4"/>
      <c r="AB658" s="4"/>
      <c r="AC658" s="4"/>
      <c r="AD658" s="2"/>
      <c r="AE658" s="2"/>
      <c r="AF658" s="1"/>
      <c r="AG658" s="1"/>
      <c r="AH658" s="7"/>
      <c r="AI658" s="63"/>
      <c r="AJ658" s="64"/>
      <c r="AK658" s="2"/>
    </row>
    <row r="659" spans="1:37" ht="21" customHeight="1">
      <c r="A659" s="61"/>
      <c r="B659" s="2"/>
      <c r="C659" s="2"/>
      <c r="D659" s="2"/>
      <c r="E659" s="1"/>
      <c r="F659" s="7"/>
      <c r="G659" s="62"/>
      <c r="H659" s="1"/>
      <c r="I659" s="2"/>
      <c r="J659" s="2"/>
      <c r="K659" s="2"/>
      <c r="L659" s="2"/>
      <c r="M659" s="2"/>
      <c r="N659" s="1"/>
      <c r="O659" s="1"/>
      <c r="P659" s="1"/>
      <c r="Q659" s="2"/>
      <c r="R659" s="2"/>
      <c r="S659" s="2"/>
      <c r="T659" s="3"/>
      <c r="U659" s="4"/>
      <c r="V659" s="3"/>
      <c r="W659" s="5"/>
      <c r="X659" s="5"/>
      <c r="Y659" s="3"/>
      <c r="Z659" s="4"/>
      <c r="AA659" s="4"/>
      <c r="AB659" s="4"/>
      <c r="AC659" s="4"/>
      <c r="AD659" s="2"/>
      <c r="AE659" s="2"/>
      <c r="AF659" s="1"/>
      <c r="AG659" s="1"/>
      <c r="AH659" s="7"/>
      <c r="AI659" s="63"/>
      <c r="AJ659" s="64"/>
      <c r="AK659" s="2"/>
    </row>
    <row r="660" spans="1:37" ht="21" customHeight="1">
      <c r="A660" s="61"/>
      <c r="B660" s="2"/>
      <c r="C660" s="2"/>
      <c r="D660" s="2"/>
      <c r="E660" s="1"/>
      <c r="F660" s="7"/>
      <c r="G660" s="62"/>
      <c r="H660" s="1"/>
      <c r="I660" s="2"/>
      <c r="J660" s="2"/>
      <c r="K660" s="2"/>
      <c r="L660" s="2"/>
      <c r="M660" s="2"/>
      <c r="N660" s="1"/>
      <c r="O660" s="1"/>
      <c r="P660" s="1"/>
      <c r="Q660" s="2"/>
      <c r="R660" s="2"/>
      <c r="S660" s="2"/>
      <c r="T660" s="3"/>
      <c r="U660" s="4"/>
      <c r="V660" s="3"/>
      <c r="W660" s="5"/>
      <c r="X660" s="5"/>
      <c r="Y660" s="3"/>
      <c r="Z660" s="4"/>
      <c r="AA660" s="4"/>
      <c r="AB660" s="4"/>
      <c r="AC660" s="4"/>
      <c r="AD660" s="2"/>
      <c r="AE660" s="2"/>
      <c r="AF660" s="1"/>
      <c r="AG660" s="1"/>
      <c r="AH660" s="7"/>
      <c r="AI660" s="63"/>
      <c r="AJ660" s="64"/>
      <c r="AK660" s="2"/>
    </row>
    <row r="661" spans="1:37" ht="21" customHeight="1">
      <c r="A661" s="61"/>
      <c r="B661" s="2"/>
      <c r="C661" s="2"/>
      <c r="D661" s="2"/>
      <c r="E661" s="1"/>
      <c r="F661" s="7"/>
      <c r="G661" s="62"/>
      <c r="H661" s="1"/>
      <c r="I661" s="2"/>
      <c r="J661" s="2"/>
      <c r="K661" s="2"/>
      <c r="L661" s="2"/>
      <c r="M661" s="2"/>
      <c r="N661" s="1"/>
      <c r="O661" s="1"/>
      <c r="P661" s="1"/>
      <c r="Q661" s="2"/>
      <c r="R661" s="2"/>
      <c r="S661" s="2"/>
      <c r="T661" s="3"/>
      <c r="U661" s="4"/>
      <c r="V661" s="3"/>
      <c r="W661" s="5"/>
      <c r="X661" s="5"/>
      <c r="Y661" s="3"/>
      <c r="Z661" s="4"/>
      <c r="AA661" s="4"/>
      <c r="AB661" s="4"/>
      <c r="AC661" s="4"/>
      <c r="AD661" s="2"/>
      <c r="AE661" s="2"/>
      <c r="AF661" s="1"/>
      <c r="AG661" s="1"/>
      <c r="AH661" s="7"/>
      <c r="AI661" s="63"/>
      <c r="AJ661" s="64"/>
      <c r="AK661" s="2"/>
    </row>
    <row r="662" spans="1:37" ht="21" customHeight="1">
      <c r="A662" s="61"/>
      <c r="B662" s="2"/>
      <c r="C662" s="2"/>
      <c r="D662" s="2"/>
      <c r="E662" s="1"/>
      <c r="F662" s="7"/>
      <c r="G662" s="62"/>
      <c r="H662" s="1"/>
      <c r="I662" s="2"/>
      <c r="J662" s="2"/>
      <c r="K662" s="2"/>
      <c r="L662" s="2"/>
      <c r="M662" s="2"/>
      <c r="N662" s="1"/>
      <c r="O662" s="1"/>
      <c r="P662" s="1"/>
      <c r="Q662" s="2"/>
      <c r="R662" s="2"/>
      <c r="S662" s="2"/>
      <c r="T662" s="3"/>
      <c r="U662" s="4"/>
      <c r="V662" s="3"/>
      <c r="W662" s="5"/>
      <c r="X662" s="5"/>
      <c r="Y662" s="3"/>
      <c r="Z662" s="4"/>
      <c r="AA662" s="4"/>
      <c r="AB662" s="4"/>
      <c r="AC662" s="4"/>
      <c r="AD662" s="2"/>
      <c r="AE662" s="2"/>
      <c r="AF662" s="1"/>
      <c r="AG662" s="1"/>
      <c r="AH662" s="7"/>
      <c r="AI662" s="63"/>
      <c r="AJ662" s="64"/>
      <c r="AK662" s="2"/>
    </row>
    <row r="663" spans="1:37" ht="21" customHeight="1">
      <c r="A663" s="61"/>
      <c r="B663" s="2"/>
      <c r="C663" s="2"/>
      <c r="D663" s="2"/>
      <c r="E663" s="1"/>
      <c r="F663" s="7"/>
      <c r="G663" s="62"/>
      <c r="H663" s="1"/>
      <c r="I663" s="2"/>
      <c r="J663" s="2"/>
      <c r="K663" s="2"/>
      <c r="L663" s="2"/>
      <c r="M663" s="2"/>
      <c r="N663" s="1"/>
      <c r="O663" s="1"/>
      <c r="P663" s="1"/>
      <c r="Q663" s="2"/>
      <c r="R663" s="2"/>
      <c r="S663" s="2"/>
      <c r="T663" s="3"/>
      <c r="U663" s="4"/>
      <c r="V663" s="3"/>
      <c r="W663" s="5"/>
      <c r="X663" s="5"/>
      <c r="Y663" s="3"/>
      <c r="Z663" s="4"/>
      <c r="AA663" s="4"/>
      <c r="AB663" s="4"/>
      <c r="AC663" s="4"/>
      <c r="AD663" s="2"/>
      <c r="AE663" s="2"/>
      <c r="AF663" s="1"/>
      <c r="AG663" s="1"/>
      <c r="AH663" s="7"/>
      <c r="AI663" s="63"/>
      <c r="AJ663" s="64"/>
      <c r="AK663" s="2"/>
    </row>
    <row r="664" spans="1:37" ht="21" customHeight="1">
      <c r="A664" s="61"/>
      <c r="B664" s="2"/>
      <c r="C664" s="2"/>
      <c r="D664" s="2"/>
      <c r="E664" s="1"/>
      <c r="F664" s="7"/>
      <c r="G664" s="62"/>
      <c r="H664" s="1"/>
      <c r="I664" s="2"/>
      <c r="J664" s="2"/>
      <c r="K664" s="2"/>
      <c r="L664" s="2"/>
      <c r="M664" s="2"/>
      <c r="N664" s="1"/>
      <c r="O664" s="1"/>
      <c r="P664" s="1"/>
      <c r="Q664" s="2"/>
      <c r="R664" s="2"/>
      <c r="S664" s="2"/>
      <c r="T664" s="3"/>
      <c r="U664" s="4"/>
      <c r="V664" s="3"/>
      <c r="W664" s="5"/>
      <c r="X664" s="5"/>
      <c r="Y664" s="3"/>
      <c r="Z664" s="4"/>
      <c r="AA664" s="4"/>
      <c r="AB664" s="4"/>
      <c r="AC664" s="4"/>
      <c r="AD664" s="2"/>
      <c r="AE664" s="2"/>
      <c r="AF664" s="1"/>
      <c r="AG664" s="1"/>
      <c r="AH664" s="7"/>
      <c r="AI664" s="63"/>
      <c r="AJ664" s="64"/>
      <c r="AK664" s="2"/>
    </row>
    <row r="665" spans="1:37" ht="21" customHeight="1">
      <c r="A665" s="61"/>
      <c r="B665" s="2"/>
      <c r="C665" s="2"/>
      <c r="D665" s="2"/>
      <c r="E665" s="1"/>
      <c r="F665" s="7"/>
      <c r="G665" s="62"/>
      <c r="H665" s="1"/>
      <c r="I665" s="2"/>
      <c r="J665" s="2"/>
      <c r="K665" s="2"/>
      <c r="L665" s="2"/>
      <c r="M665" s="2"/>
      <c r="N665" s="1"/>
      <c r="O665" s="1"/>
      <c r="P665" s="1"/>
      <c r="Q665" s="2"/>
      <c r="R665" s="2"/>
      <c r="S665" s="2"/>
      <c r="T665" s="3"/>
      <c r="U665" s="4"/>
      <c r="V665" s="3"/>
      <c r="W665" s="5"/>
      <c r="X665" s="5"/>
      <c r="Y665" s="3"/>
      <c r="Z665" s="4"/>
      <c r="AA665" s="4"/>
      <c r="AB665" s="4"/>
      <c r="AC665" s="4"/>
      <c r="AD665" s="2"/>
      <c r="AE665" s="2"/>
      <c r="AF665" s="1"/>
      <c r="AG665" s="1"/>
      <c r="AH665" s="7"/>
      <c r="AI665" s="63"/>
      <c r="AJ665" s="64"/>
      <c r="AK665" s="2"/>
    </row>
    <row r="666" spans="1:37" ht="21" customHeight="1">
      <c r="A666" s="61"/>
      <c r="B666" s="2"/>
      <c r="C666" s="2"/>
      <c r="D666" s="2"/>
      <c r="E666" s="1"/>
      <c r="F666" s="7"/>
      <c r="G666" s="62"/>
      <c r="H666" s="1"/>
      <c r="I666" s="2"/>
      <c r="J666" s="2"/>
      <c r="K666" s="2"/>
      <c r="L666" s="2"/>
      <c r="M666" s="2"/>
      <c r="N666" s="1"/>
      <c r="O666" s="1"/>
      <c r="P666" s="1"/>
      <c r="Q666" s="2"/>
      <c r="R666" s="2"/>
      <c r="S666" s="2"/>
      <c r="T666" s="3"/>
      <c r="U666" s="4"/>
      <c r="V666" s="3"/>
      <c r="W666" s="5"/>
      <c r="X666" s="5"/>
      <c r="Y666" s="3"/>
      <c r="Z666" s="4"/>
      <c r="AA666" s="4"/>
      <c r="AB666" s="4"/>
      <c r="AC666" s="4"/>
      <c r="AD666" s="2"/>
      <c r="AE666" s="2"/>
      <c r="AF666" s="1"/>
      <c r="AG666" s="1"/>
      <c r="AH666" s="7"/>
      <c r="AI666" s="63"/>
      <c r="AJ666" s="64"/>
      <c r="AK666" s="2"/>
    </row>
    <row r="667" spans="1:37" ht="21" customHeight="1">
      <c r="A667" s="61"/>
      <c r="B667" s="2"/>
      <c r="C667" s="2"/>
      <c r="D667" s="2"/>
      <c r="E667" s="1"/>
      <c r="F667" s="7"/>
      <c r="G667" s="62"/>
      <c r="H667" s="1"/>
      <c r="I667" s="2"/>
      <c r="J667" s="2"/>
      <c r="K667" s="2"/>
      <c r="L667" s="2"/>
      <c r="M667" s="2"/>
      <c r="N667" s="1"/>
      <c r="O667" s="1"/>
      <c r="P667" s="1"/>
      <c r="Q667" s="2"/>
      <c r="R667" s="2"/>
      <c r="S667" s="2"/>
      <c r="T667" s="3"/>
      <c r="U667" s="4"/>
      <c r="V667" s="3"/>
      <c r="W667" s="5"/>
      <c r="X667" s="5"/>
      <c r="Y667" s="3"/>
      <c r="Z667" s="4"/>
      <c r="AA667" s="4"/>
      <c r="AB667" s="4"/>
      <c r="AC667" s="4"/>
      <c r="AD667" s="2"/>
      <c r="AE667" s="2"/>
      <c r="AF667" s="1"/>
      <c r="AG667" s="1"/>
      <c r="AH667" s="7"/>
      <c r="AI667" s="63"/>
      <c r="AJ667" s="64"/>
      <c r="AK667" s="2"/>
    </row>
    <row r="668" spans="1:37" ht="21" customHeight="1">
      <c r="A668" s="61"/>
      <c r="B668" s="2"/>
      <c r="C668" s="2"/>
      <c r="D668" s="2"/>
      <c r="E668" s="1"/>
      <c r="F668" s="7"/>
      <c r="G668" s="62"/>
      <c r="H668" s="1"/>
      <c r="I668" s="2"/>
      <c r="J668" s="2"/>
      <c r="K668" s="2"/>
      <c r="L668" s="2"/>
      <c r="M668" s="2"/>
      <c r="N668" s="1"/>
      <c r="O668" s="1"/>
      <c r="P668" s="1"/>
      <c r="Q668" s="2"/>
      <c r="R668" s="2"/>
      <c r="S668" s="2"/>
      <c r="T668" s="3"/>
      <c r="U668" s="4"/>
      <c r="V668" s="3"/>
      <c r="W668" s="5"/>
      <c r="X668" s="5"/>
      <c r="Y668" s="3"/>
      <c r="Z668" s="4"/>
      <c r="AA668" s="4"/>
      <c r="AB668" s="4"/>
      <c r="AC668" s="4"/>
      <c r="AD668" s="2"/>
      <c r="AE668" s="2"/>
      <c r="AF668" s="1"/>
      <c r="AG668" s="1"/>
      <c r="AH668" s="7"/>
      <c r="AI668" s="63"/>
      <c r="AJ668" s="64"/>
      <c r="AK668" s="2"/>
    </row>
    <row r="669" spans="1:37" ht="21" customHeight="1">
      <c r="A669" s="61"/>
      <c r="B669" s="2"/>
      <c r="C669" s="2"/>
      <c r="D669" s="2"/>
      <c r="E669" s="1"/>
      <c r="F669" s="7"/>
      <c r="G669" s="62"/>
      <c r="H669" s="1"/>
      <c r="I669" s="2"/>
      <c r="J669" s="2"/>
      <c r="K669" s="2"/>
      <c r="L669" s="2"/>
      <c r="M669" s="2"/>
      <c r="N669" s="1"/>
      <c r="O669" s="1"/>
      <c r="P669" s="1"/>
      <c r="Q669" s="2"/>
      <c r="R669" s="2"/>
      <c r="S669" s="2"/>
      <c r="T669" s="3"/>
      <c r="U669" s="4"/>
      <c r="V669" s="3"/>
      <c r="W669" s="5"/>
      <c r="X669" s="5"/>
      <c r="Y669" s="3"/>
      <c r="Z669" s="4"/>
      <c r="AA669" s="4"/>
      <c r="AB669" s="4"/>
      <c r="AC669" s="4"/>
      <c r="AD669" s="2"/>
      <c r="AE669" s="2"/>
      <c r="AF669" s="1"/>
      <c r="AG669" s="1"/>
      <c r="AH669" s="7"/>
      <c r="AI669" s="63"/>
      <c r="AJ669" s="64"/>
      <c r="AK669" s="2"/>
    </row>
    <row r="670" spans="1:37" ht="21" customHeight="1">
      <c r="A670" s="61"/>
      <c r="B670" s="2"/>
      <c r="C670" s="2"/>
      <c r="D670" s="2"/>
      <c r="E670" s="1"/>
      <c r="F670" s="7"/>
      <c r="G670" s="62"/>
      <c r="H670" s="1"/>
      <c r="I670" s="2"/>
      <c r="J670" s="2"/>
      <c r="K670" s="2"/>
      <c r="L670" s="2"/>
      <c r="M670" s="2"/>
      <c r="N670" s="1"/>
      <c r="O670" s="1"/>
      <c r="P670" s="1"/>
      <c r="Q670" s="2"/>
      <c r="R670" s="2"/>
      <c r="S670" s="2"/>
      <c r="T670" s="3"/>
      <c r="U670" s="4"/>
      <c r="V670" s="3"/>
      <c r="W670" s="5"/>
      <c r="X670" s="5"/>
      <c r="Y670" s="3"/>
      <c r="Z670" s="4"/>
      <c r="AA670" s="4"/>
      <c r="AB670" s="4"/>
      <c r="AC670" s="4"/>
      <c r="AD670" s="2"/>
      <c r="AE670" s="2"/>
      <c r="AF670" s="1"/>
      <c r="AG670" s="1"/>
      <c r="AH670" s="7"/>
      <c r="AI670" s="63"/>
      <c r="AJ670" s="64"/>
      <c r="AK670" s="2"/>
    </row>
    <row r="671" spans="1:37" ht="21" customHeight="1">
      <c r="A671" s="61"/>
      <c r="B671" s="2"/>
      <c r="C671" s="2"/>
      <c r="D671" s="2"/>
      <c r="E671" s="1"/>
      <c r="F671" s="7"/>
      <c r="G671" s="62"/>
      <c r="H671" s="1"/>
      <c r="I671" s="2"/>
      <c r="J671" s="2"/>
      <c r="K671" s="2"/>
      <c r="L671" s="2"/>
      <c r="M671" s="2"/>
      <c r="N671" s="1"/>
      <c r="O671" s="1"/>
      <c r="P671" s="1"/>
      <c r="Q671" s="2"/>
      <c r="R671" s="2"/>
      <c r="S671" s="2"/>
      <c r="T671" s="3"/>
      <c r="U671" s="4"/>
      <c r="V671" s="3"/>
      <c r="W671" s="5"/>
      <c r="X671" s="5"/>
      <c r="Y671" s="3"/>
      <c r="Z671" s="4"/>
      <c r="AA671" s="4"/>
      <c r="AB671" s="4"/>
      <c r="AC671" s="4"/>
      <c r="AD671" s="2"/>
      <c r="AE671" s="2"/>
      <c r="AF671" s="1"/>
      <c r="AG671" s="1"/>
      <c r="AH671" s="7"/>
      <c r="AI671" s="63"/>
      <c r="AJ671" s="64"/>
      <c r="AK671" s="2"/>
    </row>
    <row r="672" spans="1:37" ht="21" customHeight="1">
      <c r="A672" s="61"/>
      <c r="B672" s="2"/>
      <c r="C672" s="2"/>
      <c r="D672" s="2"/>
      <c r="E672" s="1"/>
      <c r="F672" s="7"/>
      <c r="G672" s="62"/>
      <c r="H672" s="1"/>
      <c r="I672" s="2"/>
      <c r="J672" s="2"/>
      <c r="K672" s="2"/>
      <c r="L672" s="2"/>
      <c r="M672" s="2"/>
      <c r="N672" s="1"/>
      <c r="O672" s="1"/>
      <c r="P672" s="1"/>
      <c r="Q672" s="2"/>
      <c r="R672" s="2"/>
      <c r="S672" s="2"/>
      <c r="T672" s="3"/>
      <c r="U672" s="4"/>
      <c r="V672" s="3"/>
      <c r="W672" s="5"/>
      <c r="X672" s="5"/>
      <c r="Y672" s="3"/>
      <c r="Z672" s="4"/>
      <c r="AA672" s="4"/>
      <c r="AB672" s="4"/>
      <c r="AC672" s="4"/>
      <c r="AD672" s="2"/>
      <c r="AE672" s="2"/>
      <c r="AF672" s="1"/>
      <c r="AG672" s="1"/>
      <c r="AH672" s="7"/>
      <c r="AI672" s="63"/>
      <c r="AJ672" s="64"/>
      <c r="AK672" s="2"/>
    </row>
    <row r="673" spans="1:37" ht="21" customHeight="1">
      <c r="A673" s="61"/>
      <c r="B673" s="2"/>
      <c r="C673" s="2"/>
      <c r="D673" s="2"/>
      <c r="E673" s="1"/>
      <c r="F673" s="7"/>
      <c r="G673" s="62"/>
      <c r="H673" s="1"/>
      <c r="I673" s="2"/>
      <c r="J673" s="2"/>
      <c r="K673" s="2"/>
      <c r="L673" s="2"/>
      <c r="M673" s="2"/>
      <c r="N673" s="1"/>
      <c r="O673" s="1"/>
      <c r="P673" s="1"/>
      <c r="Q673" s="2"/>
      <c r="R673" s="2"/>
      <c r="S673" s="2"/>
      <c r="T673" s="3"/>
      <c r="U673" s="4"/>
      <c r="V673" s="3"/>
      <c r="W673" s="5"/>
      <c r="X673" s="5"/>
      <c r="Y673" s="3"/>
      <c r="Z673" s="4"/>
      <c r="AA673" s="4"/>
      <c r="AB673" s="4"/>
      <c r="AC673" s="4"/>
      <c r="AD673" s="2"/>
      <c r="AE673" s="2"/>
      <c r="AF673" s="1"/>
      <c r="AG673" s="1"/>
      <c r="AH673" s="7"/>
      <c r="AI673" s="63"/>
      <c r="AJ673" s="64"/>
      <c r="AK673" s="2"/>
    </row>
    <row r="674" spans="1:37" ht="21" customHeight="1">
      <c r="A674" s="61"/>
      <c r="B674" s="2"/>
      <c r="C674" s="2"/>
      <c r="D674" s="2"/>
      <c r="E674" s="1"/>
      <c r="F674" s="7"/>
      <c r="G674" s="62"/>
      <c r="H674" s="1"/>
      <c r="I674" s="2"/>
      <c r="J674" s="2"/>
      <c r="K674" s="2"/>
      <c r="L674" s="2"/>
      <c r="M674" s="2"/>
      <c r="N674" s="1"/>
      <c r="O674" s="1"/>
      <c r="P674" s="1"/>
      <c r="Q674" s="2"/>
      <c r="R674" s="2"/>
      <c r="S674" s="2"/>
      <c r="T674" s="3"/>
      <c r="U674" s="4"/>
      <c r="V674" s="3"/>
      <c r="W674" s="5"/>
      <c r="X674" s="5"/>
      <c r="Y674" s="3"/>
      <c r="Z674" s="4"/>
      <c r="AA674" s="4"/>
      <c r="AB674" s="4"/>
      <c r="AC674" s="4"/>
      <c r="AD674" s="2"/>
      <c r="AE674" s="2"/>
      <c r="AF674" s="1"/>
      <c r="AG674" s="1"/>
      <c r="AH674" s="7"/>
      <c r="AI674" s="63"/>
      <c r="AJ674" s="64"/>
      <c r="AK674" s="2"/>
    </row>
    <row r="675" spans="1:37" ht="21" customHeight="1">
      <c r="A675" s="61"/>
      <c r="B675" s="2"/>
      <c r="C675" s="2"/>
      <c r="D675" s="2"/>
      <c r="E675" s="1"/>
      <c r="F675" s="7"/>
      <c r="G675" s="62"/>
      <c r="H675" s="1"/>
      <c r="I675" s="2"/>
      <c r="J675" s="2"/>
      <c r="K675" s="2"/>
      <c r="L675" s="2"/>
      <c r="M675" s="2"/>
      <c r="N675" s="1"/>
      <c r="O675" s="1"/>
      <c r="P675" s="1"/>
      <c r="Q675" s="2"/>
      <c r="R675" s="2"/>
      <c r="S675" s="2"/>
      <c r="T675" s="3"/>
      <c r="U675" s="4"/>
      <c r="V675" s="3"/>
      <c r="W675" s="5"/>
      <c r="X675" s="5"/>
      <c r="Y675" s="3"/>
      <c r="Z675" s="4"/>
      <c r="AA675" s="4"/>
      <c r="AB675" s="4"/>
      <c r="AC675" s="4"/>
      <c r="AD675" s="2"/>
      <c r="AE675" s="2"/>
      <c r="AF675" s="1"/>
      <c r="AG675" s="1"/>
      <c r="AH675" s="7"/>
      <c r="AI675" s="63"/>
      <c r="AJ675" s="64"/>
      <c r="AK675" s="2"/>
    </row>
    <row r="676" spans="1:37" ht="21" customHeight="1">
      <c r="A676" s="61"/>
      <c r="B676" s="2"/>
      <c r="C676" s="2"/>
      <c r="D676" s="2"/>
      <c r="E676" s="1"/>
      <c r="F676" s="7"/>
      <c r="G676" s="62"/>
      <c r="H676" s="1"/>
      <c r="I676" s="2"/>
      <c r="J676" s="2"/>
      <c r="K676" s="2"/>
      <c r="L676" s="2"/>
      <c r="M676" s="2"/>
      <c r="N676" s="1"/>
      <c r="O676" s="1"/>
      <c r="P676" s="1"/>
      <c r="Q676" s="2"/>
      <c r="R676" s="2"/>
      <c r="S676" s="2"/>
      <c r="T676" s="3"/>
      <c r="U676" s="4"/>
      <c r="V676" s="3"/>
      <c r="W676" s="5"/>
      <c r="X676" s="5"/>
      <c r="Y676" s="3"/>
      <c r="Z676" s="4"/>
      <c r="AA676" s="4"/>
      <c r="AB676" s="4"/>
      <c r="AC676" s="4"/>
      <c r="AD676" s="2"/>
      <c r="AE676" s="2"/>
      <c r="AF676" s="1"/>
      <c r="AG676" s="1"/>
      <c r="AH676" s="7"/>
      <c r="AI676" s="63"/>
      <c r="AJ676" s="64"/>
      <c r="AK676" s="2"/>
    </row>
    <row r="677" spans="1:37" ht="21" customHeight="1">
      <c r="A677" s="61"/>
      <c r="B677" s="2"/>
      <c r="C677" s="2"/>
      <c r="D677" s="2"/>
      <c r="E677" s="1"/>
      <c r="F677" s="7"/>
      <c r="G677" s="62"/>
      <c r="H677" s="1"/>
      <c r="I677" s="2"/>
      <c r="J677" s="2"/>
      <c r="K677" s="2"/>
      <c r="L677" s="2"/>
      <c r="M677" s="2"/>
      <c r="N677" s="1"/>
      <c r="O677" s="1"/>
      <c r="P677" s="1"/>
      <c r="Q677" s="2"/>
      <c r="R677" s="2"/>
      <c r="S677" s="2"/>
      <c r="T677" s="3"/>
      <c r="U677" s="4"/>
      <c r="V677" s="3"/>
      <c r="W677" s="5"/>
      <c r="X677" s="5"/>
      <c r="Y677" s="3"/>
      <c r="Z677" s="4"/>
      <c r="AA677" s="4"/>
      <c r="AB677" s="4"/>
      <c r="AC677" s="4"/>
      <c r="AD677" s="2"/>
      <c r="AE677" s="2"/>
      <c r="AF677" s="1"/>
      <c r="AG677" s="1"/>
      <c r="AH677" s="7"/>
      <c r="AI677" s="63"/>
      <c r="AJ677" s="64"/>
      <c r="AK677" s="2"/>
    </row>
    <row r="678" spans="1:37" ht="21" customHeight="1">
      <c r="A678" s="61"/>
      <c r="B678" s="2"/>
      <c r="C678" s="2"/>
      <c r="D678" s="2"/>
      <c r="E678" s="1"/>
      <c r="F678" s="7"/>
      <c r="G678" s="62"/>
      <c r="H678" s="1"/>
      <c r="I678" s="2"/>
      <c r="J678" s="2"/>
      <c r="K678" s="2"/>
      <c r="L678" s="2"/>
      <c r="M678" s="2"/>
      <c r="N678" s="1"/>
      <c r="O678" s="1"/>
      <c r="P678" s="1"/>
      <c r="Q678" s="2"/>
      <c r="R678" s="2"/>
      <c r="S678" s="2"/>
      <c r="T678" s="3"/>
      <c r="U678" s="4"/>
      <c r="V678" s="3"/>
      <c r="W678" s="5"/>
      <c r="X678" s="5"/>
      <c r="Y678" s="3"/>
      <c r="Z678" s="4"/>
      <c r="AA678" s="4"/>
      <c r="AB678" s="4"/>
      <c r="AC678" s="4"/>
      <c r="AD678" s="2"/>
      <c r="AE678" s="2"/>
      <c r="AF678" s="1"/>
      <c r="AG678" s="1"/>
      <c r="AH678" s="7"/>
      <c r="AI678" s="63"/>
      <c r="AJ678" s="64"/>
      <c r="AK678" s="2"/>
    </row>
    <row r="679" spans="1:37" ht="21" customHeight="1">
      <c r="A679" s="61"/>
      <c r="B679" s="2"/>
      <c r="C679" s="2"/>
      <c r="D679" s="2"/>
      <c r="E679" s="1"/>
      <c r="F679" s="7"/>
      <c r="G679" s="62"/>
      <c r="H679" s="1"/>
      <c r="I679" s="2"/>
      <c r="J679" s="2"/>
      <c r="K679" s="2"/>
      <c r="L679" s="2"/>
      <c r="M679" s="2"/>
      <c r="N679" s="1"/>
      <c r="O679" s="1"/>
      <c r="P679" s="1"/>
      <c r="Q679" s="2"/>
      <c r="R679" s="2"/>
      <c r="S679" s="2"/>
      <c r="T679" s="3"/>
      <c r="U679" s="4"/>
      <c r="V679" s="3"/>
      <c r="W679" s="5"/>
      <c r="X679" s="5"/>
      <c r="Y679" s="3"/>
      <c r="Z679" s="4"/>
      <c r="AA679" s="4"/>
      <c r="AB679" s="4"/>
      <c r="AC679" s="4"/>
      <c r="AD679" s="2"/>
      <c r="AE679" s="2"/>
      <c r="AF679" s="1"/>
      <c r="AG679" s="1"/>
      <c r="AH679" s="7"/>
      <c r="AI679" s="63"/>
      <c r="AJ679" s="64"/>
      <c r="AK679" s="2"/>
    </row>
    <row r="680" spans="1:37" ht="21" customHeight="1">
      <c r="A680" s="61"/>
      <c r="B680" s="2"/>
      <c r="C680" s="2"/>
      <c r="D680" s="2"/>
      <c r="E680" s="1"/>
      <c r="F680" s="7"/>
      <c r="G680" s="62"/>
      <c r="H680" s="1"/>
      <c r="I680" s="2"/>
      <c r="J680" s="2"/>
      <c r="K680" s="2"/>
      <c r="L680" s="2"/>
      <c r="M680" s="2"/>
      <c r="N680" s="1"/>
      <c r="O680" s="1"/>
      <c r="P680" s="1"/>
      <c r="Q680" s="2"/>
      <c r="R680" s="2"/>
      <c r="S680" s="2"/>
      <c r="T680" s="3"/>
      <c r="U680" s="4"/>
      <c r="V680" s="3"/>
      <c r="W680" s="5"/>
      <c r="X680" s="5"/>
      <c r="Y680" s="3"/>
      <c r="Z680" s="4"/>
      <c r="AA680" s="4"/>
      <c r="AB680" s="4"/>
      <c r="AC680" s="4"/>
      <c r="AD680" s="2"/>
      <c r="AE680" s="2"/>
      <c r="AF680" s="1"/>
      <c r="AG680" s="1"/>
      <c r="AH680" s="7"/>
      <c r="AI680" s="63"/>
      <c r="AJ680" s="64"/>
      <c r="AK680" s="2"/>
    </row>
    <row r="681" spans="1:37" ht="21" customHeight="1">
      <c r="A681" s="61"/>
      <c r="B681" s="2"/>
      <c r="C681" s="2"/>
      <c r="D681" s="2"/>
      <c r="E681" s="1"/>
      <c r="F681" s="7"/>
      <c r="G681" s="62"/>
      <c r="H681" s="1"/>
      <c r="I681" s="2"/>
      <c r="J681" s="2"/>
      <c r="K681" s="2"/>
      <c r="L681" s="2"/>
      <c r="M681" s="2"/>
      <c r="N681" s="1"/>
      <c r="O681" s="1"/>
      <c r="P681" s="1"/>
      <c r="Q681" s="2"/>
      <c r="R681" s="2"/>
      <c r="S681" s="2"/>
      <c r="T681" s="3"/>
      <c r="U681" s="4"/>
      <c r="V681" s="3"/>
      <c r="W681" s="5"/>
      <c r="X681" s="5"/>
      <c r="Y681" s="3"/>
      <c r="Z681" s="4"/>
      <c r="AA681" s="4"/>
      <c r="AB681" s="4"/>
      <c r="AC681" s="4"/>
      <c r="AD681" s="2"/>
      <c r="AE681" s="2"/>
      <c r="AF681" s="1"/>
      <c r="AG681" s="1"/>
      <c r="AH681" s="7"/>
      <c r="AI681" s="63"/>
      <c r="AJ681" s="64"/>
      <c r="AK681" s="2"/>
    </row>
    <row r="682" spans="1:37" ht="21" customHeight="1">
      <c r="A682" s="61"/>
      <c r="B682" s="2"/>
      <c r="C682" s="2"/>
      <c r="D682" s="2"/>
      <c r="E682" s="1"/>
      <c r="F682" s="7"/>
      <c r="G682" s="62"/>
      <c r="H682" s="1"/>
      <c r="I682" s="2"/>
      <c r="J682" s="2"/>
      <c r="K682" s="2"/>
      <c r="L682" s="2"/>
      <c r="M682" s="2"/>
      <c r="N682" s="1"/>
      <c r="O682" s="1"/>
      <c r="P682" s="1"/>
      <c r="Q682" s="2"/>
      <c r="R682" s="2"/>
      <c r="S682" s="2"/>
      <c r="T682" s="3"/>
      <c r="U682" s="4"/>
      <c r="V682" s="3"/>
      <c r="W682" s="5"/>
      <c r="X682" s="5"/>
      <c r="Y682" s="3"/>
      <c r="Z682" s="4"/>
      <c r="AA682" s="4"/>
      <c r="AB682" s="4"/>
      <c r="AC682" s="4"/>
      <c r="AD682" s="2"/>
      <c r="AE682" s="2"/>
      <c r="AF682" s="1"/>
      <c r="AG682" s="1"/>
      <c r="AH682" s="7"/>
      <c r="AI682" s="63"/>
      <c r="AJ682" s="64"/>
      <c r="AK682" s="2"/>
    </row>
    <row r="683" spans="1:37" ht="21" customHeight="1">
      <c r="A683" s="61"/>
      <c r="B683" s="2"/>
      <c r="C683" s="2"/>
      <c r="D683" s="2"/>
      <c r="E683" s="1"/>
      <c r="F683" s="7"/>
      <c r="G683" s="62"/>
      <c r="H683" s="1"/>
      <c r="I683" s="2"/>
      <c r="J683" s="2"/>
      <c r="K683" s="2"/>
      <c r="L683" s="2"/>
      <c r="M683" s="2"/>
      <c r="N683" s="1"/>
      <c r="O683" s="1"/>
      <c r="P683" s="1"/>
      <c r="Q683" s="2"/>
      <c r="R683" s="2"/>
      <c r="S683" s="2"/>
      <c r="T683" s="3"/>
      <c r="U683" s="4"/>
      <c r="V683" s="3"/>
      <c r="W683" s="5"/>
      <c r="X683" s="5"/>
      <c r="Y683" s="3"/>
      <c r="Z683" s="4"/>
      <c r="AA683" s="4"/>
      <c r="AB683" s="4"/>
      <c r="AC683" s="4"/>
      <c r="AD683" s="2"/>
      <c r="AE683" s="2"/>
      <c r="AF683" s="1"/>
      <c r="AG683" s="1"/>
      <c r="AH683" s="7"/>
      <c r="AI683" s="63"/>
      <c r="AJ683" s="64"/>
      <c r="AK683" s="2"/>
    </row>
    <row r="684" spans="1:37" ht="21" customHeight="1">
      <c r="A684" s="61"/>
      <c r="B684" s="2"/>
      <c r="C684" s="2"/>
      <c r="D684" s="2"/>
      <c r="E684" s="1"/>
      <c r="F684" s="7"/>
      <c r="G684" s="62"/>
      <c r="H684" s="1"/>
      <c r="I684" s="2"/>
      <c r="J684" s="2"/>
      <c r="K684" s="2"/>
      <c r="L684" s="2"/>
      <c r="M684" s="2"/>
      <c r="N684" s="1"/>
      <c r="O684" s="1"/>
      <c r="P684" s="1"/>
      <c r="Q684" s="2"/>
      <c r="R684" s="2"/>
      <c r="S684" s="2"/>
      <c r="T684" s="3"/>
      <c r="U684" s="4"/>
      <c r="V684" s="3"/>
      <c r="W684" s="5"/>
      <c r="X684" s="5"/>
      <c r="Y684" s="3"/>
      <c r="Z684" s="4"/>
      <c r="AA684" s="4"/>
      <c r="AB684" s="4"/>
      <c r="AC684" s="4"/>
      <c r="AD684" s="2"/>
      <c r="AE684" s="2"/>
      <c r="AF684" s="1"/>
      <c r="AG684" s="1"/>
      <c r="AH684" s="7"/>
      <c r="AI684" s="63"/>
      <c r="AJ684" s="64"/>
      <c r="AK684" s="2"/>
    </row>
    <row r="685" spans="1:37" ht="21" customHeight="1">
      <c r="A685" s="61"/>
      <c r="B685" s="2"/>
      <c r="C685" s="2"/>
      <c r="D685" s="2"/>
      <c r="E685" s="1"/>
      <c r="F685" s="7"/>
      <c r="G685" s="62"/>
      <c r="H685" s="1"/>
      <c r="I685" s="2"/>
      <c r="J685" s="2"/>
      <c r="K685" s="2"/>
      <c r="L685" s="2"/>
      <c r="M685" s="2"/>
      <c r="N685" s="1"/>
      <c r="O685" s="1"/>
      <c r="P685" s="1"/>
      <c r="Q685" s="2"/>
      <c r="R685" s="2"/>
      <c r="S685" s="2"/>
      <c r="T685" s="3"/>
      <c r="U685" s="4"/>
      <c r="V685" s="3"/>
      <c r="W685" s="5"/>
      <c r="X685" s="5"/>
      <c r="Y685" s="3"/>
      <c r="Z685" s="4"/>
      <c r="AA685" s="4"/>
      <c r="AB685" s="4"/>
      <c r="AC685" s="4"/>
      <c r="AD685" s="2"/>
      <c r="AE685" s="2"/>
      <c r="AF685" s="1"/>
      <c r="AG685" s="1"/>
      <c r="AH685" s="7"/>
      <c r="AI685" s="63"/>
      <c r="AJ685" s="64"/>
      <c r="AK685" s="2"/>
    </row>
    <row r="686" spans="1:37" ht="21" customHeight="1">
      <c r="A686" s="61"/>
      <c r="B686" s="2"/>
      <c r="C686" s="2"/>
      <c r="D686" s="2"/>
      <c r="E686" s="1"/>
      <c r="F686" s="7"/>
      <c r="G686" s="62"/>
      <c r="H686" s="1"/>
      <c r="I686" s="2"/>
      <c r="J686" s="2"/>
      <c r="K686" s="2"/>
      <c r="L686" s="2"/>
      <c r="M686" s="2"/>
      <c r="N686" s="1"/>
      <c r="O686" s="1"/>
      <c r="P686" s="1"/>
      <c r="Q686" s="2"/>
      <c r="R686" s="2"/>
      <c r="S686" s="2"/>
      <c r="T686" s="3"/>
      <c r="U686" s="4"/>
      <c r="V686" s="3"/>
      <c r="W686" s="5"/>
      <c r="X686" s="5"/>
      <c r="Y686" s="3"/>
      <c r="Z686" s="4"/>
      <c r="AA686" s="4"/>
      <c r="AB686" s="4"/>
      <c r="AC686" s="4"/>
      <c r="AD686" s="2"/>
      <c r="AE686" s="2"/>
      <c r="AF686" s="1"/>
      <c r="AG686" s="1"/>
      <c r="AH686" s="7"/>
      <c r="AI686" s="63"/>
      <c r="AJ686" s="64"/>
      <c r="AK686" s="2"/>
    </row>
    <row r="687" spans="1:37" ht="21" customHeight="1">
      <c r="A687" s="61"/>
      <c r="B687" s="2"/>
      <c r="C687" s="2"/>
      <c r="D687" s="2"/>
      <c r="E687" s="1"/>
      <c r="F687" s="7"/>
      <c r="G687" s="62"/>
      <c r="H687" s="1"/>
      <c r="I687" s="2"/>
      <c r="J687" s="2"/>
      <c r="K687" s="2"/>
      <c r="L687" s="2"/>
      <c r="M687" s="2"/>
      <c r="N687" s="1"/>
      <c r="O687" s="1"/>
      <c r="P687" s="1"/>
      <c r="Q687" s="2"/>
      <c r="R687" s="2"/>
      <c r="S687" s="2"/>
      <c r="T687" s="3"/>
      <c r="U687" s="4"/>
      <c r="V687" s="3"/>
      <c r="W687" s="5"/>
      <c r="X687" s="5"/>
      <c r="Y687" s="3"/>
      <c r="Z687" s="4"/>
      <c r="AA687" s="4"/>
      <c r="AB687" s="4"/>
      <c r="AC687" s="4"/>
      <c r="AD687" s="2"/>
      <c r="AE687" s="2"/>
      <c r="AF687" s="1"/>
      <c r="AG687" s="1"/>
      <c r="AH687" s="7"/>
      <c r="AI687" s="63"/>
      <c r="AJ687" s="64"/>
      <c r="AK687" s="2"/>
    </row>
    <row r="688" spans="1:37" ht="21" customHeight="1">
      <c r="A688" s="61"/>
      <c r="B688" s="2"/>
      <c r="C688" s="2"/>
      <c r="D688" s="2"/>
      <c r="E688" s="1"/>
      <c r="F688" s="7"/>
      <c r="G688" s="62"/>
      <c r="H688" s="1"/>
      <c r="I688" s="2"/>
      <c r="J688" s="2"/>
      <c r="K688" s="2"/>
      <c r="L688" s="2"/>
      <c r="M688" s="2"/>
      <c r="N688" s="1"/>
      <c r="O688" s="1"/>
      <c r="P688" s="1"/>
      <c r="Q688" s="2"/>
      <c r="R688" s="2"/>
      <c r="S688" s="2"/>
      <c r="T688" s="3"/>
      <c r="U688" s="4"/>
      <c r="V688" s="3"/>
      <c r="W688" s="5"/>
      <c r="X688" s="5"/>
      <c r="Y688" s="3"/>
      <c r="Z688" s="4"/>
      <c r="AA688" s="4"/>
      <c r="AB688" s="4"/>
      <c r="AC688" s="4"/>
      <c r="AD688" s="2"/>
      <c r="AE688" s="2"/>
      <c r="AF688" s="1"/>
      <c r="AG688" s="1"/>
      <c r="AH688" s="7"/>
      <c r="AI688" s="63"/>
      <c r="AJ688" s="64"/>
      <c r="AK688" s="2"/>
    </row>
    <row r="689" spans="1:37" ht="21" customHeight="1">
      <c r="A689" s="61"/>
      <c r="B689" s="2"/>
      <c r="C689" s="2"/>
      <c r="D689" s="2"/>
      <c r="E689" s="1"/>
      <c r="F689" s="7"/>
      <c r="G689" s="62"/>
      <c r="H689" s="1"/>
      <c r="I689" s="2"/>
      <c r="J689" s="2"/>
      <c r="K689" s="2"/>
      <c r="L689" s="2"/>
      <c r="M689" s="2"/>
      <c r="N689" s="1"/>
      <c r="O689" s="1"/>
      <c r="P689" s="1"/>
      <c r="Q689" s="2"/>
      <c r="R689" s="2"/>
      <c r="S689" s="2"/>
      <c r="T689" s="3"/>
      <c r="U689" s="4"/>
      <c r="V689" s="3"/>
      <c r="W689" s="5"/>
      <c r="X689" s="5"/>
      <c r="Y689" s="3"/>
      <c r="Z689" s="4"/>
      <c r="AA689" s="4"/>
      <c r="AB689" s="4"/>
      <c r="AC689" s="4"/>
      <c r="AD689" s="2"/>
      <c r="AE689" s="2"/>
      <c r="AF689" s="1"/>
      <c r="AG689" s="1"/>
      <c r="AH689" s="7"/>
      <c r="AI689" s="63"/>
      <c r="AJ689" s="64"/>
      <c r="AK689" s="2"/>
    </row>
    <row r="690" spans="1:37" ht="21" customHeight="1">
      <c r="A690" s="61"/>
      <c r="B690" s="2"/>
      <c r="C690" s="2"/>
      <c r="D690" s="2"/>
      <c r="E690" s="1"/>
      <c r="F690" s="7"/>
      <c r="G690" s="62"/>
      <c r="H690" s="1"/>
      <c r="I690" s="2"/>
      <c r="J690" s="2"/>
      <c r="K690" s="2"/>
      <c r="L690" s="2"/>
      <c r="M690" s="2"/>
      <c r="N690" s="1"/>
      <c r="O690" s="1"/>
      <c r="P690" s="1"/>
      <c r="Q690" s="2"/>
      <c r="R690" s="2"/>
      <c r="S690" s="2"/>
      <c r="T690" s="3"/>
      <c r="U690" s="4"/>
      <c r="V690" s="3"/>
      <c r="W690" s="5"/>
      <c r="X690" s="5"/>
      <c r="Y690" s="3"/>
      <c r="Z690" s="4"/>
      <c r="AA690" s="4"/>
      <c r="AB690" s="4"/>
      <c r="AC690" s="4"/>
      <c r="AD690" s="2"/>
      <c r="AE690" s="2"/>
      <c r="AF690" s="1"/>
      <c r="AG690" s="1"/>
      <c r="AH690" s="7"/>
      <c r="AI690" s="63"/>
      <c r="AJ690" s="64"/>
      <c r="AK690" s="2"/>
    </row>
    <row r="691" spans="1:37" ht="21" customHeight="1">
      <c r="A691" s="61"/>
      <c r="B691" s="2"/>
      <c r="C691" s="2"/>
      <c r="D691" s="2"/>
      <c r="E691" s="1"/>
      <c r="F691" s="7"/>
      <c r="G691" s="62"/>
      <c r="H691" s="1"/>
      <c r="I691" s="2"/>
      <c r="J691" s="2"/>
      <c r="K691" s="2"/>
      <c r="L691" s="2"/>
      <c r="M691" s="2"/>
      <c r="N691" s="1"/>
      <c r="O691" s="1"/>
      <c r="P691" s="1"/>
      <c r="Q691" s="2"/>
      <c r="R691" s="2"/>
      <c r="S691" s="2"/>
      <c r="T691" s="3"/>
      <c r="U691" s="4"/>
      <c r="V691" s="3"/>
      <c r="W691" s="5"/>
      <c r="X691" s="5"/>
      <c r="Y691" s="3"/>
      <c r="Z691" s="4"/>
      <c r="AA691" s="4"/>
      <c r="AB691" s="4"/>
      <c r="AC691" s="4"/>
      <c r="AD691" s="2"/>
      <c r="AE691" s="2"/>
      <c r="AF691" s="1"/>
      <c r="AG691" s="1"/>
      <c r="AH691" s="7"/>
      <c r="AI691" s="63"/>
      <c r="AJ691" s="64"/>
      <c r="AK691" s="2"/>
    </row>
    <row r="692" spans="1:37" ht="21" customHeight="1">
      <c r="A692" s="61"/>
      <c r="B692" s="2"/>
      <c r="C692" s="2"/>
      <c r="D692" s="2"/>
      <c r="E692" s="1"/>
      <c r="F692" s="7"/>
      <c r="G692" s="62"/>
      <c r="H692" s="1"/>
      <c r="I692" s="2"/>
      <c r="J692" s="2"/>
      <c r="K692" s="2"/>
      <c r="L692" s="2"/>
      <c r="M692" s="2"/>
      <c r="N692" s="1"/>
      <c r="O692" s="1"/>
      <c r="P692" s="1"/>
      <c r="Q692" s="2"/>
      <c r="R692" s="2"/>
      <c r="S692" s="2"/>
      <c r="T692" s="3"/>
      <c r="U692" s="4"/>
      <c r="V692" s="3"/>
      <c r="W692" s="5"/>
      <c r="X692" s="5"/>
      <c r="Y692" s="3"/>
      <c r="Z692" s="4"/>
      <c r="AA692" s="4"/>
      <c r="AB692" s="4"/>
      <c r="AC692" s="4"/>
      <c r="AD692" s="2"/>
      <c r="AE692" s="2"/>
      <c r="AF692" s="1"/>
      <c r="AG692" s="1"/>
      <c r="AH692" s="7"/>
      <c r="AI692" s="63"/>
      <c r="AJ692" s="64"/>
      <c r="AK692" s="2"/>
    </row>
    <row r="693" spans="1:37" ht="21" customHeight="1">
      <c r="A693" s="61"/>
      <c r="B693" s="2"/>
      <c r="C693" s="2"/>
      <c r="D693" s="2"/>
      <c r="E693" s="1"/>
      <c r="F693" s="7"/>
      <c r="G693" s="62"/>
      <c r="H693" s="1"/>
      <c r="I693" s="2"/>
      <c r="J693" s="2"/>
      <c r="K693" s="2"/>
      <c r="L693" s="2"/>
      <c r="M693" s="2"/>
      <c r="N693" s="1"/>
      <c r="O693" s="1"/>
      <c r="P693" s="1"/>
      <c r="Q693" s="2"/>
      <c r="R693" s="2"/>
      <c r="S693" s="2"/>
      <c r="T693" s="3"/>
      <c r="U693" s="4"/>
      <c r="V693" s="3"/>
      <c r="W693" s="5"/>
      <c r="X693" s="5"/>
      <c r="Y693" s="3"/>
      <c r="Z693" s="4"/>
      <c r="AA693" s="4"/>
      <c r="AB693" s="4"/>
      <c r="AC693" s="4"/>
      <c r="AD693" s="2"/>
      <c r="AE693" s="2"/>
      <c r="AF693" s="1"/>
      <c r="AG693" s="1"/>
      <c r="AH693" s="7"/>
      <c r="AI693" s="63"/>
      <c r="AJ693" s="64"/>
      <c r="AK693" s="2"/>
    </row>
    <row r="694" spans="1:37" ht="21" customHeight="1">
      <c r="A694" s="61"/>
      <c r="B694" s="2"/>
      <c r="C694" s="2"/>
      <c r="D694" s="2"/>
      <c r="E694" s="1"/>
      <c r="F694" s="7"/>
      <c r="G694" s="62"/>
      <c r="H694" s="1"/>
      <c r="I694" s="2"/>
      <c r="J694" s="2"/>
      <c r="K694" s="2"/>
      <c r="L694" s="2"/>
      <c r="M694" s="2"/>
      <c r="N694" s="1"/>
      <c r="O694" s="1"/>
      <c r="P694" s="1"/>
      <c r="Q694" s="2"/>
      <c r="R694" s="2"/>
      <c r="S694" s="2"/>
      <c r="T694" s="3"/>
      <c r="U694" s="4"/>
      <c r="V694" s="3"/>
      <c r="W694" s="5"/>
      <c r="X694" s="5"/>
      <c r="Y694" s="3"/>
      <c r="Z694" s="4"/>
      <c r="AA694" s="4"/>
      <c r="AB694" s="4"/>
      <c r="AC694" s="4"/>
      <c r="AD694" s="2"/>
      <c r="AE694" s="2"/>
      <c r="AF694" s="1"/>
      <c r="AG694" s="1"/>
      <c r="AH694" s="7"/>
      <c r="AI694" s="63"/>
      <c r="AJ694" s="64"/>
      <c r="AK694" s="2"/>
    </row>
    <row r="695" spans="1:37" ht="21" customHeight="1">
      <c r="A695" s="61"/>
      <c r="B695" s="2"/>
      <c r="C695" s="2"/>
      <c r="D695" s="2"/>
      <c r="E695" s="1"/>
      <c r="F695" s="7"/>
      <c r="G695" s="62"/>
      <c r="H695" s="1"/>
      <c r="I695" s="2"/>
      <c r="J695" s="2"/>
      <c r="K695" s="2"/>
      <c r="L695" s="2"/>
      <c r="M695" s="2"/>
      <c r="N695" s="1"/>
      <c r="O695" s="1"/>
      <c r="P695" s="1"/>
      <c r="Q695" s="2"/>
      <c r="R695" s="2"/>
      <c r="S695" s="2"/>
      <c r="T695" s="3"/>
      <c r="U695" s="4"/>
      <c r="V695" s="3"/>
      <c r="W695" s="5"/>
      <c r="X695" s="5"/>
      <c r="Y695" s="3"/>
      <c r="Z695" s="4"/>
      <c r="AA695" s="4"/>
      <c r="AB695" s="4"/>
      <c r="AC695" s="4"/>
      <c r="AD695" s="2"/>
      <c r="AE695" s="2"/>
      <c r="AF695" s="1"/>
      <c r="AG695" s="1"/>
      <c r="AH695" s="7"/>
      <c r="AI695" s="63"/>
      <c r="AJ695" s="64"/>
      <c r="AK695" s="2"/>
    </row>
    <row r="696" spans="1:37" ht="21" customHeight="1">
      <c r="A696" s="61"/>
      <c r="B696" s="2"/>
      <c r="C696" s="2"/>
      <c r="D696" s="2"/>
      <c r="E696" s="1"/>
      <c r="F696" s="7"/>
      <c r="G696" s="62"/>
      <c r="H696" s="1"/>
      <c r="I696" s="2"/>
      <c r="J696" s="2"/>
      <c r="K696" s="2"/>
      <c r="L696" s="2"/>
      <c r="M696" s="2"/>
      <c r="N696" s="1"/>
      <c r="O696" s="1"/>
      <c r="P696" s="1"/>
      <c r="Q696" s="2"/>
      <c r="R696" s="2"/>
      <c r="S696" s="2"/>
      <c r="T696" s="3"/>
      <c r="U696" s="4"/>
      <c r="V696" s="3"/>
      <c r="W696" s="5"/>
      <c r="X696" s="5"/>
      <c r="Y696" s="3"/>
      <c r="Z696" s="4"/>
      <c r="AA696" s="4"/>
      <c r="AB696" s="4"/>
      <c r="AC696" s="4"/>
      <c r="AD696" s="2"/>
      <c r="AE696" s="2"/>
      <c r="AF696" s="1"/>
      <c r="AG696" s="1"/>
      <c r="AH696" s="7"/>
      <c r="AI696" s="63"/>
      <c r="AJ696" s="64"/>
      <c r="AK696" s="2"/>
    </row>
    <row r="697" spans="1:37" ht="21" customHeight="1">
      <c r="A697" s="61"/>
      <c r="B697" s="2"/>
      <c r="C697" s="2"/>
      <c r="D697" s="2"/>
      <c r="E697" s="1"/>
      <c r="F697" s="7"/>
      <c r="G697" s="62"/>
      <c r="H697" s="1"/>
      <c r="I697" s="2"/>
      <c r="J697" s="2"/>
      <c r="K697" s="2"/>
      <c r="L697" s="2"/>
      <c r="M697" s="2"/>
      <c r="N697" s="1"/>
      <c r="O697" s="1"/>
      <c r="P697" s="1"/>
      <c r="Q697" s="2"/>
      <c r="R697" s="2"/>
      <c r="S697" s="2"/>
      <c r="T697" s="3"/>
      <c r="U697" s="4"/>
      <c r="V697" s="3"/>
      <c r="W697" s="5"/>
      <c r="X697" s="5"/>
      <c r="Y697" s="3"/>
      <c r="Z697" s="4"/>
      <c r="AA697" s="4"/>
      <c r="AB697" s="4"/>
      <c r="AC697" s="4"/>
      <c r="AD697" s="2"/>
      <c r="AE697" s="2"/>
      <c r="AF697" s="1"/>
      <c r="AG697" s="1"/>
      <c r="AH697" s="7"/>
      <c r="AI697" s="63"/>
      <c r="AJ697" s="64"/>
      <c r="AK697" s="2"/>
    </row>
    <row r="698" spans="1:37" ht="21" customHeight="1">
      <c r="A698" s="61"/>
      <c r="B698" s="2"/>
      <c r="C698" s="2"/>
      <c r="D698" s="2"/>
      <c r="E698" s="1"/>
      <c r="F698" s="7"/>
      <c r="G698" s="62"/>
      <c r="H698" s="1"/>
      <c r="I698" s="2"/>
      <c r="J698" s="2"/>
      <c r="K698" s="2"/>
      <c r="L698" s="2"/>
      <c r="M698" s="2"/>
      <c r="N698" s="1"/>
      <c r="O698" s="1"/>
      <c r="P698" s="1"/>
      <c r="Q698" s="2"/>
      <c r="R698" s="2"/>
      <c r="S698" s="2"/>
      <c r="T698" s="3"/>
      <c r="U698" s="4"/>
      <c r="V698" s="3"/>
      <c r="W698" s="5"/>
      <c r="X698" s="5"/>
      <c r="Y698" s="3"/>
      <c r="Z698" s="4"/>
      <c r="AA698" s="4"/>
      <c r="AB698" s="4"/>
      <c r="AC698" s="4"/>
      <c r="AD698" s="2"/>
      <c r="AE698" s="2"/>
      <c r="AF698" s="1"/>
      <c r="AG698" s="1"/>
      <c r="AH698" s="7"/>
      <c r="AI698" s="63"/>
      <c r="AJ698" s="64"/>
      <c r="AK698" s="2"/>
    </row>
    <row r="699" spans="1:37" ht="21" customHeight="1">
      <c r="A699" s="61"/>
      <c r="B699" s="2"/>
      <c r="C699" s="2"/>
      <c r="D699" s="2"/>
      <c r="E699" s="1"/>
      <c r="F699" s="7"/>
      <c r="G699" s="62"/>
      <c r="H699" s="1"/>
      <c r="I699" s="2"/>
      <c r="J699" s="2"/>
      <c r="K699" s="2"/>
      <c r="L699" s="2"/>
      <c r="M699" s="2"/>
      <c r="N699" s="1"/>
      <c r="O699" s="1"/>
      <c r="P699" s="1"/>
      <c r="Q699" s="2"/>
      <c r="R699" s="2"/>
      <c r="S699" s="2"/>
      <c r="T699" s="3"/>
      <c r="U699" s="4"/>
      <c r="V699" s="3"/>
      <c r="W699" s="5"/>
      <c r="X699" s="5"/>
      <c r="Y699" s="3"/>
      <c r="Z699" s="4"/>
      <c r="AA699" s="4"/>
      <c r="AB699" s="4"/>
      <c r="AC699" s="4"/>
      <c r="AD699" s="2"/>
      <c r="AE699" s="2"/>
      <c r="AF699" s="1"/>
      <c r="AG699" s="1"/>
      <c r="AH699" s="7"/>
      <c r="AI699" s="63"/>
      <c r="AJ699" s="64"/>
      <c r="AK699" s="2"/>
    </row>
    <row r="700" spans="1:37" ht="21" customHeight="1">
      <c r="A700" s="61"/>
      <c r="B700" s="2"/>
      <c r="C700" s="2"/>
      <c r="D700" s="2"/>
      <c r="E700" s="1"/>
      <c r="F700" s="7"/>
      <c r="G700" s="62"/>
      <c r="H700" s="1"/>
      <c r="I700" s="2"/>
      <c r="J700" s="2"/>
      <c r="K700" s="2"/>
      <c r="L700" s="2"/>
      <c r="M700" s="2"/>
      <c r="N700" s="1"/>
      <c r="O700" s="1"/>
      <c r="P700" s="1"/>
      <c r="Q700" s="2"/>
      <c r="R700" s="2"/>
      <c r="S700" s="2"/>
      <c r="T700" s="3"/>
      <c r="U700" s="4"/>
      <c r="V700" s="3"/>
      <c r="W700" s="5"/>
      <c r="X700" s="5"/>
      <c r="Y700" s="3"/>
      <c r="Z700" s="4"/>
      <c r="AA700" s="4"/>
      <c r="AB700" s="4"/>
      <c r="AC700" s="4"/>
      <c r="AD700" s="2"/>
      <c r="AE700" s="2"/>
      <c r="AF700" s="1"/>
      <c r="AG700" s="1"/>
      <c r="AH700" s="7"/>
      <c r="AI700" s="63"/>
      <c r="AJ700" s="64"/>
      <c r="AK700" s="2"/>
    </row>
    <row r="701" spans="1:37" ht="21" customHeight="1">
      <c r="A701" s="61"/>
      <c r="B701" s="2"/>
      <c r="C701" s="2"/>
      <c r="D701" s="2"/>
      <c r="E701" s="1"/>
      <c r="F701" s="7"/>
      <c r="G701" s="62"/>
      <c r="H701" s="1"/>
      <c r="I701" s="2"/>
      <c r="J701" s="2"/>
      <c r="K701" s="2"/>
      <c r="L701" s="2"/>
      <c r="M701" s="2"/>
      <c r="N701" s="1"/>
      <c r="O701" s="1"/>
      <c r="P701" s="1"/>
      <c r="Q701" s="2"/>
      <c r="R701" s="2"/>
      <c r="S701" s="2"/>
      <c r="T701" s="3"/>
      <c r="U701" s="4"/>
      <c r="V701" s="3"/>
      <c r="W701" s="5"/>
      <c r="X701" s="5"/>
      <c r="Y701" s="3"/>
      <c r="Z701" s="4"/>
      <c r="AA701" s="4"/>
      <c r="AB701" s="4"/>
      <c r="AC701" s="4"/>
      <c r="AD701" s="2"/>
      <c r="AE701" s="2"/>
      <c r="AF701" s="1"/>
      <c r="AG701" s="1"/>
      <c r="AH701" s="7"/>
      <c r="AI701" s="63"/>
      <c r="AJ701" s="64"/>
      <c r="AK701" s="2"/>
    </row>
    <row r="702" spans="1:37" ht="21" customHeight="1">
      <c r="A702" s="61"/>
      <c r="B702" s="2"/>
      <c r="C702" s="2"/>
      <c r="D702" s="2"/>
      <c r="E702" s="1"/>
      <c r="F702" s="7"/>
      <c r="G702" s="62"/>
      <c r="H702" s="1"/>
      <c r="I702" s="2"/>
      <c r="J702" s="2"/>
      <c r="K702" s="2"/>
      <c r="L702" s="2"/>
      <c r="M702" s="2"/>
      <c r="N702" s="1"/>
      <c r="O702" s="1"/>
      <c r="P702" s="1"/>
      <c r="Q702" s="2"/>
      <c r="R702" s="2"/>
      <c r="S702" s="2"/>
      <c r="T702" s="3"/>
      <c r="U702" s="4"/>
      <c r="V702" s="3"/>
      <c r="W702" s="5"/>
      <c r="X702" s="5"/>
      <c r="Y702" s="3"/>
      <c r="Z702" s="4"/>
      <c r="AA702" s="4"/>
      <c r="AB702" s="4"/>
      <c r="AC702" s="4"/>
      <c r="AD702" s="2"/>
      <c r="AE702" s="2"/>
      <c r="AF702" s="1"/>
      <c r="AG702" s="1"/>
      <c r="AH702" s="7"/>
      <c r="AI702" s="63"/>
      <c r="AJ702" s="64"/>
      <c r="AK702" s="2"/>
    </row>
    <row r="703" spans="1:37" ht="21" customHeight="1">
      <c r="A703" s="61"/>
      <c r="B703" s="2"/>
      <c r="C703" s="2"/>
      <c r="D703" s="2"/>
      <c r="E703" s="1"/>
      <c r="F703" s="7"/>
      <c r="G703" s="62"/>
      <c r="H703" s="1"/>
      <c r="I703" s="2"/>
      <c r="J703" s="2"/>
      <c r="K703" s="2"/>
      <c r="L703" s="2"/>
      <c r="M703" s="2"/>
      <c r="N703" s="1"/>
      <c r="O703" s="1"/>
      <c r="P703" s="1"/>
      <c r="Q703" s="2"/>
      <c r="R703" s="2"/>
      <c r="S703" s="2"/>
      <c r="T703" s="3"/>
      <c r="U703" s="4"/>
      <c r="V703" s="3"/>
      <c r="W703" s="5"/>
      <c r="X703" s="5"/>
      <c r="Y703" s="3"/>
      <c r="Z703" s="4"/>
      <c r="AA703" s="4"/>
      <c r="AB703" s="4"/>
      <c r="AC703" s="4"/>
      <c r="AD703" s="2"/>
      <c r="AE703" s="2"/>
      <c r="AF703" s="1"/>
      <c r="AG703" s="1"/>
      <c r="AH703" s="7"/>
      <c r="AI703" s="63"/>
      <c r="AJ703" s="64"/>
      <c r="AK703" s="2"/>
    </row>
    <row r="704" spans="1:37" ht="21" customHeight="1">
      <c r="A704" s="61"/>
      <c r="B704" s="2"/>
      <c r="C704" s="2"/>
      <c r="D704" s="2"/>
      <c r="E704" s="1"/>
      <c r="F704" s="7"/>
      <c r="G704" s="62"/>
      <c r="H704" s="1"/>
      <c r="I704" s="2"/>
      <c r="J704" s="2"/>
      <c r="K704" s="2"/>
      <c r="L704" s="2"/>
      <c r="M704" s="2"/>
      <c r="N704" s="1"/>
      <c r="O704" s="1"/>
      <c r="P704" s="1"/>
      <c r="Q704" s="2"/>
      <c r="R704" s="2"/>
      <c r="S704" s="2"/>
      <c r="T704" s="3"/>
      <c r="U704" s="4"/>
      <c r="V704" s="3"/>
      <c r="W704" s="5"/>
      <c r="X704" s="5"/>
      <c r="Y704" s="3"/>
      <c r="Z704" s="4"/>
      <c r="AA704" s="4"/>
      <c r="AB704" s="4"/>
      <c r="AC704" s="4"/>
      <c r="AD704" s="2"/>
      <c r="AE704" s="2"/>
      <c r="AF704" s="1"/>
      <c r="AG704" s="1"/>
      <c r="AH704" s="7"/>
      <c r="AI704" s="63"/>
      <c r="AJ704" s="64"/>
      <c r="AK704" s="2"/>
    </row>
    <row r="705" spans="1:37" ht="21" customHeight="1">
      <c r="A705" s="61"/>
      <c r="B705" s="2"/>
      <c r="C705" s="2"/>
      <c r="D705" s="2"/>
      <c r="E705" s="1"/>
      <c r="F705" s="7"/>
      <c r="G705" s="62"/>
      <c r="H705" s="1"/>
      <c r="I705" s="2"/>
      <c r="J705" s="2"/>
      <c r="K705" s="2"/>
      <c r="L705" s="2"/>
      <c r="M705" s="2"/>
      <c r="N705" s="1"/>
      <c r="O705" s="1"/>
      <c r="P705" s="1"/>
      <c r="Q705" s="2"/>
      <c r="R705" s="2"/>
      <c r="S705" s="2"/>
      <c r="T705" s="3"/>
      <c r="U705" s="4"/>
      <c r="V705" s="3"/>
      <c r="W705" s="5"/>
      <c r="X705" s="5"/>
      <c r="Y705" s="3"/>
      <c r="Z705" s="4"/>
      <c r="AA705" s="4"/>
      <c r="AB705" s="4"/>
      <c r="AC705" s="4"/>
      <c r="AD705" s="2"/>
      <c r="AE705" s="2"/>
      <c r="AF705" s="1"/>
      <c r="AG705" s="1"/>
      <c r="AH705" s="7"/>
      <c r="AI705" s="63"/>
      <c r="AJ705" s="64"/>
      <c r="AK705" s="2"/>
    </row>
    <row r="706" spans="1:37" ht="21" customHeight="1">
      <c r="A706" s="61"/>
      <c r="B706" s="2"/>
      <c r="C706" s="2"/>
      <c r="D706" s="2"/>
      <c r="E706" s="1"/>
      <c r="F706" s="7"/>
      <c r="G706" s="62"/>
      <c r="H706" s="1"/>
      <c r="I706" s="2"/>
      <c r="J706" s="2"/>
      <c r="K706" s="2"/>
      <c r="L706" s="2"/>
      <c r="M706" s="2"/>
      <c r="N706" s="1"/>
      <c r="O706" s="1"/>
      <c r="P706" s="1"/>
      <c r="Q706" s="2"/>
      <c r="R706" s="2"/>
      <c r="S706" s="2"/>
      <c r="T706" s="3"/>
      <c r="U706" s="4"/>
      <c r="V706" s="3"/>
      <c r="W706" s="5"/>
      <c r="X706" s="5"/>
      <c r="Y706" s="3"/>
      <c r="Z706" s="4"/>
      <c r="AA706" s="4"/>
      <c r="AB706" s="4"/>
      <c r="AC706" s="4"/>
      <c r="AD706" s="2"/>
      <c r="AE706" s="2"/>
      <c r="AF706" s="1"/>
      <c r="AG706" s="1"/>
      <c r="AH706" s="7"/>
      <c r="AI706" s="63"/>
      <c r="AJ706" s="64"/>
      <c r="AK706" s="2"/>
    </row>
    <row r="707" spans="1:37" ht="21" customHeight="1">
      <c r="A707" s="61"/>
      <c r="B707" s="2"/>
      <c r="C707" s="2"/>
      <c r="D707" s="2"/>
      <c r="E707" s="1"/>
      <c r="F707" s="7"/>
      <c r="G707" s="62"/>
      <c r="H707" s="1"/>
      <c r="I707" s="2"/>
      <c r="J707" s="2"/>
      <c r="K707" s="2"/>
      <c r="L707" s="2"/>
      <c r="M707" s="2"/>
      <c r="N707" s="1"/>
      <c r="O707" s="1"/>
      <c r="P707" s="1"/>
      <c r="Q707" s="2"/>
      <c r="R707" s="2"/>
      <c r="S707" s="2"/>
      <c r="T707" s="3"/>
      <c r="U707" s="4"/>
      <c r="V707" s="3"/>
      <c r="W707" s="5"/>
      <c r="X707" s="5"/>
      <c r="Y707" s="3"/>
      <c r="Z707" s="4"/>
      <c r="AA707" s="4"/>
      <c r="AB707" s="4"/>
      <c r="AC707" s="4"/>
      <c r="AD707" s="2"/>
      <c r="AE707" s="2"/>
      <c r="AF707" s="1"/>
      <c r="AG707" s="1"/>
      <c r="AH707" s="7"/>
      <c r="AI707" s="63"/>
      <c r="AJ707" s="64"/>
      <c r="AK707" s="2"/>
    </row>
    <row r="708" spans="1:37" ht="21" customHeight="1">
      <c r="A708" s="61"/>
      <c r="B708" s="2"/>
      <c r="C708" s="2"/>
      <c r="D708" s="2"/>
      <c r="E708" s="1"/>
      <c r="F708" s="7"/>
      <c r="G708" s="62"/>
      <c r="H708" s="1"/>
      <c r="I708" s="2"/>
      <c r="J708" s="2"/>
      <c r="K708" s="2"/>
      <c r="L708" s="2"/>
      <c r="M708" s="2"/>
      <c r="N708" s="1"/>
      <c r="O708" s="1"/>
      <c r="P708" s="1"/>
      <c r="Q708" s="2"/>
      <c r="R708" s="2"/>
      <c r="S708" s="2"/>
      <c r="T708" s="3"/>
      <c r="U708" s="4"/>
      <c r="V708" s="3"/>
      <c r="W708" s="5"/>
      <c r="X708" s="5"/>
      <c r="Y708" s="3"/>
      <c r="Z708" s="4"/>
      <c r="AA708" s="4"/>
      <c r="AB708" s="4"/>
      <c r="AC708" s="4"/>
      <c r="AD708" s="2"/>
      <c r="AE708" s="2"/>
      <c r="AF708" s="1"/>
      <c r="AG708" s="1"/>
      <c r="AH708" s="7"/>
      <c r="AI708" s="63"/>
      <c r="AJ708" s="64"/>
      <c r="AK708" s="2"/>
    </row>
    <row r="709" spans="1:37" ht="21" customHeight="1">
      <c r="A709" s="61"/>
      <c r="B709" s="2"/>
      <c r="C709" s="2"/>
      <c r="D709" s="2"/>
      <c r="E709" s="1"/>
      <c r="F709" s="7"/>
      <c r="G709" s="62"/>
      <c r="H709" s="1"/>
      <c r="I709" s="2"/>
      <c r="J709" s="2"/>
      <c r="K709" s="2"/>
      <c r="L709" s="2"/>
      <c r="M709" s="2"/>
      <c r="N709" s="1"/>
      <c r="O709" s="1"/>
      <c r="P709" s="1"/>
      <c r="Q709" s="2"/>
      <c r="R709" s="2"/>
      <c r="S709" s="2"/>
      <c r="T709" s="3"/>
      <c r="U709" s="4"/>
      <c r="V709" s="3"/>
      <c r="W709" s="5"/>
      <c r="X709" s="5"/>
      <c r="Y709" s="3"/>
      <c r="Z709" s="4"/>
      <c r="AA709" s="4"/>
      <c r="AB709" s="4"/>
      <c r="AC709" s="4"/>
      <c r="AD709" s="2"/>
      <c r="AE709" s="2"/>
      <c r="AF709" s="1"/>
      <c r="AG709" s="1"/>
      <c r="AH709" s="7"/>
      <c r="AI709" s="63"/>
      <c r="AJ709" s="64"/>
      <c r="AK709" s="2"/>
    </row>
    <row r="710" spans="1:37" ht="21" customHeight="1">
      <c r="A710" s="61"/>
      <c r="B710" s="2"/>
      <c r="C710" s="2"/>
      <c r="D710" s="2"/>
      <c r="E710" s="1"/>
      <c r="F710" s="7"/>
      <c r="G710" s="62"/>
      <c r="H710" s="1"/>
      <c r="I710" s="2"/>
      <c r="J710" s="2"/>
      <c r="K710" s="2"/>
      <c r="L710" s="2"/>
      <c r="M710" s="2"/>
      <c r="N710" s="1"/>
      <c r="O710" s="1"/>
      <c r="P710" s="1"/>
      <c r="Q710" s="2"/>
      <c r="R710" s="2"/>
      <c r="S710" s="2"/>
      <c r="T710" s="3"/>
      <c r="U710" s="4"/>
      <c r="V710" s="3"/>
      <c r="W710" s="5"/>
      <c r="X710" s="5"/>
      <c r="Y710" s="3"/>
      <c r="Z710" s="4"/>
      <c r="AA710" s="4"/>
      <c r="AB710" s="4"/>
      <c r="AC710" s="4"/>
      <c r="AD710" s="2"/>
      <c r="AE710" s="2"/>
      <c r="AF710" s="1"/>
      <c r="AG710" s="1"/>
      <c r="AH710" s="7"/>
      <c r="AI710" s="63"/>
      <c r="AJ710" s="64"/>
      <c r="AK710" s="2"/>
    </row>
    <row r="711" spans="1:37" ht="21" customHeight="1">
      <c r="A711" s="61"/>
      <c r="B711" s="2"/>
      <c r="C711" s="2"/>
      <c r="D711" s="2"/>
      <c r="E711" s="1"/>
      <c r="F711" s="7"/>
      <c r="G711" s="62"/>
      <c r="H711" s="1"/>
      <c r="I711" s="2"/>
      <c r="J711" s="2"/>
      <c r="K711" s="2"/>
      <c r="L711" s="2"/>
      <c r="M711" s="2"/>
      <c r="N711" s="1"/>
      <c r="O711" s="1"/>
      <c r="P711" s="1"/>
      <c r="Q711" s="2"/>
      <c r="R711" s="2"/>
      <c r="S711" s="2"/>
      <c r="T711" s="3"/>
      <c r="U711" s="4"/>
      <c r="V711" s="3"/>
      <c r="W711" s="5"/>
      <c r="X711" s="5"/>
      <c r="Y711" s="3"/>
      <c r="Z711" s="4"/>
      <c r="AA711" s="4"/>
      <c r="AB711" s="4"/>
      <c r="AC711" s="4"/>
      <c r="AD711" s="2"/>
      <c r="AE711" s="2"/>
      <c r="AF711" s="1"/>
      <c r="AG711" s="1"/>
      <c r="AH711" s="7"/>
      <c r="AI711" s="63"/>
      <c r="AJ711" s="64"/>
      <c r="AK711" s="2"/>
    </row>
    <row r="712" spans="1:37" ht="21" customHeight="1">
      <c r="A712" s="61"/>
      <c r="B712" s="2"/>
      <c r="C712" s="2"/>
      <c r="D712" s="2"/>
      <c r="E712" s="1"/>
      <c r="F712" s="7"/>
      <c r="G712" s="62"/>
      <c r="H712" s="1"/>
      <c r="I712" s="2"/>
      <c r="J712" s="2"/>
      <c r="K712" s="2"/>
      <c r="L712" s="2"/>
      <c r="M712" s="2"/>
      <c r="N712" s="1"/>
      <c r="O712" s="1"/>
      <c r="P712" s="1"/>
      <c r="Q712" s="2"/>
      <c r="R712" s="2"/>
      <c r="S712" s="2"/>
      <c r="T712" s="3"/>
      <c r="U712" s="4"/>
      <c r="V712" s="3"/>
      <c r="W712" s="5"/>
      <c r="X712" s="5"/>
      <c r="Y712" s="3"/>
      <c r="Z712" s="4"/>
      <c r="AA712" s="4"/>
      <c r="AB712" s="4"/>
      <c r="AC712" s="4"/>
      <c r="AD712" s="2"/>
      <c r="AE712" s="2"/>
      <c r="AF712" s="1"/>
      <c r="AG712" s="1"/>
      <c r="AH712" s="7"/>
      <c r="AI712" s="63"/>
      <c r="AJ712" s="64"/>
      <c r="AK712" s="2"/>
    </row>
    <row r="713" spans="1:37" ht="21" customHeight="1">
      <c r="A713" s="61"/>
      <c r="B713" s="2"/>
      <c r="C713" s="2"/>
      <c r="D713" s="2"/>
      <c r="E713" s="1"/>
      <c r="F713" s="7"/>
      <c r="G713" s="62"/>
      <c r="H713" s="1"/>
      <c r="I713" s="2"/>
      <c r="J713" s="2"/>
      <c r="K713" s="2"/>
      <c r="L713" s="2"/>
      <c r="M713" s="2"/>
      <c r="N713" s="1"/>
      <c r="O713" s="1"/>
      <c r="P713" s="1"/>
      <c r="Q713" s="2"/>
      <c r="R713" s="2"/>
      <c r="S713" s="2"/>
      <c r="T713" s="3"/>
      <c r="U713" s="4"/>
      <c r="V713" s="3"/>
      <c r="W713" s="5"/>
      <c r="X713" s="5"/>
      <c r="Y713" s="3"/>
      <c r="Z713" s="4"/>
      <c r="AA713" s="4"/>
      <c r="AB713" s="4"/>
      <c r="AC713" s="4"/>
      <c r="AD713" s="2"/>
      <c r="AE713" s="2"/>
      <c r="AF713" s="1"/>
      <c r="AG713" s="1"/>
      <c r="AH713" s="7"/>
      <c r="AI713" s="63"/>
      <c r="AJ713" s="64"/>
      <c r="AK713" s="2"/>
    </row>
    <row r="714" spans="1:37" ht="21" customHeight="1">
      <c r="A714" s="61"/>
      <c r="B714" s="2"/>
      <c r="C714" s="2"/>
      <c r="D714" s="2"/>
      <c r="E714" s="1"/>
      <c r="F714" s="7"/>
      <c r="G714" s="62"/>
      <c r="H714" s="1"/>
      <c r="I714" s="2"/>
      <c r="J714" s="2"/>
      <c r="K714" s="2"/>
      <c r="L714" s="2"/>
      <c r="M714" s="2"/>
      <c r="N714" s="1"/>
      <c r="O714" s="1"/>
      <c r="P714" s="1"/>
      <c r="Q714" s="2"/>
      <c r="R714" s="2"/>
      <c r="S714" s="2"/>
      <c r="T714" s="3"/>
      <c r="U714" s="4"/>
      <c r="V714" s="3"/>
      <c r="W714" s="5"/>
      <c r="X714" s="5"/>
      <c r="Y714" s="3"/>
      <c r="Z714" s="4"/>
      <c r="AA714" s="4"/>
      <c r="AB714" s="4"/>
      <c r="AC714" s="4"/>
      <c r="AD714" s="2"/>
      <c r="AE714" s="2"/>
      <c r="AF714" s="1"/>
      <c r="AG714" s="1"/>
      <c r="AH714" s="7"/>
      <c r="AI714" s="63"/>
      <c r="AJ714" s="64"/>
      <c r="AK714" s="2"/>
    </row>
    <row r="715" spans="1:37" ht="21" customHeight="1">
      <c r="A715" s="61"/>
      <c r="B715" s="2"/>
      <c r="C715" s="2"/>
      <c r="D715" s="2"/>
      <c r="E715" s="1"/>
      <c r="F715" s="7"/>
      <c r="G715" s="62"/>
      <c r="H715" s="1"/>
      <c r="I715" s="2"/>
      <c r="J715" s="2"/>
      <c r="K715" s="2"/>
      <c r="L715" s="2"/>
      <c r="M715" s="2"/>
      <c r="N715" s="1"/>
      <c r="O715" s="1"/>
      <c r="P715" s="1"/>
      <c r="Q715" s="2"/>
      <c r="R715" s="2"/>
      <c r="S715" s="2"/>
      <c r="T715" s="3"/>
      <c r="U715" s="4"/>
      <c r="V715" s="3"/>
      <c r="W715" s="5"/>
      <c r="X715" s="5"/>
      <c r="Y715" s="3"/>
      <c r="Z715" s="4"/>
      <c r="AA715" s="4"/>
      <c r="AB715" s="4"/>
      <c r="AC715" s="4"/>
      <c r="AD715" s="2"/>
      <c r="AE715" s="2"/>
      <c r="AF715" s="1"/>
      <c r="AG715" s="1"/>
      <c r="AH715" s="7"/>
      <c r="AI715" s="63"/>
      <c r="AJ715" s="64"/>
      <c r="AK715" s="2"/>
    </row>
    <row r="716" spans="1:37" ht="21" customHeight="1">
      <c r="A716" s="61"/>
      <c r="B716" s="2"/>
      <c r="C716" s="2"/>
      <c r="D716" s="2"/>
      <c r="E716" s="1"/>
      <c r="F716" s="7"/>
      <c r="G716" s="62"/>
      <c r="H716" s="1"/>
      <c r="I716" s="2"/>
      <c r="J716" s="2"/>
      <c r="K716" s="2"/>
      <c r="L716" s="2"/>
      <c r="M716" s="2"/>
      <c r="N716" s="1"/>
      <c r="O716" s="1"/>
      <c r="P716" s="1"/>
      <c r="Q716" s="2"/>
      <c r="R716" s="2"/>
      <c r="S716" s="2"/>
      <c r="T716" s="3"/>
      <c r="U716" s="4"/>
      <c r="V716" s="3"/>
      <c r="W716" s="5"/>
      <c r="X716" s="5"/>
      <c r="Y716" s="3"/>
      <c r="Z716" s="4"/>
      <c r="AA716" s="4"/>
      <c r="AB716" s="4"/>
      <c r="AC716" s="4"/>
      <c r="AD716" s="2"/>
      <c r="AE716" s="2"/>
      <c r="AF716" s="1"/>
      <c r="AG716" s="1"/>
      <c r="AH716" s="7"/>
      <c r="AI716" s="63"/>
      <c r="AJ716" s="64"/>
      <c r="AK716" s="2"/>
    </row>
    <row r="717" spans="1:37" ht="21" customHeight="1">
      <c r="A717" s="61"/>
      <c r="B717" s="2"/>
      <c r="C717" s="2"/>
      <c r="D717" s="2"/>
      <c r="E717" s="1"/>
      <c r="F717" s="7"/>
      <c r="G717" s="62"/>
      <c r="H717" s="1"/>
      <c r="I717" s="2"/>
      <c r="J717" s="2"/>
      <c r="K717" s="2"/>
      <c r="L717" s="2"/>
      <c r="M717" s="2"/>
      <c r="N717" s="1"/>
      <c r="O717" s="1"/>
      <c r="P717" s="1"/>
      <c r="Q717" s="2"/>
      <c r="R717" s="2"/>
      <c r="S717" s="2"/>
      <c r="T717" s="3"/>
      <c r="U717" s="4"/>
      <c r="V717" s="3"/>
      <c r="W717" s="5"/>
      <c r="X717" s="5"/>
      <c r="Y717" s="3"/>
      <c r="Z717" s="4"/>
      <c r="AA717" s="4"/>
      <c r="AB717" s="4"/>
      <c r="AC717" s="4"/>
      <c r="AD717" s="2"/>
      <c r="AE717" s="2"/>
      <c r="AF717" s="1"/>
      <c r="AG717" s="1"/>
      <c r="AH717" s="7"/>
      <c r="AI717" s="63"/>
      <c r="AJ717" s="64"/>
      <c r="AK717" s="2"/>
    </row>
    <row r="718" spans="1:37" ht="21" customHeight="1">
      <c r="A718" s="61"/>
      <c r="B718" s="2"/>
      <c r="C718" s="2"/>
      <c r="D718" s="2"/>
      <c r="E718" s="1"/>
      <c r="F718" s="7"/>
      <c r="G718" s="62"/>
      <c r="H718" s="1"/>
      <c r="I718" s="2"/>
      <c r="J718" s="2"/>
      <c r="K718" s="2"/>
      <c r="L718" s="2"/>
      <c r="M718" s="2"/>
      <c r="N718" s="1"/>
      <c r="O718" s="1"/>
      <c r="P718" s="1"/>
      <c r="Q718" s="2"/>
      <c r="R718" s="2"/>
      <c r="S718" s="2"/>
      <c r="T718" s="3"/>
      <c r="U718" s="4"/>
      <c r="V718" s="3"/>
      <c r="W718" s="5"/>
      <c r="X718" s="5"/>
      <c r="Y718" s="3"/>
      <c r="Z718" s="4"/>
      <c r="AA718" s="4"/>
      <c r="AB718" s="4"/>
      <c r="AC718" s="4"/>
      <c r="AD718" s="2"/>
      <c r="AE718" s="2"/>
      <c r="AF718" s="1"/>
      <c r="AG718" s="1"/>
      <c r="AH718" s="7"/>
      <c r="AI718" s="63"/>
      <c r="AJ718" s="64"/>
      <c r="AK718" s="2"/>
    </row>
    <row r="719" spans="1:37" ht="21" customHeight="1">
      <c r="A719" s="61"/>
      <c r="B719" s="2"/>
      <c r="C719" s="2"/>
      <c r="D719" s="2"/>
      <c r="E719" s="1"/>
      <c r="F719" s="7"/>
      <c r="G719" s="62"/>
      <c r="H719" s="1"/>
      <c r="I719" s="2"/>
      <c r="J719" s="2"/>
      <c r="K719" s="2"/>
      <c r="L719" s="2"/>
      <c r="M719" s="2"/>
      <c r="N719" s="1"/>
      <c r="O719" s="1"/>
      <c r="P719" s="1"/>
      <c r="Q719" s="2"/>
      <c r="R719" s="2"/>
      <c r="S719" s="2"/>
      <c r="T719" s="3"/>
      <c r="U719" s="4"/>
      <c r="V719" s="3"/>
      <c r="W719" s="5"/>
      <c r="X719" s="5"/>
      <c r="Y719" s="3"/>
      <c r="Z719" s="4"/>
      <c r="AA719" s="4"/>
      <c r="AB719" s="4"/>
      <c r="AC719" s="4"/>
      <c r="AD719" s="2"/>
      <c r="AE719" s="2"/>
      <c r="AF719" s="1"/>
      <c r="AG719" s="1"/>
      <c r="AH719" s="7"/>
      <c r="AI719" s="63"/>
      <c r="AJ719" s="64"/>
      <c r="AK719" s="2"/>
    </row>
    <row r="720" spans="1:37" ht="21" customHeight="1">
      <c r="A720" s="61"/>
      <c r="B720" s="2"/>
      <c r="C720" s="2"/>
      <c r="D720" s="2"/>
      <c r="E720" s="1"/>
      <c r="F720" s="7"/>
      <c r="G720" s="62"/>
      <c r="H720" s="1"/>
      <c r="I720" s="2"/>
      <c r="J720" s="2"/>
      <c r="K720" s="2"/>
      <c r="L720" s="2"/>
      <c r="M720" s="2"/>
      <c r="N720" s="1"/>
      <c r="O720" s="1"/>
      <c r="P720" s="1"/>
      <c r="Q720" s="2"/>
      <c r="R720" s="2"/>
      <c r="S720" s="2"/>
      <c r="T720" s="3"/>
      <c r="U720" s="4"/>
      <c r="V720" s="3"/>
      <c r="W720" s="5"/>
      <c r="X720" s="5"/>
      <c r="Y720" s="3"/>
      <c r="Z720" s="4"/>
      <c r="AA720" s="4"/>
      <c r="AB720" s="4"/>
      <c r="AC720" s="4"/>
      <c r="AD720" s="2"/>
      <c r="AE720" s="2"/>
      <c r="AF720" s="1"/>
      <c r="AG720" s="1"/>
      <c r="AH720" s="7"/>
      <c r="AI720" s="63"/>
      <c r="AJ720" s="64"/>
      <c r="AK720" s="2"/>
    </row>
    <row r="721" spans="1:37" ht="21" customHeight="1">
      <c r="A721" s="61"/>
      <c r="B721" s="2"/>
      <c r="C721" s="2"/>
      <c r="D721" s="2"/>
      <c r="E721" s="1"/>
      <c r="F721" s="7"/>
      <c r="G721" s="62"/>
      <c r="H721" s="1"/>
      <c r="I721" s="2"/>
      <c r="J721" s="2"/>
      <c r="K721" s="2"/>
      <c r="L721" s="2"/>
      <c r="M721" s="2"/>
      <c r="N721" s="1"/>
      <c r="O721" s="1"/>
      <c r="P721" s="1"/>
      <c r="Q721" s="2"/>
      <c r="R721" s="2"/>
      <c r="S721" s="2"/>
      <c r="T721" s="3"/>
      <c r="U721" s="4"/>
      <c r="V721" s="3"/>
      <c r="W721" s="5"/>
      <c r="X721" s="5"/>
      <c r="Y721" s="3"/>
      <c r="Z721" s="4"/>
      <c r="AA721" s="4"/>
      <c r="AB721" s="4"/>
      <c r="AC721" s="4"/>
      <c r="AD721" s="2"/>
      <c r="AE721" s="2"/>
      <c r="AF721" s="1"/>
      <c r="AG721" s="1"/>
      <c r="AH721" s="7"/>
      <c r="AI721" s="63"/>
      <c r="AJ721" s="64"/>
      <c r="AK721" s="2"/>
    </row>
    <row r="722" spans="1:37" ht="21" customHeight="1">
      <c r="A722" s="61"/>
      <c r="B722" s="2"/>
      <c r="C722" s="2"/>
      <c r="D722" s="2"/>
      <c r="E722" s="1"/>
      <c r="F722" s="7"/>
      <c r="G722" s="62"/>
      <c r="H722" s="1"/>
      <c r="I722" s="2"/>
      <c r="J722" s="2"/>
      <c r="K722" s="2"/>
      <c r="L722" s="2"/>
      <c r="M722" s="2"/>
      <c r="N722" s="1"/>
      <c r="O722" s="1"/>
      <c r="P722" s="1"/>
      <c r="Q722" s="2"/>
      <c r="R722" s="2"/>
      <c r="S722" s="2"/>
      <c r="T722" s="3"/>
      <c r="U722" s="4"/>
      <c r="V722" s="3"/>
      <c r="W722" s="5"/>
      <c r="X722" s="5"/>
      <c r="Y722" s="3"/>
      <c r="Z722" s="4"/>
      <c r="AA722" s="4"/>
      <c r="AB722" s="4"/>
      <c r="AC722" s="4"/>
      <c r="AD722" s="2"/>
      <c r="AE722" s="2"/>
      <c r="AF722" s="1"/>
      <c r="AG722" s="1"/>
      <c r="AH722" s="7"/>
      <c r="AI722" s="63"/>
      <c r="AJ722" s="64"/>
      <c r="AK722" s="2"/>
    </row>
    <row r="723" spans="1:37" ht="21" customHeight="1">
      <c r="A723" s="61"/>
      <c r="B723" s="2"/>
      <c r="C723" s="2"/>
      <c r="D723" s="2"/>
      <c r="E723" s="1"/>
      <c r="F723" s="7"/>
      <c r="G723" s="62"/>
      <c r="H723" s="1"/>
      <c r="I723" s="2"/>
      <c r="J723" s="2"/>
      <c r="K723" s="2"/>
      <c r="L723" s="2"/>
      <c r="M723" s="2"/>
      <c r="N723" s="1"/>
      <c r="O723" s="1"/>
      <c r="P723" s="1"/>
      <c r="Q723" s="2"/>
      <c r="R723" s="2"/>
      <c r="S723" s="2"/>
      <c r="T723" s="3"/>
      <c r="U723" s="4"/>
      <c r="V723" s="3"/>
      <c r="W723" s="5"/>
      <c r="X723" s="5"/>
      <c r="Y723" s="3"/>
      <c r="Z723" s="4"/>
      <c r="AA723" s="4"/>
      <c r="AB723" s="4"/>
      <c r="AC723" s="4"/>
      <c r="AD723" s="2"/>
      <c r="AE723" s="2"/>
      <c r="AF723" s="1"/>
      <c r="AG723" s="1"/>
      <c r="AH723" s="7"/>
      <c r="AI723" s="63"/>
      <c r="AJ723" s="64"/>
      <c r="AK723" s="2"/>
    </row>
    <row r="724" spans="1:37" ht="21" customHeight="1">
      <c r="A724" s="61"/>
      <c r="B724" s="2"/>
      <c r="C724" s="2"/>
      <c r="D724" s="2"/>
      <c r="E724" s="1"/>
      <c r="F724" s="7"/>
      <c r="G724" s="62"/>
      <c r="H724" s="1"/>
      <c r="I724" s="2"/>
      <c r="J724" s="2"/>
      <c r="K724" s="2"/>
      <c r="L724" s="2"/>
      <c r="M724" s="2"/>
      <c r="N724" s="1"/>
      <c r="O724" s="1"/>
      <c r="P724" s="1"/>
      <c r="Q724" s="2"/>
      <c r="R724" s="2"/>
      <c r="S724" s="2"/>
      <c r="T724" s="3"/>
      <c r="U724" s="4"/>
      <c r="V724" s="3"/>
      <c r="W724" s="5"/>
      <c r="X724" s="5"/>
      <c r="Y724" s="3"/>
      <c r="Z724" s="4"/>
      <c r="AA724" s="4"/>
      <c r="AB724" s="4"/>
      <c r="AC724" s="4"/>
      <c r="AD724" s="2"/>
      <c r="AE724" s="2"/>
      <c r="AF724" s="1"/>
      <c r="AG724" s="1"/>
      <c r="AH724" s="7"/>
      <c r="AI724" s="63"/>
      <c r="AJ724" s="64"/>
      <c r="AK724" s="2"/>
    </row>
    <row r="725" spans="1:37" ht="21" customHeight="1">
      <c r="A725" s="61"/>
      <c r="B725" s="2"/>
      <c r="C725" s="2"/>
      <c r="D725" s="2"/>
      <c r="E725" s="1"/>
      <c r="F725" s="7"/>
      <c r="G725" s="62"/>
      <c r="H725" s="1"/>
      <c r="I725" s="2"/>
      <c r="J725" s="2"/>
      <c r="K725" s="2"/>
      <c r="L725" s="2"/>
      <c r="M725" s="2"/>
      <c r="N725" s="1"/>
      <c r="O725" s="1"/>
      <c r="P725" s="1"/>
      <c r="Q725" s="2"/>
      <c r="R725" s="2"/>
      <c r="S725" s="2"/>
      <c r="T725" s="3"/>
      <c r="U725" s="4"/>
      <c r="V725" s="3"/>
      <c r="W725" s="5"/>
      <c r="X725" s="5"/>
      <c r="Y725" s="3"/>
      <c r="Z725" s="4"/>
      <c r="AA725" s="4"/>
      <c r="AB725" s="4"/>
      <c r="AC725" s="4"/>
      <c r="AD725" s="2"/>
      <c r="AE725" s="2"/>
      <c r="AF725" s="1"/>
      <c r="AG725" s="1"/>
      <c r="AH725" s="7"/>
      <c r="AI725" s="63"/>
      <c r="AJ725" s="64"/>
      <c r="AK725" s="2"/>
    </row>
    <row r="726" spans="1:37" ht="21" customHeight="1">
      <c r="A726" s="61"/>
      <c r="B726" s="2"/>
      <c r="C726" s="2"/>
      <c r="D726" s="2"/>
      <c r="E726" s="1"/>
      <c r="F726" s="7"/>
      <c r="G726" s="62"/>
      <c r="H726" s="1"/>
      <c r="I726" s="2"/>
      <c r="J726" s="2"/>
      <c r="K726" s="2"/>
      <c r="L726" s="2"/>
      <c r="M726" s="2"/>
      <c r="N726" s="1"/>
      <c r="O726" s="1"/>
      <c r="P726" s="1"/>
      <c r="Q726" s="2"/>
      <c r="R726" s="2"/>
      <c r="S726" s="2"/>
      <c r="T726" s="3"/>
      <c r="U726" s="4"/>
      <c r="V726" s="3"/>
      <c r="W726" s="5"/>
      <c r="X726" s="5"/>
      <c r="Y726" s="3"/>
      <c r="Z726" s="4"/>
      <c r="AA726" s="4"/>
      <c r="AB726" s="4"/>
      <c r="AC726" s="4"/>
      <c r="AD726" s="2"/>
      <c r="AE726" s="2"/>
      <c r="AF726" s="1"/>
      <c r="AG726" s="1"/>
      <c r="AH726" s="7"/>
      <c r="AI726" s="63"/>
      <c r="AJ726" s="64"/>
      <c r="AK726" s="2"/>
    </row>
    <row r="727" spans="1:37" ht="21" customHeight="1">
      <c r="A727" s="61"/>
      <c r="B727" s="2"/>
      <c r="C727" s="2"/>
      <c r="D727" s="2"/>
      <c r="E727" s="1"/>
      <c r="F727" s="7"/>
      <c r="G727" s="62"/>
      <c r="H727" s="1"/>
      <c r="I727" s="2"/>
      <c r="J727" s="2"/>
      <c r="K727" s="2"/>
      <c r="L727" s="2"/>
      <c r="M727" s="2"/>
      <c r="N727" s="1"/>
      <c r="O727" s="1"/>
      <c r="P727" s="1"/>
      <c r="Q727" s="2"/>
      <c r="R727" s="2"/>
      <c r="S727" s="2"/>
      <c r="T727" s="3"/>
      <c r="U727" s="4"/>
      <c r="V727" s="3"/>
      <c r="W727" s="5"/>
      <c r="X727" s="5"/>
      <c r="Y727" s="3"/>
      <c r="Z727" s="4"/>
      <c r="AA727" s="4"/>
      <c r="AB727" s="4"/>
      <c r="AC727" s="4"/>
      <c r="AD727" s="2"/>
      <c r="AE727" s="2"/>
      <c r="AF727" s="1"/>
      <c r="AG727" s="1"/>
      <c r="AH727" s="7"/>
      <c r="AI727" s="63"/>
      <c r="AJ727" s="64"/>
      <c r="AK727" s="2"/>
    </row>
    <row r="728" spans="1:37" ht="21" customHeight="1">
      <c r="A728" s="61"/>
      <c r="B728" s="2"/>
      <c r="C728" s="2"/>
      <c r="D728" s="2"/>
      <c r="E728" s="1"/>
      <c r="F728" s="7"/>
      <c r="G728" s="62"/>
      <c r="H728" s="1"/>
      <c r="I728" s="2"/>
      <c r="J728" s="2"/>
      <c r="K728" s="2"/>
      <c r="L728" s="2"/>
      <c r="M728" s="2"/>
      <c r="N728" s="1"/>
      <c r="O728" s="1"/>
      <c r="P728" s="1"/>
      <c r="Q728" s="2"/>
      <c r="R728" s="2"/>
      <c r="S728" s="2"/>
      <c r="T728" s="3"/>
      <c r="U728" s="4"/>
      <c r="V728" s="3"/>
      <c r="W728" s="5"/>
      <c r="X728" s="5"/>
      <c r="Y728" s="3"/>
      <c r="Z728" s="4"/>
      <c r="AA728" s="4"/>
      <c r="AB728" s="4"/>
      <c r="AC728" s="4"/>
      <c r="AD728" s="2"/>
      <c r="AE728" s="2"/>
      <c r="AF728" s="1"/>
      <c r="AG728" s="1"/>
      <c r="AH728" s="7"/>
      <c r="AI728" s="63"/>
      <c r="AJ728" s="64"/>
      <c r="AK728" s="2"/>
    </row>
    <row r="729" spans="1:37" ht="21" customHeight="1">
      <c r="A729" s="61"/>
      <c r="B729" s="2"/>
      <c r="C729" s="2"/>
      <c r="D729" s="2"/>
      <c r="E729" s="1"/>
      <c r="F729" s="7"/>
      <c r="G729" s="62"/>
      <c r="H729" s="1"/>
      <c r="I729" s="2"/>
      <c r="J729" s="2"/>
      <c r="K729" s="2"/>
      <c r="L729" s="2"/>
      <c r="M729" s="2"/>
      <c r="N729" s="1"/>
      <c r="O729" s="1"/>
      <c r="P729" s="1"/>
      <c r="Q729" s="2"/>
      <c r="R729" s="2"/>
      <c r="S729" s="2"/>
      <c r="T729" s="3"/>
      <c r="U729" s="4"/>
      <c r="V729" s="3"/>
      <c r="W729" s="5"/>
      <c r="X729" s="5"/>
      <c r="Y729" s="3"/>
      <c r="Z729" s="4"/>
      <c r="AA729" s="4"/>
      <c r="AB729" s="4"/>
      <c r="AC729" s="4"/>
      <c r="AD729" s="2"/>
      <c r="AE729" s="2"/>
      <c r="AF729" s="1"/>
      <c r="AG729" s="1"/>
      <c r="AH729" s="7"/>
      <c r="AI729" s="63"/>
      <c r="AJ729" s="64"/>
      <c r="AK729" s="2"/>
    </row>
    <row r="730" spans="1:37" ht="21" customHeight="1">
      <c r="A730" s="61"/>
      <c r="B730" s="2"/>
      <c r="C730" s="2"/>
      <c r="D730" s="2"/>
      <c r="E730" s="1"/>
      <c r="F730" s="7"/>
      <c r="G730" s="62"/>
      <c r="H730" s="1"/>
      <c r="I730" s="2"/>
      <c r="J730" s="2"/>
      <c r="K730" s="2"/>
      <c r="L730" s="2"/>
      <c r="M730" s="2"/>
      <c r="N730" s="1"/>
      <c r="O730" s="1"/>
      <c r="P730" s="1"/>
      <c r="Q730" s="2"/>
      <c r="R730" s="2"/>
      <c r="S730" s="2"/>
      <c r="T730" s="3"/>
      <c r="U730" s="4"/>
      <c r="V730" s="3"/>
      <c r="W730" s="5"/>
      <c r="X730" s="5"/>
      <c r="Y730" s="3"/>
      <c r="Z730" s="4"/>
      <c r="AA730" s="4"/>
      <c r="AB730" s="4"/>
      <c r="AC730" s="4"/>
      <c r="AD730" s="2"/>
      <c r="AE730" s="2"/>
      <c r="AF730" s="1"/>
      <c r="AG730" s="1"/>
      <c r="AH730" s="7"/>
      <c r="AI730" s="63"/>
      <c r="AJ730" s="64"/>
      <c r="AK730" s="2"/>
    </row>
    <row r="731" spans="1:37" ht="21" customHeight="1">
      <c r="A731" s="61"/>
      <c r="B731" s="2"/>
      <c r="C731" s="2"/>
      <c r="D731" s="2"/>
      <c r="E731" s="1"/>
      <c r="F731" s="7"/>
      <c r="G731" s="62"/>
      <c r="H731" s="1"/>
      <c r="I731" s="2"/>
      <c r="J731" s="2"/>
      <c r="K731" s="2"/>
      <c r="L731" s="2"/>
      <c r="M731" s="2"/>
      <c r="N731" s="1"/>
      <c r="O731" s="1"/>
      <c r="P731" s="1"/>
      <c r="Q731" s="2"/>
      <c r="R731" s="2"/>
      <c r="S731" s="2"/>
      <c r="T731" s="3"/>
      <c r="U731" s="4"/>
      <c r="V731" s="3"/>
      <c r="W731" s="5"/>
      <c r="X731" s="5"/>
      <c r="Y731" s="3"/>
      <c r="Z731" s="4"/>
      <c r="AA731" s="4"/>
      <c r="AB731" s="4"/>
      <c r="AC731" s="4"/>
      <c r="AD731" s="2"/>
      <c r="AE731" s="2"/>
      <c r="AF731" s="1"/>
      <c r="AG731" s="1"/>
      <c r="AH731" s="7"/>
      <c r="AI731" s="63"/>
      <c r="AJ731" s="64"/>
      <c r="AK731" s="2"/>
    </row>
    <row r="732" spans="1:37" ht="21" customHeight="1">
      <c r="A732" s="61"/>
      <c r="B732" s="2"/>
      <c r="C732" s="2"/>
      <c r="D732" s="2"/>
      <c r="E732" s="1"/>
      <c r="F732" s="7"/>
      <c r="G732" s="62"/>
      <c r="H732" s="1"/>
      <c r="I732" s="2"/>
      <c r="J732" s="2"/>
      <c r="K732" s="2"/>
      <c r="L732" s="2"/>
      <c r="M732" s="2"/>
      <c r="N732" s="1"/>
      <c r="O732" s="1"/>
      <c r="P732" s="1"/>
      <c r="Q732" s="2"/>
      <c r="R732" s="2"/>
      <c r="S732" s="2"/>
      <c r="T732" s="3"/>
      <c r="U732" s="4"/>
      <c r="V732" s="3"/>
      <c r="W732" s="5"/>
      <c r="X732" s="5"/>
      <c r="Y732" s="3"/>
      <c r="Z732" s="4"/>
      <c r="AA732" s="4"/>
      <c r="AB732" s="4"/>
      <c r="AC732" s="4"/>
      <c r="AD732" s="2"/>
      <c r="AE732" s="2"/>
      <c r="AF732" s="1"/>
      <c r="AG732" s="1"/>
      <c r="AH732" s="7"/>
      <c r="AI732" s="63"/>
      <c r="AJ732" s="64"/>
      <c r="AK732" s="2"/>
    </row>
    <row r="733" spans="1:37" ht="21" customHeight="1">
      <c r="A733" s="61"/>
      <c r="B733" s="2"/>
      <c r="C733" s="2"/>
      <c r="D733" s="2"/>
      <c r="E733" s="1"/>
      <c r="F733" s="7"/>
      <c r="G733" s="62"/>
      <c r="H733" s="1"/>
      <c r="I733" s="2"/>
      <c r="J733" s="2"/>
      <c r="K733" s="2"/>
      <c r="L733" s="2"/>
      <c r="M733" s="2"/>
      <c r="N733" s="1"/>
      <c r="O733" s="1"/>
      <c r="P733" s="1"/>
      <c r="Q733" s="2"/>
      <c r="R733" s="2"/>
      <c r="S733" s="2"/>
      <c r="T733" s="3"/>
      <c r="U733" s="4"/>
      <c r="V733" s="3"/>
      <c r="W733" s="5"/>
      <c r="X733" s="5"/>
      <c r="Y733" s="3"/>
      <c r="Z733" s="4"/>
      <c r="AA733" s="4"/>
      <c r="AB733" s="4"/>
      <c r="AC733" s="4"/>
      <c r="AD733" s="2"/>
      <c r="AE733" s="2"/>
      <c r="AF733" s="1"/>
      <c r="AG733" s="1"/>
      <c r="AH733" s="7"/>
      <c r="AI733" s="63"/>
      <c r="AJ733" s="64"/>
      <c r="AK733" s="2"/>
    </row>
    <row r="734" spans="1:37" ht="21" customHeight="1">
      <c r="A734" s="61"/>
      <c r="B734" s="2"/>
      <c r="C734" s="2"/>
      <c r="D734" s="2"/>
      <c r="E734" s="1"/>
      <c r="F734" s="7"/>
      <c r="G734" s="62"/>
      <c r="H734" s="1"/>
      <c r="I734" s="2"/>
      <c r="J734" s="2"/>
      <c r="K734" s="2"/>
      <c r="L734" s="2"/>
      <c r="M734" s="2"/>
      <c r="N734" s="1"/>
      <c r="O734" s="1"/>
      <c r="P734" s="1"/>
      <c r="Q734" s="2"/>
      <c r="R734" s="2"/>
      <c r="S734" s="2"/>
      <c r="T734" s="3"/>
      <c r="U734" s="4"/>
      <c r="V734" s="3"/>
      <c r="W734" s="5"/>
      <c r="X734" s="5"/>
      <c r="Y734" s="3"/>
      <c r="Z734" s="4"/>
      <c r="AA734" s="4"/>
      <c r="AB734" s="4"/>
      <c r="AC734" s="4"/>
      <c r="AD734" s="2"/>
      <c r="AE734" s="2"/>
      <c r="AF734" s="1"/>
      <c r="AG734" s="1"/>
      <c r="AH734" s="7"/>
      <c r="AI734" s="63"/>
      <c r="AJ734" s="64"/>
      <c r="AK734" s="2"/>
    </row>
    <row r="735" spans="1:37" ht="21" customHeight="1">
      <c r="A735" s="61"/>
      <c r="B735" s="2"/>
      <c r="C735" s="2"/>
      <c r="D735" s="2"/>
      <c r="E735" s="1"/>
      <c r="F735" s="7"/>
      <c r="G735" s="62"/>
      <c r="H735" s="1"/>
      <c r="I735" s="2"/>
      <c r="J735" s="2"/>
      <c r="K735" s="2"/>
      <c r="L735" s="2"/>
      <c r="M735" s="2"/>
      <c r="N735" s="1"/>
      <c r="O735" s="1"/>
      <c r="P735" s="1"/>
      <c r="Q735" s="2"/>
      <c r="R735" s="2"/>
      <c r="S735" s="2"/>
      <c r="T735" s="3"/>
      <c r="U735" s="4"/>
      <c r="V735" s="3"/>
      <c r="W735" s="5"/>
      <c r="X735" s="5"/>
      <c r="Y735" s="3"/>
      <c r="Z735" s="4"/>
      <c r="AA735" s="4"/>
      <c r="AB735" s="4"/>
      <c r="AC735" s="4"/>
      <c r="AD735" s="2"/>
      <c r="AE735" s="2"/>
      <c r="AF735" s="1"/>
      <c r="AG735" s="1"/>
      <c r="AH735" s="7"/>
      <c r="AI735" s="63"/>
      <c r="AJ735" s="64"/>
      <c r="AK735" s="2"/>
    </row>
    <row r="736" spans="1:37" ht="21" customHeight="1">
      <c r="A736" s="61"/>
      <c r="B736" s="2"/>
      <c r="C736" s="2"/>
      <c r="D736" s="2"/>
      <c r="E736" s="1"/>
      <c r="F736" s="7"/>
      <c r="G736" s="62"/>
      <c r="H736" s="1"/>
      <c r="I736" s="2"/>
      <c r="J736" s="2"/>
      <c r="K736" s="2"/>
      <c r="L736" s="2"/>
      <c r="M736" s="2"/>
      <c r="N736" s="1"/>
      <c r="O736" s="1"/>
      <c r="P736" s="1"/>
      <c r="Q736" s="2"/>
      <c r="R736" s="2"/>
      <c r="S736" s="2"/>
      <c r="T736" s="3"/>
      <c r="U736" s="4"/>
      <c r="V736" s="3"/>
      <c r="W736" s="5"/>
      <c r="X736" s="5"/>
      <c r="Y736" s="3"/>
      <c r="Z736" s="4"/>
      <c r="AA736" s="4"/>
      <c r="AB736" s="4"/>
      <c r="AC736" s="4"/>
      <c r="AD736" s="2"/>
      <c r="AE736" s="2"/>
      <c r="AF736" s="1"/>
      <c r="AG736" s="1"/>
      <c r="AH736" s="7"/>
      <c r="AI736" s="63"/>
      <c r="AJ736" s="64"/>
      <c r="AK736" s="2"/>
    </row>
    <row r="737" spans="1:37" ht="21" customHeight="1">
      <c r="A737" s="61"/>
      <c r="B737" s="2"/>
      <c r="C737" s="2"/>
      <c r="D737" s="2"/>
      <c r="E737" s="1"/>
      <c r="F737" s="7"/>
      <c r="G737" s="62"/>
      <c r="H737" s="1"/>
      <c r="I737" s="2"/>
      <c r="J737" s="2"/>
      <c r="K737" s="2"/>
      <c r="L737" s="2"/>
      <c r="M737" s="2"/>
      <c r="N737" s="1"/>
      <c r="O737" s="1"/>
      <c r="P737" s="1"/>
      <c r="Q737" s="2"/>
      <c r="R737" s="2"/>
      <c r="S737" s="2"/>
      <c r="T737" s="3"/>
      <c r="U737" s="4"/>
      <c r="V737" s="3"/>
      <c r="W737" s="5"/>
      <c r="X737" s="5"/>
      <c r="Y737" s="3"/>
      <c r="Z737" s="4"/>
      <c r="AA737" s="4"/>
      <c r="AB737" s="4"/>
      <c r="AC737" s="4"/>
      <c r="AD737" s="2"/>
      <c r="AE737" s="2"/>
      <c r="AF737" s="1"/>
      <c r="AG737" s="1"/>
      <c r="AH737" s="7"/>
      <c r="AI737" s="63"/>
      <c r="AJ737" s="64"/>
      <c r="AK737" s="2"/>
    </row>
    <row r="738" spans="1:37" ht="21" customHeight="1">
      <c r="A738" s="61"/>
      <c r="B738" s="2"/>
      <c r="C738" s="2"/>
      <c r="D738" s="2"/>
      <c r="E738" s="1"/>
      <c r="F738" s="7"/>
      <c r="G738" s="62"/>
      <c r="H738" s="1"/>
      <c r="I738" s="2"/>
      <c r="J738" s="2"/>
      <c r="K738" s="2"/>
      <c r="L738" s="2"/>
      <c r="M738" s="2"/>
      <c r="N738" s="1"/>
      <c r="O738" s="1"/>
      <c r="P738" s="1"/>
      <c r="Q738" s="2"/>
      <c r="R738" s="2"/>
      <c r="S738" s="2"/>
      <c r="T738" s="3"/>
      <c r="U738" s="4"/>
      <c r="V738" s="3"/>
      <c r="W738" s="5"/>
      <c r="X738" s="5"/>
      <c r="Y738" s="3"/>
      <c r="Z738" s="4"/>
      <c r="AA738" s="4"/>
      <c r="AB738" s="4"/>
      <c r="AC738" s="4"/>
      <c r="AD738" s="2"/>
      <c r="AE738" s="2"/>
      <c r="AF738" s="1"/>
      <c r="AG738" s="1"/>
      <c r="AH738" s="7"/>
      <c r="AI738" s="63"/>
      <c r="AJ738" s="64"/>
      <c r="AK738" s="2"/>
    </row>
    <row r="739" spans="1:37" ht="21" customHeight="1">
      <c r="A739" s="61"/>
      <c r="B739" s="2"/>
      <c r="C739" s="2"/>
      <c r="D739" s="2"/>
      <c r="E739" s="1"/>
      <c r="F739" s="7"/>
      <c r="G739" s="62"/>
      <c r="H739" s="1"/>
      <c r="I739" s="2"/>
      <c r="J739" s="2"/>
      <c r="K739" s="2"/>
      <c r="L739" s="2"/>
      <c r="M739" s="2"/>
      <c r="N739" s="1"/>
      <c r="O739" s="1"/>
      <c r="P739" s="1"/>
      <c r="Q739" s="2"/>
      <c r="R739" s="2"/>
      <c r="S739" s="2"/>
      <c r="T739" s="3"/>
      <c r="U739" s="4"/>
      <c r="V739" s="3"/>
      <c r="W739" s="5"/>
      <c r="X739" s="5"/>
      <c r="Y739" s="3"/>
      <c r="Z739" s="4"/>
      <c r="AA739" s="4"/>
      <c r="AB739" s="4"/>
      <c r="AC739" s="4"/>
      <c r="AD739" s="2"/>
      <c r="AE739" s="2"/>
      <c r="AF739" s="1"/>
      <c r="AG739" s="1"/>
      <c r="AH739" s="7"/>
      <c r="AI739" s="63"/>
      <c r="AJ739" s="64"/>
      <c r="AK739" s="2"/>
    </row>
    <row r="740" spans="1:37" ht="21" customHeight="1">
      <c r="A740" s="61"/>
      <c r="B740" s="2"/>
      <c r="C740" s="2"/>
      <c r="D740" s="2"/>
      <c r="E740" s="1"/>
      <c r="F740" s="7"/>
      <c r="G740" s="62"/>
      <c r="H740" s="1"/>
      <c r="I740" s="2"/>
      <c r="J740" s="2"/>
      <c r="K740" s="2"/>
      <c r="L740" s="2"/>
      <c r="M740" s="2"/>
      <c r="N740" s="1"/>
      <c r="O740" s="1"/>
      <c r="P740" s="1"/>
      <c r="Q740" s="2"/>
      <c r="R740" s="2"/>
      <c r="S740" s="2"/>
      <c r="T740" s="3"/>
      <c r="U740" s="4"/>
      <c r="V740" s="3"/>
      <c r="W740" s="5"/>
      <c r="X740" s="5"/>
      <c r="Y740" s="3"/>
      <c r="Z740" s="4"/>
      <c r="AA740" s="4"/>
      <c r="AB740" s="4"/>
      <c r="AC740" s="4"/>
      <c r="AD740" s="2"/>
      <c r="AE740" s="2"/>
      <c r="AF740" s="1"/>
      <c r="AG740" s="1"/>
      <c r="AH740" s="7"/>
      <c r="AI740" s="63"/>
      <c r="AJ740" s="64"/>
      <c r="AK740" s="2"/>
    </row>
    <row r="741" spans="1:37" ht="21" customHeight="1">
      <c r="A741" s="61"/>
      <c r="B741" s="2"/>
      <c r="C741" s="2"/>
      <c r="D741" s="2"/>
      <c r="E741" s="1"/>
      <c r="F741" s="7"/>
      <c r="G741" s="62"/>
      <c r="H741" s="1"/>
      <c r="I741" s="2"/>
      <c r="J741" s="2"/>
      <c r="K741" s="2"/>
      <c r="L741" s="2"/>
      <c r="M741" s="2"/>
      <c r="N741" s="1"/>
      <c r="O741" s="1"/>
      <c r="P741" s="1"/>
      <c r="Q741" s="2"/>
      <c r="R741" s="2"/>
      <c r="S741" s="2"/>
      <c r="T741" s="3"/>
      <c r="U741" s="4"/>
      <c r="V741" s="3"/>
      <c r="W741" s="5"/>
      <c r="X741" s="5"/>
      <c r="Y741" s="3"/>
      <c r="Z741" s="4"/>
      <c r="AA741" s="4"/>
      <c r="AB741" s="4"/>
      <c r="AC741" s="4"/>
      <c r="AD741" s="2"/>
      <c r="AE741" s="2"/>
      <c r="AF741" s="1"/>
      <c r="AG741" s="1"/>
      <c r="AH741" s="7"/>
      <c r="AI741" s="63"/>
      <c r="AJ741" s="64"/>
      <c r="AK741" s="2"/>
    </row>
    <row r="742" spans="1:37" ht="21" customHeight="1">
      <c r="A742" s="61"/>
      <c r="B742" s="2"/>
      <c r="C742" s="2"/>
      <c r="D742" s="2"/>
      <c r="E742" s="1"/>
      <c r="F742" s="7"/>
      <c r="G742" s="62"/>
      <c r="H742" s="1"/>
      <c r="I742" s="2"/>
      <c r="J742" s="2"/>
      <c r="K742" s="2"/>
      <c r="L742" s="2"/>
      <c r="M742" s="2"/>
      <c r="N742" s="1"/>
      <c r="O742" s="1"/>
      <c r="P742" s="1"/>
      <c r="Q742" s="2"/>
      <c r="R742" s="2"/>
      <c r="S742" s="2"/>
      <c r="T742" s="3"/>
      <c r="U742" s="4"/>
      <c r="V742" s="3"/>
      <c r="W742" s="5"/>
      <c r="X742" s="5"/>
      <c r="Y742" s="3"/>
      <c r="Z742" s="4"/>
      <c r="AA742" s="4"/>
      <c r="AB742" s="4"/>
      <c r="AC742" s="4"/>
      <c r="AD742" s="2"/>
      <c r="AE742" s="2"/>
      <c r="AF742" s="1"/>
      <c r="AG742" s="1"/>
      <c r="AH742" s="7"/>
      <c r="AI742" s="63"/>
      <c r="AJ742" s="64"/>
      <c r="AK742" s="2"/>
    </row>
    <row r="743" spans="1:37" ht="21" customHeight="1">
      <c r="A743" s="61"/>
      <c r="B743" s="2"/>
      <c r="C743" s="2"/>
      <c r="D743" s="2"/>
      <c r="E743" s="1"/>
      <c r="F743" s="7"/>
      <c r="G743" s="62"/>
      <c r="H743" s="1"/>
      <c r="I743" s="2"/>
      <c r="J743" s="2"/>
      <c r="K743" s="2"/>
      <c r="L743" s="2"/>
      <c r="M743" s="2"/>
      <c r="N743" s="1"/>
      <c r="O743" s="1"/>
      <c r="P743" s="1"/>
      <c r="Q743" s="2"/>
      <c r="R743" s="2"/>
      <c r="S743" s="2"/>
      <c r="T743" s="3"/>
      <c r="U743" s="4"/>
      <c r="V743" s="3"/>
      <c r="W743" s="5"/>
      <c r="X743" s="5"/>
      <c r="Y743" s="3"/>
      <c r="Z743" s="4"/>
      <c r="AA743" s="4"/>
      <c r="AB743" s="4"/>
      <c r="AC743" s="4"/>
      <c r="AD743" s="2"/>
      <c r="AE743" s="2"/>
      <c r="AF743" s="1"/>
      <c r="AG743" s="1"/>
      <c r="AH743" s="7"/>
      <c r="AI743" s="63"/>
      <c r="AJ743" s="64"/>
      <c r="AK743" s="2"/>
    </row>
    <row r="744" spans="1:37" ht="21" customHeight="1">
      <c r="A744" s="61"/>
      <c r="B744" s="2"/>
      <c r="C744" s="2"/>
      <c r="D744" s="2"/>
      <c r="E744" s="1"/>
      <c r="F744" s="7"/>
      <c r="G744" s="62"/>
      <c r="H744" s="1"/>
      <c r="I744" s="2"/>
      <c r="J744" s="2"/>
      <c r="K744" s="2"/>
      <c r="L744" s="2"/>
      <c r="M744" s="2"/>
      <c r="N744" s="1"/>
      <c r="O744" s="1"/>
      <c r="P744" s="1"/>
      <c r="Q744" s="2"/>
      <c r="R744" s="2"/>
      <c r="S744" s="2"/>
      <c r="T744" s="3"/>
      <c r="U744" s="4"/>
      <c r="V744" s="3"/>
      <c r="W744" s="5"/>
      <c r="X744" s="5"/>
      <c r="Y744" s="3"/>
      <c r="Z744" s="4"/>
      <c r="AA744" s="4"/>
      <c r="AB744" s="4"/>
      <c r="AC744" s="4"/>
      <c r="AD744" s="2"/>
      <c r="AE744" s="2"/>
      <c r="AF744" s="1"/>
      <c r="AG744" s="1"/>
      <c r="AH744" s="7"/>
      <c r="AI744" s="63"/>
      <c r="AJ744" s="64"/>
      <c r="AK744" s="2"/>
    </row>
    <row r="745" spans="1:37" ht="21" customHeight="1">
      <c r="A745" s="61"/>
      <c r="B745" s="2"/>
      <c r="C745" s="2"/>
      <c r="D745" s="2"/>
      <c r="E745" s="1"/>
      <c r="F745" s="7"/>
      <c r="G745" s="62"/>
      <c r="H745" s="1"/>
      <c r="I745" s="2"/>
      <c r="J745" s="2"/>
      <c r="K745" s="2"/>
      <c r="L745" s="2"/>
      <c r="M745" s="2"/>
      <c r="N745" s="1"/>
      <c r="O745" s="1"/>
      <c r="P745" s="1"/>
      <c r="Q745" s="2"/>
      <c r="R745" s="2"/>
      <c r="S745" s="2"/>
      <c r="T745" s="3"/>
      <c r="U745" s="4"/>
      <c r="V745" s="3"/>
      <c r="W745" s="5"/>
      <c r="X745" s="5"/>
      <c r="Y745" s="3"/>
      <c r="Z745" s="4"/>
      <c r="AA745" s="4"/>
      <c r="AB745" s="4"/>
      <c r="AC745" s="4"/>
      <c r="AD745" s="2"/>
      <c r="AE745" s="2"/>
      <c r="AF745" s="1"/>
      <c r="AG745" s="1"/>
      <c r="AH745" s="7"/>
      <c r="AI745" s="63"/>
      <c r="AJ745" s="64"/>
      <c r="AK745" s="2"/>
    </row>
    <row r="746" spans="1:37" ht="21" customHeight="1">
      <c r="A746" s="61"/>
      <c r="B746" s="2"/>
      <c r="C746" s="2"/>
      <c r="D746" s="2"/>
      <c r="E746" s="1"/>
      <c r="F746" s="7"/>
      <c r="G746" s="62"/>
      <c r="H746" s="1"/>
      <c r="I746" s="2"/>
      <c r="J746" s="2"/>
      <c r="K746" s="2"/>
      <c r="L746" s="2"/>
      <c r="M746" s="2"/>
      <c r="N746" s="1"/>
      <c r="O746" s="1"/>
      <c r="P746" s="1"/>
      <c r="Q746" s="2"/>
      <c r="R746" s="2"/>
      <c r="S746" s="2"/>
      <c r="T746" s="3"/>
      <c r="U746" s="4"/>
      <c r="V746" s="3"/>
      <c r="W746" s="5"/>
      <c r="X746" s="5"/>
      <c r="Y746" s="3"/>
      <c r="Z746" s="4"/>
      <c r="AA746" s="4"/>
      <c r="AB746" s="4"/>
      <c r="AC746" s="4"/>
      <c r="AD746" s="2"/>
      <c r="AE746" s="2"/>
      <c r="AF746" s="1"/>
      <c r="AG746" s="1"/>
      <c r="AH746" s="7"/>
      <c r="AI746" s="63"/>
      <c r="AJ746" s="64"/>
      <c r="AK746" s="2"/>
    </row>
    <row r="747" spans="1:37" ht="21" customHeight="1">
      <c r="A747" s="61"/>
      <c r="B747" s="2"/>
      <c r="C747" s="2"/>
      <c r="D747" s="2"/>
      <c r="E747" s="1"/>
      <c r="F747" s="7"/>
      <c r="G747" s="62"/>
      <c r="H747" s="1"/>
      <c r="I747" s="2"/>
      <c r="J747" s="2"/>
      <c r="K747" s="2"/>
      <c r="L747" s="2"/>
      <c r="M747" s="2"/>
      <c r="N747" s="1"/>
      <c r="O747" s="1"/>
      <c r="P747" s="1"/>
      <c r="Q747" s="2"/>
      <c r="R747" s="2"/>
      <c r="S747" s="2"/>
      <c r="T747" s="3"/>
      <c r="U747" s="4"/>
      <c r="V747" s="3"/>
      <c r="W747" s="5"/>
      <c r="X747" s="5"/>
      <c r="Y747" s="3"/>
      <c r="Z747" s="4"/>
      <c r="AA747" s="4"/>
      <c r="AB747" s="4"/>
      <c r="AC747" s="4"/>
      <c r="AD747" s="2"/>
      <c r="AE747" s="2"/>
      <c r="AF747" s="1"/>
      <c r="AG747" s="1"/>
      <c r="AH747" s="7"/>
      <c r="AI747" s="63"/>
      <c r="AJ747" s="64"/>
      <c r="AK747" s="2"/>
    </row>
    <row r="748" spans="1:37" ht="21" customHeight="1">
      <c r="A748" s="61"/>
      <c r="B748" s="2"/>
      <c r="C748" s="2"/>
      <c r="D748" s="2"/>
      <c r="E748" s="1"/>
      <c r="F748" s="7"/>
      <c r="G748" s="62"/>
      <c r="H748" s="1"/>
      <c r="I748" s="2"/>
      <c r="J748" s="2"/>
      <c r="K748" s="2"/>
      <c r="L748" s="2"/>
      <c r="M748" s="2"/>
      <c r="N748" s="1"/>
      <c r="O748" s="1"/>
      <c r="P748" s="1"/>
      <c r="Q748" s="2"/>
      <c r="R748" s="2"/>
      <c r="S748" s="2"/>
      <c r="T748" s="3"/>
      <c r="U748" s="4"/>
      <c r="V748" s="3"/>
      <c r="W748" s="5"/>
      <c r="X748" s="5"/>
      <c r="Y748" s="3"/>
      <c r="Z748" s="4"/>
      <c r="AA748" s="4"/>
      <c r="AB748" s="4"/>
      <c r="AC748" s="4"/>
      <c r="AD748" s="2"/>
      <c r="AE748" s="2"/>
      <c r="AF748" s="1"/>
      <c r="AG748" s="1"/>
      <c r="AH748" s="7"/>
      <c r="AI748" s="63"/>
      <c r="AJ748" s="64"/>
      <c r="AK748" s="2"/>
    </row>
    <row r="749" spans="1:37" ht="21" customHeight="1">
      <c r="A749" s="61"/>
      <c r="B749" s="2"/>
      <c r="C749" s="2"/>
      <c r="D749" s="2"/>
      <c r="E749" s="1"/>
      <c r="F749" s="7"/>
      <c r="G749" s="62"/>
      <c r="H749" s="1"/>
      <c r="I749" s="2"/>
      <c r="J749" s="2"/>
      <c r="K749" s="2"/>
      <c r="L749" s="2"/>
      <c r="M749" s="2"/>
      <c r="N749" s="1"/>
      <c r="O749" s="1"/>
      <c r="P749" s="1"/>
      <c r="Q749" s="2"/>
      <c r="R749" s="2"/>
      <c r="S749" s="2"/>
      <c r="T749" s="3"/>
      <c r="U749" s="4"/>
      <c r="V749" s="3"/>
      <c r="W749" s="5"/>
      <c r="X749" s="5"/>
      <c r="Y749" s="3"/>
      <c r="Z749" s="4"/>
      <c r="AA749" s="4"/>
      <c r="AB749" s="4"/>
      <c r="AC749" s="4"/>
      <c r="AD749" s="2"/>
      <c r="AE749" s="2"/>
      <c r="AF749" s="1"/>
      <c r="AG749" s="1"/>
      <c r="AH749" s="7"/>
      <c r="AI749" s="63"/>
      <c r="AJ749" s="64"/>
      <c r="AK749" s="2"/>
    </row>
    <row r="750" spans="1:37" ht="21" customHeight="1">
      <c r="A750" s="61"/>
      <c r="B750" s="2"/>
      <c r="C750" s="2"/>
      <c r="D750" s="2"/>
      <c r="E750" s="1"/>
      <c r="F750" s="7"/>
      <c r="G750" s="62"/>
      <c r="H750" s="1"/>
      <c r="I750" s="2"/>
      <c r="J750" s="2"/>
      <c r="K750" s="2"/>
      <c r="L750" s="2"/>
      <c r="M750" s="2"/>
      <c r="N750" s="1"/>
      <c r="O750" s="1"/>
      <c r="P750" s="1"/>
      <c r="Q750" s="2"/>
      <c r="R750" s="2"/>
      <c r="S750" s="2"/>
      <c r="T750" s="3"/>
      <c r="U750" s="4"/>
      <c r="V750" s="3"/>
      <c r="W750" s="5"/>
      <c r="X750" s="5"/>
      <c r="Y750" s="3"/>
      <c r="Z750" s="4"/>
      <c r="AA750" s="4"/>
      <c r="AB750" s="4"/>
      <c r="AC750" s="4"/>
      <c r="AD750" s="2"/>
      <c r="AE750" s="2"/>
      <c r="AF750" s="1"/>
      <c r="AG750" s="1"/>
      <c r="AH750" s="7"/>
      <c r="AI750" s="63"/>
      <c r="AJ750" s="64"/>
      <c r="AK750" s="2"/>
    </row>
    <row r="751" spans="1:37" ht="21" customHeight="1">
      <c r="A751" s="61"/>
      <c r="B751" s="2"/>
      <c r="C751" s="2"/>
      <c r="D751" s="2"/>
      <c r="E751" s="1"/>
      <c r="F751" s="7"/>
      <c r="G751" s="62"/>
      <c r="H751" s="1"/>
      <c r="I751" s="2"/>
      <c r="J751" s="2"/>
      <c r="K751" s="2"/>
      <c r="L751" s="2"/>
      <c r="M751" s="2"/>
      <c r="N751" s="1"/>
      <c r="O751" s="1"/>
      <c r="P751" s="1"/>
      <c r="Q751" s="2"/>
      <c r="R751" s="2"/>
      <c r="S751" s="2"/>
      <c r="T751" s="3"/>
      <c r="U751" s="4"/>
      <c r="V751" s="3"/>
      <c r="W751" s="5"/>
      <c r="X751" s="5"/>
      <c r="Y751" s="3"/>
      <c r="Z751" s="4"/>
      <c r="AA751" s="4"/>
      <c r="AB751" s="4"/>
      <c r="AC751" s="4"/>
      <c r="AD751" s="2"/>
      <c r="AE751" s="2"/>
      <c r="AF751" s="1"/>
      <c r="AG751" s="1"/>
      <c r="AH751" s="7"/>
      <c r="AI751" s="63"/>
      <c r="AJ751" s="64"/>
      <c r="AK751" s="2"/>
    </row>
    <row r="752" spans="1:37" ht="21" customHeight="1">
      <c r="A752" s="61"/>
      <c r="B752" s="2"/>
      <c r="C752" s="2"/>
      <c r="D752" s="2"/>
      <c r="E752" s="1"/>
      <c r="F752" s="7"/>
      <c r="G752" s="62"/>
      <c r="H752" s="1"/>
      <c r="I752" s="2"/>
      <c r="J752" s="2"/>
      <c r="K752" s="2"/>
      <c r="L752" s="2"/>
      <c r="M752" s="2"/>
      <c r="N752" s="1"/>
      <c r="O752" s="1"/>
      <c r="P752" s="1"/>
      <c r="Q752" s="2"/>
      <c r="R752" s="2"/>
      <c r="S752" s="2"/>
      <c r="T752" s="3"/>
      <c r="U752" s="4"/>
      <c r="V752" s="3"/>
      <c r="W752" s="5"/>
      <c r="X752" s="5"/>
      <c r="Y752" s="3"/>
      <c r="Z752" s="4"/>
      <c r="AA752" s="4"/>
      <c r="AB752" s="4"/>
      <c r="AC752" s="4"/>
      <c r="AD752" s="2"/>
      <c r="AE752" s="2"/>
      <c r="AF752" s="1"/>
      <c r="AG752" s="1"/>
      <c r="AH752" s="7"/>
      <c r="AI752" s="63"/>
      <c r="AJ752" s="64"/>
      <c r="AK752" s="2"/>
    </row>
    <row r="753" spans="1:37" ht="21" customHeight="1">
      <c r="A753" s="61"/>
      <c r="B753" s="2"/>
      <c r="C753" s="2"/>
      <c r="D753" s="2"/>
      <c r="E753" s="1"/>
      <c r="F753" s="7"/>
      <c r="G753" s="62"/>
      <c r="H753" s="1"/>
      <c r="I753" s="2"/>
      <c r="J753" s="2"/>
      <c r="K753" s="2"/>
      <c r="L753" s="2"/>
      <c r="M753" s="2"/>
      <c r="N753" s="1"/>
      <c r="O753" s="1"/>
      <c r="P753" s="1"/>
      <c r="Q753" s="2"/>
      <c r="R753" s="2"/>
      <c r="S753" s="2"/>
      <c r="T753" s="3"/>
      <c r="U753" s="4"/>
      <c r="V753" s="3"/>
      <c r="W753" s="5"/>
      <c r="X753" s="5"/>
      <c r="Y753" s="3"/>
      <c r="Z753" s="4"/>
      <c r="AA753" s="4"/>
      <c r="AB753" s="4"/>
      <c r="AC753" s="4"/>
      <c r="AD753" s="2"/>
      <c r="AE753" s="2"/>
      <c r="AF753" s="1"/>
      <c r="AG753" s="1"/>
      <c r="AH753" s="7"/>
      <c r="AI753" s="63"/>
      <c r="AJ753" s="64"/>
      <c r="AK753" s="2"/>
    </row>
    <row r="754" spans="1:37" ht="21" customHeight="1">
      <c r="A754" s="61"/>
      <c r="B754" s="2"/>
      <c r="C754" s="2"/>
      <c r="D754" s="2"/>
      <c r="E754" s="1"/>
      <c r="F754" s="7"/>
      <c r="G754" s="62"/>
      <c r="H754" s="1"/>
      <c r="I754" s="2"/>
      <c r="J754" s="2"/>
      <c r="K754" s="2"/>
      <c r="L754" s="2"/>
      <c r="M754" s="2"/>
      <c r="N754" s="1"/>
      <c r="O754" s="1"/>
      <c r="P754" s="1"/>
      <c r="Q754" s="2"/>
      <c r="R754" s="2"/>
      <c r="S754" s="2"/>
      <c r="T754" s="3"/>
      <c r="U754" s="4"/>
      <c r="V754" s="3"/>
      <c r="W754" s="5"/>
      <c r="X754" s="5"/>
      <c r="Y754" s="3"/>
      <c r="Z754" s="4"/>
      <c r="AA754" s="4"/>
      <c r="AB754" s="4"/>
      <c r="AC754" s="4"/>
      <c r="AD754" s="2"/>
      <c r="AE754" s="2"/>
      <c r="AF754" s="1"/>
      <c r="AG754" s="1"/>
      <c r="AH754" s="7"/>
      <c r="AI754" s="63"/>
      <c r="AJ754" s="64"/>
      <c r="AK754" s="2"/>
    </row>
    <row r="755" spans="1:37" ht="21" customHeight="1">
      <c r="A755" s="61"/>
      <c r="B755" s="2"/>
      <c r="C755" s="2"/>
      <c r="D755" s="2"/>
      <c r="E755" s="1"/>
      <c r="F755" s="7"/>
      <c r="G755" s="62"/>
      <c r="H755" s="1"/>
      <c r="I755" s="2"/>
      <c r="J755" s="2"/>
      <c r="K755" s="2"/>
      <c r="L755" s="2"/>
      <c r="M755" s="2"/>
      <c r="N755" s="1"/>
      <c r="O755" s="1"/>
      <c r="P755" s="1"/>
      <c r="Q755" s="2"/>
      <c r="R755" s="2"/>
      <c r="S755" s="2"/>
      <c r="T755" s="3"/>
      <c r="U755" s="4"/>
      <c r="V755" s="3"/>
      <c r="W755" s="5"/>
      <c r="X755" s="5"/>
      <c r="Y755" s="3"/>
      <c r="Z755" s="4"/>
      <c r="AA755" s="4"/>
      <c r="AB755" s="4"/>
      <c r="AC755" s="4"/>
      <c r="AD755" s="2"/>
      <c r="AE755" s="2"/>
      <c r="AF755" s="1"/>
      <c r="AG755" s="1"/>
      <c r="AH755" s="7"/>
      <c r="AI755" s="63"/>
      <c r="AJ755" s="64"/>
      <c r="AK755" s="2"/>
    </row>
    <row r="756" spans="1:37" ht="21" customHeight="1">
      <c r="A756" s="61"/>
      <c r="B756" s="2"/>
      <c r="C756" s="2"/>
      <c r="D756" s="2"/>
      <c r="E756" s="1"/>
      <c r="F756" s="7"/>
      <c r="G756" s="62"/>
      <c r="H756" s="1"/>
      <c r="I756" s="2"/>
      <c r="J756" s="2"/>
      <c r="K756" s="2"/>
      <c r="L756" s="2"/>
      <c r="M756" s="2"/>
      <c r="N756" s="1"/>
      <c r="O756" s="1"/>
      <c r="P756" s="1"/>
      <c r="Q756" s="2"/>
      <c r="R756" s="2"/>
      <c r="S756" s="2"/>
      <c r="T756" s="3"/>
      <c r="U756" s="4"/>
      <c r="V756" s="3"/>
      <c r="W756" s="5"/>
      <c r="X756" s="5"/>
      <c r="Y756" s="3"/>
      <c r="Z756" s="4"/>
      <c r="AA756" s="4"/>
      <c r="AB756" s="4"/>
      <c r="AC756" s="4"/>
      <c r="AD756" s="2"/>
      <c r="AE756" s="2"/>
      <c r="AF756" s="1"/>
      <c r="AG756" s="1"/>
      <c r="AH756" s="7"/>
      <c r="AI756" s="63"/>
      <c r="AJ756" s="64"/>
      <c r="AK756" s="2"/>
    </row>
    <row r="757" spans="1:37" ht="21" customHeight="1">
      <c r="A757" s="61"/>
      <c r="B757" s="2"/>
      <c r="C757" s="2"/>
      <c r="D757" s="2"/>
      <c r="E757" s="1"/>
      <c r="F757" s="7"/>
      <c r="G757" s="62"/>
      <c r="H757" s="1"/>
      <c r="I757" s="2"/>
      <c r="J757" s="2"/>
      <c r="K757" s="2"/>
      <c r="L757" s="2"/>
      <c r="M757" s="2"/>
      <c r="N757" s="1"/>
      <c r="O757" s="1"/>
      <c r="P757" s="1"/>
      <c r="Q757" s="2"/>
      <c r="R757" s="2"/>
      <c r="S757" s="2"/>
      <c r="T757" s="3"/>
      <c r="U757" s="4"/>
      <c r="V757" s="3"/>
      <c r="W757" s="5"/>
      <c r="X757" s="5"/>
      <c r="Y757" s="3"/>
      <c r="Z757" s="4"/>
      <c r="AA757" s="4"/>
      <c r="AB757" s="4"/>
      <c r="AC757" s="4"/>
      <c r="AD757" s="2"/>
      <c r="AE757" s="2"/>
      <c r="AF757" s="1"/>
      <c r="AG757" s="1"/>
      <c r="AH757" s="7"/>
      <c r="AI757" s="63"/>
      <c r="AJ757" s="64"/>
      <c r="AK757" s="2"/>
    </row>
    <row r="758" spans="1:37" ht="21" customHeight="1">
      <c r="A758" s="61"/>
      <c r="B758" s="2"/>
      <c r="C758" s="2"/>
      <c r="D758" s="2"/>
      <c r="E758" s="1"/>
      <c r="F758" s="7"/>
      <c r="G758" s="62"/>
      <c r="H758" s="1"/>
      <c r="I758" s="2"/>
      <c r="J758" s="2"/>
      <c r="K758" s="2"/>
      <c r="L758" s="2"/>
      <c r="M758" s="2"/>
      <c r="N758" s="1"/>
      <c r="O758" s="1"/>
      <c r="P758" s="1"/>
      <c r="Q758" s="2"/>
      <c r="R758" s="2"/>
      <c r="S758" s="2"/>
      <c r="T758" s="3"/>
      <c r="U758" s="4"/>
      <c r="V758" s="3"/>
      <c r="W758" s="5"/>
      <c r="X758" s="5"/>
      <c r="Y758" s="3"/>
      <c r="Z758" s="4"/>
      <c r="AA758" s="4"/>
      <c r="AB758" s="4"/>
      <c r="AC758" s="4"/>
      <c r="AD758" s="2"/>
      <c r="AE758" s="2"/>
      <c r="AF758" s="1"/>
      <c r="AG758" s="1"/>
      <c r="AH758" s="7"/>
      <c r="AI758" s="63"/>
      <c r="AJ758" s="64"/>
      <c r="AK758" s="2"/>
    </row>
    <row r="759" spans="1:37" ht="21" customHeight="1">
      <c r="A759" s="61"/>
      <c r="B759" s="2"/>
      <c r="C759" s="2"/>
      <c r="D759" s="2"/>
      <c r="E759" s="1"/>
      <c r="F759" s="7"/>
      <c r="G759" s="62"/>
      <c r="H759" s="1"/>
      <c r="I759" s="2"/>
      <c r="J759" s="2"/>
      <c r="K759" s="2"/>
      <c r="L759" s="2"/>
      <c r="M759" s="2"/>
      <c r="N759" s="1"/>
      <c r="O759" s="1"/>
      <c r="P759" s="1"/>
      <c r="Q759" s="2"/>
      <c r="R759" s="2"/>
      <c r="S759" s="2"/>
      <c r="T759" s="3"/>
      <c r="U759" s="4"/>
      <c r="V759" s="3"/>
      <c r="W759" s="5"/>
      <c r="X759" s="5"/>
      <c r="Y759" s="3"/>
      <c r="Z759" s="4"/>
      <c r="AA759" s="4"/>
      <c r="AB759" s="4"/>
      <c r="AC759" s="4"/>
      <c r="AD759" s="2"/>
      <c r="AE759" s="2"/>
      <c r="AF759" s="1"/>
      <c r="AG759" s="1"/>
      <c r="AH759" s="7"/>
      <c r="AI759" s="63"/>
      <c r="AJ759" s="64"/>
      <c r="AK759" s="2"/>
    </row>
    <row r="760" spans="1:37" ht="21" customHeight="1">
      <c r="A760" s="61"/>
      <c r="B760" s="2"/>
      <c r="C760" s="2"/>
      <c r="D760" s="2"/>
      <c r="E760" s="1"/>
      <c r="F760" s="7"/>
      <c r="G760" s="62"/>
      <c r="H760" s="1"/>
      <c r="I760" s="2"/>
      <c r="J760" s="2"/>
      <c r="K760" s="2"/>
      <c r="L760" s="2"/>
      <c r="M760" s="2"/>
      <c r="N760" s="1"/>
      <c r="O760" s="1"/>
      <c r="P760" s="1"/>
      <c r="Q760" s="2"/>
      <c r="R760" s="2"/>
      <c r="S760" s="2"/>
      <c r="T760" s="3"/>
      <c r="U760" s="4"/>
      <c r="V760" s="3"/>
      <c r="W760" s="5"/>
      <c r="X760" s="5"/>
      <c r="Y760" s="3"/>
      <c r="Z760" s="4"/>
      <c r="AA760" s="4"/>
      <c r="AB760" s="4"/>
      <c r="AC760" s="4"/>
      <c r="AD760" s="2"/>
      <c r="AE760" s="2"/>
      <c r="AF760" s="1"/>
      <c r="AG760" s="1"/>
      <c r="AH760" s="7"/>
      <c r="AI760" s="63"/>
      <c r="AJ760" s="64"/>
      <c r="AK760" s="2"/>
    </row>
    <row r="761" spans="1:37" ht="21" customHeight="1">
      <c r="A761" s="61"/>
      <c r="B761" s="2"/>
      <c r="C761" s="2"/>
      <c r="D761" s="2"/>
      <c r="E761" s="1"/>
      <c r="F761" s="7"/>
      <c r="G761" s="62"/>
      <c r="H761" s="1"/>
      <c r="I761" s="2"/>
      <c r="J761" s="2"/>
      <c r="K761" s="2"/>
      <c r="L761" s="2"/>
      <c r="M761" s="2"/>
      <c r="N761" s="1"/>
      <c r="O761" s="1"/>
      <c r="P761" s="1"/>
      <c r="Q761" s="2"/>
      <c r="R761" s="2"/>
      <c r="S761" s="2"/>
      <c r="T761" s="3"/>
      <c r="U761" s="4"/>
      <c r="V761" s="3"/>
      <c r="W761" s="5"/>
      <c r="X761" s="5"/>
      <c r="Y761" s="3"/>
      <c r="Z761" s="4"/>
      <c r="AA761" s="4"/>
      <c r="AB761" s="4"/>
      <c r="AC761" s="4"/>
      <c r="AD761" s="2"/>
      <c r="AE761" s="2"/>
      <c r="AF761" s="1"/>
      <c r="AG761" s="1"/>
      <c r="AH761" s="7"/>
      <c r="AI761" s="63"/>
      <c r="AJ761" s="64"/>
      <c r="AK761" s="2"/>
    </row>
    <row r="762" spans="1:37" ht="21" customHeight="1">
      <c r="A762" s="61"/>
      <c r="B762" s="2"/>
      <c r="C762" s="2"/>
      <c r="D762" s="2"/>
      <c r="E762" s="1"/>
      <c r="F762" s="7"/>
      <c r="G762" s="62"/>
      <c r="H762" s="1"/>
      <c r="I762" s="2"/>
      <c r="J762" s="2"/>
      <c r="K762" s="2"/>
      <c r="L762" s="2"/>
      <c r="M762" s="2"/>
      <c r="N762" s="1"/>
      <c r="O762" s="1"/>
      <c r="P762" s="1"/>
      <c r="Q762" s="2"/>
      <c r="R762" s="2"/>
      <c r="S762" s="2"/>
      <c r="T762" s="3"/>
      <c r="U762" s="4"/>
      <c r="V762" s="3"/>
      <c r="W762" s="5"/>
      <c r="X762" s="5"/>
      <c r="Y762" s="3"/>
      <c r="Z762" s="4"/>
      <c r="AA762" s="4"/>
      <c r="AB762" s="4"/>
      <c r="AC762" s="4"/>
      <c r="AD762" s="2"/>
      <c r="AE762" s="2"/>
      <c r="AF762" s="1"/>
      <c r="AG762" s="1"/>
      <c r="AH762" s="7"/>
      <c r="AI762" s="63"/>
      <c r="AJ762" s="64"/>
      <c r="AK762" s="2"/>
    </row>
    <row r="763" spans="1:37" ht="21" customHeight="1">
      <c r="A763" s="61"/>
      <c r="B763" s="2"/>
      <c r="C763" s="2"/>
      <c r="D763" s="2"/>
      <c r="E763" s="1"/>
      <c r="F763" s="7"/>
      <c r="G763" s="62"/>
      <c r="H763" s="1"/>
      <c r="I763" s="2"/>
      <c r="J763" s="2"/>
      <c r="K763" s="2"/>
      <c r="L763" s="2"/>
      <c r="M763" s="2"/>
      <c r="N763" s="1"/>
      <c r="O763" s="1"/>
      <c r="P763" s="1"/>
      <c r="Q763" s="2"/>
      <c r="R763" s="2"/>
      <c r="S763" s="2"/>
      <c r="T763" s="3"/>
      <c r="U763" s="4"/>
      <c r="V763" s="3"/>
      <c r="W763" s="5"/>
      <c r="X763" s="5"/>
      <c r="Y763" s="3"/>
      <c r="Z763" s="4"/>
      <c r="AA763" s="4"/>
      <c r="AB763" s="4"/>
      <c r="AC763" s="4"/>
      <c r="AD763" s="2"/>
      <c r="AE763" s="2"/>
      <c r="AF763" s="1"/>
      <c r="AG763" s="1"/>
      <c r="AH763" s="7"/>
      <c r="AI763" s="63"/>
      <c r="AJ763" s="64"/>
      <c r="AK763" s="2"/>
    </row>
    <row r="764" spans="1:37" ht="21" customHeight="1">
      <c r="A764" s="61"/>
      <c r="B764" s="2"/>
      <c r="C764" s="2"/>
      <c r="D764" s="2"/>
      <c r="E764" s="1"/>
      <c r="F764" s="7"/>
      <c r="G764" s="62"/>
      <c r="H764" s="1"/>
      <c r="I764" s="2"/>
      <c r="J764" s="2"/>
      <c r="K764" s="2"/>
      <c r="L764" s="2"/>
      <c r="M764" s="2"/>
      <c r="N764" s="1"/>
      <c r="O764" s="1"/>
      <c r="P764" s="1"/>
      <c r="Q764" s="2"/>
      <c r="R764" s="2"/>
      <c r="S764" s="2"/>
      <c r="T764" s="3"/>
      <c r="U764" s="4"/>
      <c r="V764" s="3"/>
      <c r="W764" s="5"/>
      <c r="X764" s="5"/>
      <c r="Y764" s="3"/>
      <c r="Z764" s="4"/>
      <c r="AA764" s="4"/>
      <c r="AB764" s="4"/>
      <c r="AC764" s="4"/>
      <c r="AD764" s="2"/>
      <c r="AE764" s="2"/>
      <c r="AF764" s="1"/>
      <c r="AG764" s="1"/>
      <c r="AH764" s="7"/>
      <c r="AI764" s="63"/>
      <c r="AJ764" s="64"/>
      <c r="AK764" s="2"/>
    </row>
    <row r="765" spans="1:37" ht="21" customHeight="1">
      <c r="A765" s="61"/>
      <c r="B765" s="2"/>
      <c r="C765" s="2"/>
      <c r="D765" s="2"/>
      <c r="E765" s="1"/>
      <c r="F765" s="7"/>
      <c r="G765" s="62"/>
      <c r="H765" s="1"/>
      <c r="I765" s="2"/>
      <c r="J765" s="2"/>
      <c r="K765" s="2"/>
      <c r="L765" s="2"/>
      <c r="M765" s="2"/>
      <c r="N765" s="1"/>
      <c r="O765" s="1"/>
      <c r="P765" s="1"/>
      <c r="Q765" s="2"/>
      <c r="R765" s="2"/>
      <c r="S765" s="2"/>
      <c r="T765" s="3"/>
      <c r="U765" s="4"/>
      <c r="V765" s="3"/>
      <c r="W765" s="5"/>
      <c r="X765" s="5"/>
      <c r="Y765" s="3"/>
      <c r="Z765" s="4"/>
      <c r="AA765" s="4"/>
      <c r="AB765" s="4"/>
      <c r="AC765" s="4"/>
      <c r="AD765" s="2"/>
      <c r="AE765" s="2"/>
      <c r="AF765" s="1"/>
      <c r="AG765" s="1"/>
      <c r="AH765" s="7"/>
      <c r="AI765" s="63"/>
      <c r="AJ765" s="64"/>
      <c r="AK765" s="2"/>
    </row>
    <row r="766" spans="1:37" ht="21" customHeight="1">
      <c r="A766" s="61"/>
      <c r="B766" s="2"/>
      <c r="C766" s="2"/>
      <c r="D766" s="2"/>
      <c r="E766" s="1"/>
      <c r="F766" s="7"/>
      <c r="G766" s="62"/>
      <c r="H766" s="1"/>
      <c r="I766" s="2"/>
      <c r="J766" s="2"/>
      <c r="K766" s="2"/>
      <c r="L766" s="2"/>
      <c r="M766" s="2"/>
      <c r="N766" s="1"/>
      <c r="O766" s="1"/>
      <c r="P766" s="1"/>
      <c r="Q766" s="2"/>
      <c r="R766" s="2"/>
      <c r="S766" s="2"/>
      <c r="T766" s="3"/>
      <c r="U766" s="4"/>
      <c r="V766" s="3"/>
      <c r="W766" s="5"/>
      <c r="X766" s="5"/>
      <c r="Y766" s="3"/>
      <c r="Z766" s="4"/>
      <c r="AA766" s="4"/>
      <c r="AB766" s="4"/>
      <c r="AC766" s="4"/>
      <c r="AD766" s="2"/>
      <c r="AE766" s="2"/>
      <c r="AF766" s="1"/>
      <c r="AG766" s="1"/>
      <c r="AH766" s="7"/>
      <c r="AI766" s="63"/>
      <c r="AJ766" s="64"/>
      <c r="AK766" s="2"/>
    </row>
    <row r="767" spans="1:37" ht="21" customHeight="1">
      <c r="A767" s="61"/>
      <c r="B767" s="2"/>
      <c r="C767" s="2"/>
      <c r="D767" s="2"/>
      <c r="E767" s="1"/>
      <c r="F767" s="7"/>
      <c r="G767" s="62"/>
      <c r="H767" s="1"/>
      <c r="I767" s="2"/>
      <c r="J767" s="2"/>
      <c r="K767" s="2"/>
      <c r="L767" s="2"/>
      <c r="M767" s="2"/>
      <c r="N767" s="1"/>
      <c r="O767" s="1"/>
      <c r="P767" s="1"/>
      <c r="Q767" s="2"/>
      <c r="R767" s="2"/>
      <c r="S767" s="2"/>
      <c r="T767" s="3"/>
      <c r="U767" s="4"/>
      <c r="V767" s="3"/>
      <c r="W767" s="5"/>
      <c r="X767" s="5"/>
      <c r="Y767" s="3"/>
      <c r="Z767" s="4"/>
      <c r="AA767" s="4"/>
      <c r="AB767" s="4"/>
      <c r="AC767" s="4"/>
      <c r="AD767" s="2"/>
      <c r="AE767" s="2"/>
      <c r="AF767" s="1"/>
      <c r="AG767" s="1"/>
      <c r="AH767" s="7"/>
      <c r="AI767" s="63"/>
      <c r="AJ767" s="64"/>
      <c r="AK767" s="2"/>
    </row>
    <row r="768" spans="1:37" ht="21" customHeight="1">
      <c r="A768" s="61"/>
      <c r="B768" s="2"/>
      <c r="C768" s="2"/>
      <c r="D768" s="2"/>
      <c r="E768" s="1"/>
      <c r="F768" s="7"/>
      <c r="G768" s="62"/>
      <c r="H768" s="1"/>
      <c r="I768" s="2"/>
      <c r="J768" s="2"/>
      <c r="K768" s="2"/>
      <c r="L768" s="2"/>
      <c r="M768" s="2"/>
      <c r="N768" s="1"/>
      <c r="O768" s="1"/>
      <c r="P768" s="1"/>
      <c r="Q768" s="2"/>
      <c r="R768" s="2"/>
      <c r="S768" s="2"/>
      <c r="T768" s="3"/>
      <c r="U768" s="4"/>
      <c r="V768" s="3"/>
      <c r="W768" s="5"/>
      <c r="X768" s="5"/>
      <c r="Y768" s="3"/>
      <c r="Z768" s="4"/>
      <c r="AA768" s="4"/>
      <c r="AB768" s="4"/>
      <c r="AC768" s="4"/>
      <c r="AD768" s="2"/>
      <c r="AE768" s="2"/>
      <c r="AF768" s="1"/>
      <c r="AG768" s="1"/>
      <c r="AH768" s="7"/>
      <c r="AI768" s="63"/>
      <c r="AJ768" s="64"/>
      <c r="AK768" s="2"/>
    </row>
    <row r="769" spans="1:37" ht="21" customHeight="1">
      <c r="A769" s="61"/>
      <c r="B769" s="2"/>
      <c r="C769" s="2"/>
      <c r="D769" s="2"/>
      <c r="E769" s="1"/>
      <c r="F769" s="7"/>
      <c r="G769" s="62"/>
      <c r="H769" s="1"/>
      <c r="I769" s="2"/>
      <c r="J769" s="2"/>
      <c r="K769" s="2"/>
      <c r="L769" s="2"/>
      <c r="M769" s="2"/>
      <c r="N769" s="1"/>
      <c r="O769" s="1"/>
      <c r="P769" s="1"/>
      <c r="Q769" s="2"/>
      <c r="R769" s="2"/>
      <c r="S769" s="2"/>
      <c r="T769" s="3"/>
      <c r="U769" s="4"/>
      <c r="V769" s="3"/>
      <c r="W769" s="5"/>
      <c r="X769" s="5"/>
      <c r="Y769" s="3"/>
      <c r="Z769" s="4"/>
      <c r="AA769" s="4"/>
      <c r="AB769" s="4"/>
      <c r="AC769" s="4"/>
      <c r="AD769" s="2"/>
      <c r="AE769" s="2"/>
      <c r="AF769" s="1"/>
      <c r="AG769" s="1"/>
      <c r="AH769" s="7"/>
      <c r="AI769" s="63"/>
      <c r="AJ769" s="64"/>
      <c r="AK769" s="2"/>
    </row>
    <row r="770" spans="1:37" ht="21" customHeight="1">
      <c r="A770" s="61"/>
      <c r="B770" s="2"/>
      <c r="C770" s="2"/>
      <c r="D770" s="2"/>
      <c r="E770" s="1"/>
      <c r="F770" s="7"/>
      <c r="G770" s="62"/>
      <c r="H770" s="1"/>
      <c r="I770" s="2"/>
      <c r="J770" s="2"/>
      <c r="K770" s="2"/>
      <c r="L770" s="2"/>
      <c r="M770" s="2"/>
      <c r="N770" s="1"/>
      <c r="O770" s="1"/>
      <c r="P770" s="1"/>
      <c r="Q770" s="2"/>
      <c r="R770" s="2"/>
      <c r="S770" s="2"/>
      <c r="T770" s="3"/>
      <c r="U770" s="4"/>
      <c r="V770" s="3"/>
      <c r="W770" s="5"/>
      <c r="X770" s="5"/>
      <c r="Y770" s="3"/>
      <c r="Z770" s="4"/>
      <c r="AA770" s="4"/>
      <c r="AB770" s="4"/>
      <c r="AC770" s="4"/>
      <c r="AD770" s="2"/>
      <c r="AE770" s="2"/>
      <c r="AF770" s="1"/>
      <c r="AG770" s="1"/>
      <c r="AH770" s="7"/>
      <c r="AI770" s="63"/>
      <c r="AJ770" s="64"/>
      <c r="AK770" s="2"/>
    </row>
    <row r="771" spans="1:37" ht="21" customHeight="1">
      <c r="A771" s="61"/>
      <c r="B771" s="2"/>
      <c r="C771" s="2"/>
      <c r="D771" s="2"/>
      <c r="E771" s="1"/>
      <c r="F771" s="7"/>
      <c r="G771" s="62"/>
      <c r="H771" s="1"/>
      <c r="I771" s="2"/>
      <c r="J771" s="2"/>
      <c r="K771" s="2"/>
      <c r="L771" s="2"/>
      <c r="M771" s="2"/>
      <c r="N771" s="1"/>
      <c r="O771" s="1"/>
      <c r="P771" s="1"/>
      <c r="Q771" s="2"/>
      <c r="R771" s="2"/>
      <c r="S771" s="2"/>
      <c r="T771" s="3"/>
      <c r="U771" s="4"/>
      <c r="V771" s="3"/>
      <c r="W771" s="5"/>
      <c r="X771" s="5"/>
      <c r="Y771" s="3"/>
      <c r="Z771" s="4"/>
      <c r="AA771" s="4"/>
      <c r="AB771" s="4"/>
      <c r="AC771" s="4"/>
      <c r="AD771" s="2"/>
      <c r="AE771" s="2"/>
      <c r="AF771" s="1"/>
      <c r="AG771" s="1"/>
      <c r="AH771" s="7"/>
      <c r="AI771" s="63"/>
      <c r="AJ771" s="64"/>
      <c r="AK771" s="2"/>
    </row>
    <row r="772" spans="1:37" ht="21" customHeight="1">
      <c r="A772" s="61"/>
      <c r="B772" s="2"/>
      <c r="C772" s="2"/>
      <c r="D772" s="2"/>
      <c r="E772" s="1"/>
      <c r="F772" s="7"/>
      <c r="G772" s="62"/>
      <c r="H772" s="1"/>
      <c r="I772" s="2"/>
      <c r="J772" s="2"/>
      <c r="K772" s="2"/>
      <c r="L772" s="2"/>
      <c r="M772" s="2"/>
      <c r="N772" s="1"/>
      <c r="O772" s="1"/>
      <c r="P772" s="1"/>
      <c r="Q772" s="2"/>
      <c r="R772" s="2"/>
      <c r="S772" s="2"/>
      <c r="T772" s="3"/>
      <c r="U772" s="4"/>
      <c r="V772" s="3"/>
      <c r="W772" s="5"/>
      <c r="X772" s="5"/>
      <c r="Y772" s="3"/>
      <c r="Z772" s="4"/>
      <c r="AA772" s="4"/>
      <c r="AB772" s="4"/>
      <c r="AC772" s="4"/>
      <c r="AD772" s="2"/>
      <c r="AE772" s="2"/>
      <c r="AF772" s="1"/>
      <c r="AG772" s="1"/>
      <c r="AH772" s="7"/>
      <c r="AI772" s="63"/>
      <c r="AJ772" s="64"/>
      <c r="AK772" s="2"/>
    </row>
    <row r="773" spans="1:37" ht="21" customHeight="1">
      <c r="A773" s="61"/>
      <c r="B773" s="2"/>
      <c r="C773" s="2"/>
      <c r="D773" s="2"/>
      <c r="E773" s="1"/>
      <c r="F773" s="7"/>
      <c r="G773" s="62"/>
      <c r="H773" s="1"/>
      <c r="I773" s="2"/>
      <c r="J773" s="2"/>
      <c r="K773" s="2"/>
      <c r="L773" s="2"/>
      <c r="M773" s="2"/>
      <c r="N773" s="1"/>
      <c r="O773" s="1"/>
      <c r="P773" s="1"/>
      <c r="Q773" s="2"/>
      <c r="R773" s="2"/>
      <c r="S773" s="2"/>
      <c r="T773" s="3"/>
      <c r="U773" s="4"/>
      <c r="V773" s="3"/>
      <c r="W773" s="5"/>
      <c r="X773" s="5"/>
      <c r="Y773" s="3"/>
      <c r="Z773" s="4"/>
      <c r="AA773" s="4"/>
      <c r="AB773" s="4"/>
      <c r="AC773" s="4"/>
      <c r="AD773" s="2"/>
      <c r="AE773" s="2"/>
      <c r="AF773" s="1"/>
      <c r="AG773" s="1"/>
      <c r="AH773" s="7"/>
      <c r="AI773" s="63"/>
      <c r="AJ773" s="64"/>
      <c r="AK773" s="2"/>
    </row>
    <row r="774" spans="1:37" ht="21" customHeight="1">
      <c r="A774" s="61"/>
      <c r="B774" s="2"/>
      <c r="C774" s="2"/>
      <c r="D774" s="2"/>
      <c r="E774" s="1"/>
      <c r="F774" s="7"/>
      <c r="G774" s="62"/>
      <c r="H774" s="1"/>
      <c r="I774" s="2"/>
      <c r="J774" s="2"/>
      <c r="K774" s="2"/>
      <c r="L774" s="2"/>
      <c r="M774" s="2"/>
      <c r="N774" s="1"/>
      <c r="O774" s="1"/>
      <c r="P774" s="1"/>
      <c r="Q774" s="2"/>
      <c r="R774" s="2"/>
      <c r="S774" s="2"/>
      <c r="T774" s="3"/>
      <c r="U774" s="4"/>
      <c r="V774" s="3"/>
      <c r="W774" s="5"/>
      <c r="X774" s="5"/>
      <c r="Y774" s="3"/>
      <c r="Z774" s="4"/>
      <c r="AA774" s="4"/>
      <c r="AB774" s="4"/>
      <c r="AC774" s="4"/>
      <c r="AD774" s="2"/>
      <c r="AE774" s="2"/>
      <c r="AF774" s="1"/>
      <c r="AG774" s="1"/>
      <c r="AH774" s="7"/>
      <c r="AI774" s="63"/>
      <c r="AJ774" s="64"/>
      <c r="AK774" s="2"/>
    </row>
    <row r="775" spans="1:37" ht="21" customHeight="1">
      <c r="A775" s="61"/>
      <c r="B775" s="2"/>
      <c r="C775" s="2"/>
      <c r="D775" s="2"/>
      <c r="E775" s="1"/>
      <c r="F775" s="7"/>
      <c r="G775" s="62"/>
      <c r="H775" s="1"/>
      <c r="I775" s="2"/>
      <c r="J775" s="2"/>
      <c r="K775" s="2"/>
      <c r="L775" s="2"/>
      <c r="M775" s="2"/>
      <c r="N775" s="1"/>
      <c r="O775" s="1"/>
      <c r="P775" s="1"/>
      <c r="Q775" s="2"/>
      <c r="R775" s="2"/>
      <c r="S775" s="2"/>
      <c r="T775" s="3"/>
      <c r="U775" s="4"/>
      <c r="V775" s="3"/>
      <c r="W775" s="5"/>
      <c r="X775" s="5"/>
      <c r="Y775" s="3"/>
      <c r="Z775" s="4"/>
      <c r="AA775" s="4"/>
      <c r="AB775" s="4"/>
      <c r="AC775" s="4"/>
      <c r="AD775" s="2"/>
      <c r="AE775" s="2"/>
      <c r="AF775" s="1"/>
      <c r="AG775" s="1"/>
      <c r="AH775" s="7"/>
      <c r="AI775" s="63"/>
      <c r="AJ775" s="64"/>
      <c r="AK775" s="2"/>
    </row>
    <row r="776" spans="1:37" ht="21" customHeight="1">
      <c r="A776" s="61"/>
      <c r="B776" s="2"/>
      <c r="C776" s="2"/>
      <c r="D776" s="2"/>
      <c r="E776" s="1"/>
      <c r="F776" s="7"/>
      <c r="G776" s="62"/>
      <c r="H776" s="1"/>
      <c r="I776" s="2"/>
      <c r="J776" s="2"/>
      <c r="K776" s="2"/>
      <c r="L776" s="2"/>
      <c r="M776" s="2"/>
      <c r="N776" s="1"/>
      <c r="O776" s="1"/>
      <c r="P776" s="1"/>
      <c r="Q776" s="2"/>
      <c r="R776" s="2"/>
      <c r="S776" s="2"/>
      <c r="T776" s="3"/>
      <c r="U776" s="4"/>
      <c r="V776" s="3"/>
      <c r="W776" s="5"/>
      <c r="X776" s="5"/>
      <c r="Y776" s="3"/>
      <c r="Z776" s="4"/>
      <c r="AA776" s="4"/>
      <c r="AB776" s="4"/>
      <c r="AC776" s="4"/>
      <c r="AD776" s="2"/>
      <c r="AE776" s="2"/>
      <c r="AF776" s="1"/>
      <c r="AG776" s="1"/>
      <c r="AH776" s="7"/>
      <c r="AI776" s="63"/>
      <c r="AJ776" s="64"/>
      <c r="AK776" s="2"/>
    </row>
    <row r="777" spans="1:37" ht="21" customHeight="1">
      <c r="A777" s="61"/>
      <c r="B777" s="2"/>
      <c r="C777" s="2"/>
      <c r="D777" s="2"/>
      <c r="E777" s="1"/>
      <c r="F777" s="7"/>
      <c r="G777" s="62"/>
      <c r="H777" s="1"/>
      <c r="I777" s="2"/>
      <c r="J777" s="2"/>
      <c r="K777" s="2"/>
      <c r="L777" s="2"/>
      <c r="M777" s="2"/>
      <c r="N777" s="1"/>
      <c r="O777" s="1"/>
      <c r="P777" s="1"/>
      <c r="Q777" s="2"/>
      <c r="R777" s="2"/>
      <c r="S777" s="2"/>
      <c r="T777" s="3"/>
      <c r="U777" s="4"/>
      <c r="V777" s="3"/>
      <c r="W777" s="5"/>
      <c r="X777" s="5"/>
      <c r="Y777" s="3"/>
      <c r="Z777" s="4"/>
      <c r="AA777" s="4"/>
      <c r="AB777" s="4"/>
      <c r="AC777" s="4"/>
      <c r="AD777" s="2"/>
      <c r="AE777" s="2"/>
      <c r="AF777" s="1"/>
      <c r="AG777" s="1"/>
      <c r="AH777" s="7"/>
      <c r="AI777" s="63"/>
      <c r="AJ777" s="64"/>
      <c r="AK777" s="2"/>
    </row>
    <row r="778" spans="1:37" ht="21" customHeight="1">
      <c r="A778" s="61"/>
      <c r="B778" s="2"/>
      <c r="C778" s="2"/>
      <c r="D778" s="2"/>
      <c r="E778" s="1"/>
      <c r="F778" s="7"/>
      <c r="G778" s="62"/>
      <c r="H778" s="1"/>
      <c r="I778" s="2"/>
      <c r="J778" s="2"/>
      <c r="K778" s="2"/>
      <c r="L778" s="2"/>
      <c r="M778" s="2"/>
      <c r="N778" s="1"/>
      <c r="O778" s="1"/>
      <c r="P778" s="1"/>
      <c r="Q778" s="2"/>
      <c r="R778" s="2"/>
      <c r="S778" s="2"/>
      <c r="T778" s="3"/>
      <c r="U778" s="4"/>
      <c r="V778" s="3"/>
      <c r="W778" s="5"/>
      <c r="X778" s="5"/>
      <c r="Y778" s="3"/>
      <c r="Z778" s="4"/>
      <c r="AA778" s="4"/>
      <c r="AB778" s="4"/>
      <c r="AC778" s="4"/>
      <c r="AD778" s="2"/>
      <c r="AE778" s="2"/>
      <c r="AF778" s="1"/>
      <c r="AG778" s="1"/>
      <c r="AH778" s="7"/>
      <c r="AI778" s="63"/>
      <c r="AJ778" s="64"/>
      <c r="AK778" s="2"/>
    </row>
    <row r="779" spans="1:37" ht="21" customHeight="1">
      <c r="A779" s="61"/>
      <c r="B779" s="2"/>
      <c r="C779" s="2"/>
      <c r="D779" s="2"/>
      <c r="E779" s="1"/>
      <c r="F779" s="7"/>
      <c r="G779" s="62"/>
      <c r="H779" s="1"/>
      <c r="I779" s="2"/>
      <c r="J779" s="2"/>
      <c r="K779" s="2"/>
      <c r="L779" s="2"/>
      <c r="M779" s="2"/>
      <c r="N779" s="1"/>
      <c r="O779" s="1"/>
      <c r="P779" s="1"/>
      <c r="Q779" s="2"/>
      <c r="R779" s="2"/>
      <c r="S779" s="2"/>
      <c r="T779" s="3"/>
      <c r="U779" s="4"/>
      <c r="V779" s="3"/>
      <c r="W779" s="5"/>
      <c r="X779" s="5"/>
      <c r="Y779" s="3"/>
      <c r="Z779" s="4"/>
      <c r="AA779" s="4"/>
      <c r="AB779" s="4"/>
      <c r="AC779" s="4"/>
      <c r="AD779" s="2"/>
      <c r="AE779" s="2"/>
      <c r="AF779" s="1"/>
      <c r="AG779" s="1"/>
      <c r="AH779" s="7"/>
      <c r="AI779" s="63"/>
      <c r="AJ779" s="64"/>
      <c r="AK779" s="2"/>
    </row>
    <row r="780" spans="1:37" ht="21" customHeight="1">
      <c r="A780" s="61"/>
      <c r="B780" s="2"/>
      <c r="C780" s="2"/>
      <c r="D780" s="2"/>
      <c r="E780" s="1"/>
      <c r="F780" s="7"/>
      <c r="G780" s="62"/>
      <c r="H780" s="1"/>
      <c r="I780" s="2"/>
      <c r="J780" s="2"/>
      <c r="K780" s="2"/>
      <c r="L780" s="2"/>
      <c r="M780" s="2"/>
      <c r="N780" s="1"/>
      <c r="O780" s="1"/>
      <c r="P780" s="1"/>
      <c r="Q780" s="2"/>
      <c r="R780" s="2"/>
      <c r="S780" s="2"/>
      <c r="T780" s="3"/>
      <c r="U780" s="4"/>
      <c r="V780" s="3"/>
      <c r="W780" s="5"/>
      <c r="X780" s="5"/>
      <c r="Y780" s="3"/>
      <c r="Z780" s="4"/>
      <c r="AA780" s="4"/>
      <c r="AB780" s="4"/>
      <c r="AC780" s="4"/>
      <c r="AD780" s="2"/>
      <c r="AE780" s="2"/>
      <c r="AF780" s="1"/>
      <c r="AG780" s="1"/>
      <c r="AH780" s="7"/>
      <c r="AI780" s="63"/>
      <c r="AJ780" s="64"/>
      <c r="AK780" s="2"/>
    </row>
    <row r="781" spans="1:37" ht="21" customHeight="1">
      <c r="A781" s="61"/>
      <c r="B781" s="2"/>
      <c r="C781" s="2"/>
      <c r="D781" s="2"/>
      <c r="E781" s="1"/>
      <c r="F781" s="7"/>
      <c r="G781" s="62"/>
      <c r="H781" s="1"/>
      <c r="I781" s="2"/>
      <c r="J781" s="2"/>
      <c r="K781" s="2"/>
      <c r="L781" s="2"/>
      <c r="M781" s="2"/>
      <c r="N781" s="1"/>
      <c r="O781" s="1"/>
      <c r="P781" s="1"/>
      <c r="Q781" s="2"/>
      <c r="R781" s="2"/>
      <c r="S781" s="2"/>
      <c r="T781" s="3"/>
      <c r="U781" s="4"/>
      <c r="V781" s="3"/>
      <c r="W781" s="5"/>
      <c r="X781" s="5"/>
      <c r="Y781" s="3"/>
      <c r="Z781" s="4"/>
      <c r="AA781" s="4"/>
      <c r="AB781" s="4"/>
      <c r="AC781" s="4"/>
      <c r="AD781" s="2"/>
      <c r="AE781" s="2"/>
      <c r="AF781" s="1"/>
      <c r="AG781" s="1"/>
      <c r="AH781" s="7"/>
      <c r="AI781" s="63"/>
      <c r="AJ781" s="64"/>
      <c r="AK781" s="2"/>
    </row>
    <row r="782" spans="1:37" ht="21" customHeight="1">
      <c r="A782" s="61"/>
      <c r="B782" s="2"/>
      <c r="C782" s="2"/>
      <c r="D782" s="2"/>
      <c r="E782" s="1"/>
      <c r="F782" s="7"/>
      <c r="G782" s="62"/>
      <c r="H782" s="1"/>
      <c r="I782" s="2"/>
      <c r="J782" s="2"/>
      <c r="K782" s="2"/>
      <c r="L782" s="2"/>
      <c r="M782" s="2"/>
      <c r="N782" s="1"/>
      <c r="O782" s="1"/>
      <c r="P782" s="1"/>
      <c r="Q782" s="2"/>
      <c r="R782" s="2"/>
      <c r="S782" s="2"/>
      <c r="T782" s="3"/>
      <c r="U782" s="4"/>
      <c r="V782" s="3"/>
      <c r="W782" s="5"/>
      <c r="X782" s="5"/>
      <c r="Y782" s="3"/>
      <c r="Z782" s="4"/>
      <c r="AA782" s="4"/>
      <c r="AB782" s="4"/>
      <c r="AC782" s="4"/>
      <c r="AD782" s="2"/>
      <c r="AE782" s="2"/>
      <c r="AF782" s="1"/>
      <c r="AG782" s="1"/>
      <c r="AH782" s="7"/>
      <c r="AI782" s="63"/>
      <c r="AJ782" s="64"/>
      <c r="AK782" s="2"/>
    </row>
    <row r="783" spans="1:37" ht="21" customHeight="1">
      <c r="A783" s="61"/>
      <c r="B783" s="2"/>
      <c r="C783" s="2"/>
      <c r="D783" s="2"/>
      <c r="E783" s="1"/>
      <c r="F783" s="7"/>
      <c r="G783" s="62"/>
      <c r="H783" s="1"/>
      <c r="I783" s="2"/>
      <c r="J783" s="2"/>
      <c r="K783" s="2"/>
      <c r="L783" s="2"/>
      <c r="M783" s="2"/>
      <c r="N783" s="1"/>
      <c r="O783" s="1"/>
      <c r="P783" s="1"/>
      <c r="Q783" s="2"/>
      <c r="R783" s="2"/>
      <c r="S783" s="2"/>
      <c r="T783" s="3"/>
      <c r="U783" s="4"/>
      <c r="V783" s="3"/>
      <c r="W783" s="5"/>
      <c r="X783" s="5"/>
      <c r="Y783" s="3"/>
      <c r="Z783" s="4"/>
      <c r="AA783" s="4"/>
      <c r="AB783" s="4"/>
      <c r="AC783" s="4"/>
      <c r="AD783" s="2"/>
      <c r="AE783" s="2"/>
      <c r="AF783" s="1"/>
      <c r="AG783" s="1"/>
      <c r="AH783" s="7"/>
      <c r="AI783" s="63"/>
      <c r="AJ783" s="64"/>
      <c r="AK783" s="2"/>
    </row>
    <row r="784" spans="1:37" ht="21" customHeight="1">
      <c r="A784" s="61"/>
      <c r="B784" s="2"/>
      <c r="C784" s="2"/>
      <c r="D784" s="2"/>
      <c r="E784" s="1"/>
      <c r="F784" s="7"/>
      <c r="G784" s="62"/>
      <c r="H784" s="1"/>
      <c r="I784" s="2"/>
      <c r="J784" s="2"/>
      <c r="K784" s="2"/>
      <c r="L784" s="2"/>
      <c r="M784" s="2"/>
      <c r="N784" s="1"/>
      <c r="O784" s="1"/>
      <c r="P784" s="1"/>
      <c r="Q784" s="2"/>
      <c r="R784" s="2"/>
      <c r="S784" s="2"/>
      <c r="T784" s="3"/>
      <c r="U784" s="4"/>
      <c r="V784" s="3"/>
      <c r="W784" s="5"/>
      <c r="X784" s="5"/>
      <c r="Y784" s="3"/>
      <c r="Z784" s="4"/>
      <c r="AA784" s="4"/>
      <c r="AB784" s="4"/>
      <c r="AC784" s="4"/>
      <c r="AD784" s="2"/>
      <c r="AE784" s="2"/>
      <c r="AF784" s="1"/>
      <c r="AG784" s="1"/>
      <c r="AH784" s="7"/>
      <c r="AI784" s="63"/>
      <c r="AJ784" s="64"/>
      <c r="AK784" s="2"/>
    </row>
    <row r="785" spans="1:37" ht="21" customHeight="1">
      <c r="A785" s="61"/>
      <c r="B785" s="2"/>
      <c r="C785" s="2"/>
      <c r="D785" s="2"/>
      <c r="E785" s="1"/>
      <c r="F785" s="7"/>
      <c r="G785" s="62"/>
      <c r="H785" s="1"/>
      <c r="I785" s="2"/>
      <c r="J785" s="2"/>
      <c r="K785" s="2"/>
      <c r="L785" s="2"/>
      <c r="M785" s="2"/>
      <c r="N785" s="1"/>
      <c r="O785" s="1"/>
      <c r="P785" s="1"/>
      <c r="Q785" s="2"/>
      <c r="R785" s="2"/>
      <c r="S785" s="2"/>
      <c r="T785" s="3"/>
      <c r="U785" s="4"/>
      <c r="V785" s="3"/>
      <c r="W785" s="5"/>
      <c r="X785" s="5"/>
      <c r="Y785" s="3"/>
      <c r="Z785" s="4"/>
      <c r="AA785" s="4"/>
      <c r="AB785" s="4"/>
      <c r="AC785" s="4"/>
      <c r="AD785" s="2"/>
      <c r="AE785" s="2"/>
      <c r="AF785" s="1"/>
      <c r="AG785" s="1"/>
      <c r="AH785" s="7"/>
      <c r="AI785" s="63"/>
      <c r="AJ785" s="64"/>
      <c r="AK785" s="2"/>
    </row>
    <row r="786" spans="1:37" ht="21" customHeight="1">
      <c r="A786" s="61"/>
      <c r="B786" s="2"/>
      <c r="C786" s="2"/>
      <c r="D786" s="2"/>
      <c r="E786" s="1"/>
      <c r="F786" s="7"/>
      <c r="G786" s="62"/>
      <c r="H786" s="1"/>
      <c r="I786" s="2"/>
      <c r="J786" s="2"/>
      <c r="K786" s="2"/>
      <c r="L786" s="2"/>
      <c r="M786" s="2"/>
      <c r="N786" s="1"/>
      <c r="O786" s="1"/>
      <c r="P786" s="1"/>
      <c r="Q786" s="2"/>
      <c r="R786" s="2"/>
      <c r="S786" s="2"/>
      <c r="T786" s="3"/>
      <c r="U786" s="4"/>
      <c r="V786" s="3"/>
      <c r="W786" s="5"/>
      <c r="X786" s="5"/>
      <c r="Y786" s="3"/>
      <c r="Z786" s="4"/>
      <c r="AA786" s="4"/>
      <c r="AB786" s="4"/>
      <c r="AC786" s="4"/>
      <c r="AD786" s="2"/>
      <c r="AE786" s="2"/>
      <c r="AF786" s="1"/>
      <c r="AG786" s="1"/>
      <c r="AH786" s="7"/>
      <c r="AI786" s="63"/>
      <c r="AJ786" s="64"/>
      <c r="AK786" s="2"/>
    </row>
    <row r="787" spans="1:37" ht="21" customHeight="1">
      <c r="A787" s="61"/>
      <c r="B787" s="2"/>
      <c r="C787" s="2"/>
      <c r="D787" s="2"/>
      <c r="E787" s="1"/>
      <c r="F787" s="7"/>
      <c r="G787" s="62"/>
      <c r="H787" s="1"/>
      <c r="I787" s="2"/>
      <c r="J787" s="2"/>
      <c r="K787" s="2"/>
      <c r="L787" s="2"/>
      <c r="M787" s="2"/>
      <c r="N787" s="1"/>
      <c r="O787" s="1"/>
      <c r="P787" s="1"/>
      <c r="Q787" s="2"/>
      <c r="R787" s="2"/>
      <c r="S787" s="2"/>
      <c r="T787" s="3"/>
      <c r="U787" s="4"/>
      <c r="V787" s="3"/>
      <c r="W787" s="5"/>
      <c r="X787" s="5"/>
      <c r="Y787" s="3"/>
      <c r="Z787" s="4"/>
      <c r="AA787" s="4"/>
      <c r="AB787" s="4"/>
      <c r="AC787" s="4"/>
      <c r="AD787" s="2"/>
      <c r="AE787" s="2"/>
      <c r="AF787" s="1"/>
      <c r="AG787" s="1"/>
      <c r="AH787" s="7"/>
      <c r="AI787" s="63"/>
      <c r="AJ787" s="64"/>
      <c r="AK787" s="2"/>
    </row>
    <row r="788" spans="1:37" ht="21" customHeight="1">
      <c r="A788" s="61"/>
      <c r="B788" s="2"/>
      <c r="C788" s="2"/>
      <c r="D788" s="2"/>
      <c r="E788" s="1"/>
      <c r="F788" s="7"/>
      <c r="G788" s="62"/>
      <c r="H788" s="1"/>
      <c r="I788" s="2"/>
      <c r="J788" s="2"/>
      <c r="K788" s="2"/>
      <c r="L788" s="2"/>
      <c r="M788" s="2"/>
      <c r="N788" s="1"/>
      <c r="O788" s="1"/>
      <c r="P788" s="1"/>
      <c r="Q788" s="2"/>
      <c r="R788" s="2"/>
      <c r="S788" s="2"/>
      <c r="T788" s="3"/>
      <c r="U788" s="4"/>
      <c r="V788" s="3"/>
      <c r="W788" s="5"/>
      <c r="X788" s="5"/>
      <c r="Y788" s="3"/>
      <c r="Z788" s="4"/>
      <c r="AA788" s="4"/>
      <c r="AB788" s="4"/>
      <c r="AC788" s="4"/>
      <c r="AD788" s="2"/>
      <c r="AE788" s="2"/>
      <c r="AF788" s="1"/>
      <c r="AG788" s="1"/>
      <c r="AH788" s="7"/>
      <c r="AI788" s="63"/>
      <c r="AJ788" s="64"/>
      <c r="AK788" s="2"/>
    </row>
    <row r="789" spans="1:37" ht="21" customHeight="1">
      <c r="A789" s="61"/>
      <c r="B789" s="2"/>
      <c r="C789" s="2"/>
      <c r="D789" s="2"/>
      <c r="E789" s="1"/>
      <c r="F789" s="7"/>
      <c r="G789" s="62"/>
      <c r="H789" s="1"/>
      <c r="I789" s="2"/>
      <c r="J789" s="2"/>
      <c r="K789" s="2"/>
      <c r="L789" s="2"/>
      <c r="M789" s="2"/>
      <c r="N789" s="1"/>
      <c r="O789" s="1"/>
      <c r="P789" s="1"/>
      <c r="Q789" s="2"/>
      <c r="R789" s="2"/>
      <c r="S789" s="2"/>
      <c r="T789" s="3"/>
      <c r="U789" s="4"/>
      <c r="V789" s="3"/>
      <c r="W789" s="5"/>
      <c r="X789" s="5"/>
      <c r="Y789" s="3"/>
      <c r="Z789" s="4"/>
      <c r="AA789" s="4"/>
      <c r="AB789" s="4"/>
      <c r="AC789" s="4"/>
      <c r="AD789" s="2"/>
      <c r="AE789" s="2"/>
      <c r="AF789" s="1"/>
      <c r="AG789" s="1"/>
      <c r="AH789" s="7"/>
      <c r="AI789" s="63"/>
      <c r="AJ789" s="64"/>
      <c r="AK789" s="2"/>
    </row>
    <row r="790" spans="1:37" ht="21" customHeight="1">
      <c r="A790" s="61"/>
      <c r="B790" s="2"/>
      <c r="C790" s="2"/>
      <c r="D790" s="2"/>
      <c r="E790" s="1"/>
      <c r="F790" s="7"/>
      <c r="G790" s="62"/>
      <c r="H790" s="1"/>
      <c r="I790" s="2"/>
      <c r="J790" s="2"/>
      <c r="K790" s="2"/>
      <c r="L790" s="2"/>
      <c r="M790" s="2"/>
      <c r="N790" s="1"/>
      <c r="O790" s="1"/>
      <c r="P790" s="1"/>
      <c r="Q790" s="2"/>
      <c r="R790" s="2"/>
      <c r="S790" s="2"/>
      <c r="T790" s="3"/>
      <c r="U790" s="4"/>
      <c r="V790" s="3"/>
      <c r="W790" s="5"/>
      <c r="X790" s="5"/>
      <c r="Y790" s="3"/>
      <c r="Z790" s="4"/>
      <c r="AA790" s="4"/>
      <c r="AB790" s="4"/>
      <c r="AC790" s="4"/>
      <c r="AD790" s="2"/>
      <c r="AE790" s="2"/>
      <c r="AF790" s="1"/>
      <c r="AG790" s="1"/>
      <c r="AH790" s="7"/>
      <c r="AI790" s="63"/>
      <c r="AJ790" s="64"/>
      <c r="AK790" s="2"/>
    </row>
    <row r="791" spans="1:37" ht="21" customHeight="1">
      <c r="A791" s="61"/>
      <c r="B791" s="2"/>
      <c r="C791" s="2"/>
      <c r="D791" s="2"/>
      <c r="E791" s="1"/>
      <c r="F791" s="7"/>
      <c r="G791" s="62"/>
      <c r="H791" s="1"/>
      <c r="I791" s="2"/>
      <c r="J791" s="2"/>
      <c r="K791" s="2"/>
      <c r="L791" s="2"/>
      <c r="M791" s="2"/>
      <c r="N791" s="1"/>
      <c r="O791" s="1"/>
      <c r="P791" s="1"/>
      <c r="Q791" s="2"/>
      <c r="R791" s="2"/>
      <c r="S791" s="2"/>
      <c r="T791" s="3"/>
      <c r="U791" s="4"/>
      <c r="V791" s="3"/>
      <c r="W791" s="5"/>
      <c r="X791" s="5"/>
      <c r="Y791" s="3"/>
      <c r="Z791" s="4"/>
      <c r="AA791" s="4"/>
      <c r="AB791" s="4"/>
      <c r="AC791" s="4"/>
      <c r="AD791" s="2"/>
      <c r="AE791" s="2"/>
      <c r="AF791" s="1"/>
      <c r="AG791" s="1"/>
      <c r="AH791" s="7"/>
      <c r="AI791" s="63"/>
      <c r="AJ791" s="64"/>
      <c r="AK791" s="2"/>
    </row>
    <row r="792" spans="1:37" ht="21" customHeight="1">
      <c r="A792" s="61"/>
      <c r="B792" s="2"/>
      <c r="C792" s="2"/>
      <c r="D792" s="2"/>
      <c r="E792" s="1"/>
      <c r="F792" s="7"/>
      <c r="G792" s="62"/>
      <c r="H792" s="1"/>
      <c r="I792" s="2"/>
      <c r="J792" s="2"/>
      <c r="K792" s="2"/>
      <c r="L792" s="2"/>
      <c r="M792" s="2"/>
      <c r="N792" s="1"/>
      <c r="O792" s="1"/>
      <c r="P792" s="1"/>
      <c r="Q792" s="2"/>
      <c r="R792" s="2"/>
      <c r="S792" s="2"/>
      <c r="T792" s="3"/>
      <c r="U792" s="4"/>
      <c r="V792" s="3"/>
      <c r="W792" s="5"/>
      <c r="X792" s="5"/>
      <c r="Y792" s="3"/>
      <c r="Z792" s="4"/>
      <c r="AA792" s="4"/>
      <c r="AB792" s="4"/>
      <c r="AC792" s="4"/>
      <c r="AD792" s="2"/>
      <c r="AE792" s="2"/>
      <c r="AF792" s="1"/>
      <c r="AG792" s="1"/>
      <c r="AH792" s="7"/>
      <c r="AI792" s="63"/>
      <c r="AJ792" s="64"/>
      <c r="AK792" s="2"/>
    </row>
    <row r="793" spans="1:37" ht="21" customHeight="1">
      <c r="A793" s="61"/>
      <c r="B793" s="2"/>
      <c r="C793" s="2"/>
      <c r="D793" s="2"/>
      <c r="E793" s="1"/>
      <c r="F793" s="7"/>
      <c r="G793" s="62"/>
      <c r="H793" s="1"/>
      <c r="I793" s="2"/>
      <c r="J793" s="2"/>
      <c r="K793" s="2"/>
      <c r="L793" s="2"/>
      <c r="M793" s="2"/>
      <c r="N793" s="1"/>
      <c r="O793" s="1"/>
      <c r="P793" s="1"/>
      <c r="Q793" s="2"/>
      <c r="R793" s="2"/>
      <c r="S793" s="2"/>
      <c r="T793" s="3"/>
      <c r="U793" s="4"/>
      <c r="V793" s="3"/>
      <c r="W793" s="5"/>
      <c r="X793" s="5"/>
      <c r="Y793" s="3"/>
      <c r="Z793" s="4"/>
      <c r="AA793" s="4"/>
      <c r="AB793" s="4"/>
      <c r="AC793" s="4"/>
      <c r="AD793" s="2"/>
      <c r="AE793" s="2"/>
      <c r="AF793" s="1"/>
      <c r="AG793" s="1"/>
      <c r="AH793" s="7"/>
      <c r="AI793" s="63"/>
      <c r="AJ793" s="64"/>
      <c r="AK793" s="2"/>
    </row>
    <row r="794" spans="1:37" ht="21" customHeight="1">
      <c r="A794" s="61"/>
      <c r="B794" s="2"/>
      <c r="C794" s="2"/>
      <c r="D794" s="2"/>
      <c r="E794" s="1"/>
      <c r="F794" s="7"/>
      <c r="G794" s="62"/>
      <c r="H794" s="1"/>
      <c r="I794" s="2"/>
      <c r="J794" s="2"/>
      <c r="K794" s="2"/>
      <c r="L794" s="2"/>
      <c r="M794" s="2"/>
      <c r="N794" s="1"/>
      <c r="O794" s="1"/>
      <c r="P794" s="1"/>
      <c r="Q794" s="2"/>
      <c r="R794" s="2"/>
      <c r="S794" s="2"/>
      <c r="T794" s="3"/>
      <c r="U794" s="4"/>
      <c r="V794" s="3"/>
      <c r="W794" s="5"/>
      <c r="X794" s="5"/>
      <c r="Y794" s="3"/>
      <c r="Z794" s="4"/>
      <c r="AA794" s="4"/>
      <c r="AB794" s="4"/>
      <c r="AC794" s="4"/>
      <c r="AD794" s="2"/>
      <c r="AE794" s="2"/>
      <c r="AF794" s="1"/>
      <c r="AG794" s="1"/>
      <c r="AH794" s="7"/>
      <c r="AI794" s="63"/>
      <c r="AJ794" s="64"/>
      <c r="AK794" s="2"/>
    </row>
    <row r="795" spans="1:37" ht="21" customHeight="1">
      <c r="A795" s="61"/>
      <c r="B795" s="2"/>
      <c r="C795" s="2"/>
      <c r="D795" s="2"/>
      <c r="E795" s="1"/>
      <c r="F795" s="7"/>
      <c r="G795" s="62"/>
      <c r="H795" s="1"/>
      <c r="I795" s="2"/>
      <c r="J795" s="2"/>
      <c r="K795" s="2"/>
      <c r="L795" s="2"/>
      <c r="M795" s="2"/>
      <c r="N795" s="1"/>
      <c r="O795" s="1"/>
      <c r="P795" s="1"/>
      <c r="Q795" s="2"/>
      <c r="R795" s="2"/>
      <c r="S795" s="2"/>
      <c r="T795" s="3"/>
      <c r="U795" s="4"/>
      <c r="V795" s="3"/>
      <c r="W795" s="5"/>
      <c r="X795" s="5"/>
      <c r="Y795" s="3"/>
      <c r="Z795" s="4"/>
      <c r="AA795" s="4"/>
      <c r="AB795" s="4"/>
      <c r="AC795" s="4"/>
      <c r="AD795" s="2"/>
      <c r="AE795" s="2"/>
      <c r="AF795" s="1"/>
      <c r="AG795" s="1"/>
      <c r="AH795" s="7"/>
      <c r="AI795" s="63"/>
      <c r="AJ795" s="64"/>
      <c r="AK795" s="2"/>
    </row>
    <row r="796" spans="1:37" ht="21" customHeight="1">
      <c r="A796" s="61"/>
      <c r="B796" s="2"/>
      <c r="C796" s="2"/>
      <c r="D796" s="2"/>
      <c r="E796" s="1"/>
      <c r="F796" s="7"/>
      <c r="G796" s="62"/>
      <c r="H796" s="1"/>
      <c r="I796" s="2"/>
      <c r="J796" s="2"/>
      <c r="K796" s="2"/>
      <c r="L796" s="2"/>
      <c r="M796" s="2"/>
      <c r="N796" s="1"/>
      <c r="O796" s="1"/>
      <c r="P796" s="1"/>
      <c r="Q796" s="2"/>
      <c r="R796" s="2"/>
      <c r="S796" s="2"/>
      <c r="T796" s="3"/>
      <c r="U796" s="4"/>
      <c r="V796" s="3"/>
      <c r="W796" s="5"/>
      <c r="X796" s="5"/>
      <c r="Y796" s="3"/>
      <c r="Z796" s="4"/>
      <c r="AA796" s="4"/>
      <c r="AB796" s="4"/>
      <c r="AC796" s="4"/>
      <c r="AD796" s="2"/>
      <c r="AE796" s="2"/>
      <c r="AF796" s="1"/>
      <c r="AG796" s="1"/>
      <c r="AH796" s="7"/>
      <c r="AI796" s="63"/>
      <c r="AJ796" s="64"/>
      <c r="AK796" s="2"/>
    </row>
    <row r="797" spans="1:37" ht="21" customHeight="1">
      <c r="A797" s="61"/>
      <c r="B797" s="2"/>
      <c r="C797" s="2"/>
      <c r="D797" s="2"/>
      <c r="E797" s="1"/>
      <c r="F797" s="7"/>
      <c r="G797" s="62"/>
      <c r="H797" s="1"/>
      <c r="I797" s="2"/>
      <c r="J797" s="2"/>
      <c r="K797" s="2"/>
      <c r="L797" s="2"/>
      <c r="M797" s="2"/>
      <c r="N797" s="1"/>
      <c r="O797" s="1"/>
      <c r="P797" s="1"/>
      <c r="Q797" s="2"/>
      <c r="R797" s="2"/>
      <c r="S797" s="2"/>
      <c r="T797" s="3"/>
      <c r="U797" s="4"/>
      <c r="V797" s="3"/>
      <c r="W797" s="5"/>
      <c r="X797" s="5"/>
      <c r="Y797" s="3"/>
      <c r="Z797" s="4"/>
      <c r="AA797" s="4"/>
      <c r="AB797" s="4"/>
      <c r="AC797" s="4"/>
      <c r="AD797" s="2"/>
      <c r="AE797" s="2"/>
      <c r="AF797" s="1"/>
      <c r="AG797" s="1"/>
      <c r="AH797" s="7"/>
      <c r="AI797" s="63"/>
      <c r="AJ797" s="64"/>
      <c r="AK797" s="2"/>
    </row>
    <row r="798" spans="1:37" ht="21" customHeight="1">
      <c r="A798" s="61"/>
      <c r="B798" s="2"/>
      <c r="C798" s="2"/>
      <c r="D798" s="2"/>
      <c r="E798" s="1"/>
      <c r="F798" s="7"/>
      <c r="G798" s="62"/>
      <c r="H798" s="1"/>
      <c r="I798" s="2"/>
      <c r="J798" s="2"/>
      <c r="K798" s="2"/>
      <c r="L798" s="2"/>
      <c r="M798" s="2"/>
      <c r="N798" s="1"/>
      <c r="O798" s="1"/>
      <c r="P798" s="1"/>
      <c r="Q798" s="2"/>
      <c r="R798" s="2"/>
      <c r="S798" s="2"/>
      <c r="T798" s="3"/>
      <c r="U798" s="4"/>
      <c r="V798" s="3"/>
      <c r="W798" s="5"/>
      <c r="X798" s="5"/>
      <c r="Y798" s="3"/>
      <c r="Z798" s="4"/>
      <c r="AA798" s="4"/>
      <c r="AB798" s="4"/>
      <c r="AC798" s="4"/>
      <c r="AD798" s="2"/>
      <c r="AE798" s="2"/>
      <c r="AF798" s="1"/>
      <c r="AG798" s="1"/>
      <c r="AH798" s="7"/>
      <c r="AI798" s="63"/>
      <c r="AJ798" s="64"/>
      <c r="AK798" s="2"/>
    </row>
    <row r="799" spans="1:37" ht="21" customHeight="1">
      <c r="A799" s="61"/>
      <c r="B799" s="2"/>
      <c r="C799" s="2"/>
      <c r="D799" s="2"/>
      <c r="E799" s="1"/>
      <c r="F799" s="7"/>
      <c r="G799" s="62"/>
      <c r="H799" s="1"/>
      <c r="I799" s="2"/>
      <c r="J799" s="2"/>
      <c r="K799" s="2"/>
      <c r="L799" s="2"/>
      <c r="M799" s="2"/>
      <c r="N799" s="1"/>
      <c r="O799" s="1"/>
      <c r="P799" s="1"/>
      <c r="Q799" s="2"/>
      <c r="R799" s="2"/>
      <c r="S799" s="2"/>
      <c r="T799" s="3"/>
      <c r="U799" s="4"/>
      <c r="V799" s="3"/>
      <c r="W799" s="5"/>
      <c r="X799" s="5"/>
      <c r="Y799" s="3"/>
      <c r="Z799" s="4"/>
      <c r="AA799" s="4"/>
      <c r="AB799" s="4"/>
      <c r="AC799" s="4"/>
      <c r="AD799" s="2"/>
      <c r="AE799" s="2"/>
      <c r="AF799" s="1"/>
      <c r="AG799" s="1"/>
      <c r="AH799" s="7"/>
      <c r="AI799" s="63"/>
      <c r="AJ799" s="64"/>
      <c r="AK799" s="2"/>
    </row>
    <row r="800" spans="1:37" ht="21" customHeight="1">
      <c r="A800" s="61"/>
      <c r="B800" s="2"/>
      <c r="C800" s="2"/>
      <c r="D800" s="2"/>
      <c r="E800" s="1"/>
      <c r="F800" s="7"/>
      <c r="G800" s="62"/>
      <c r="H800" s="1"/>
      <c r="I800" s="2"/>
      <c r="J800" s="2"/>
      <c r="K800" s="2"/>
      <c r="L800" s="2"/>
      <c r="M800" s="2"/>
      <c r="N800" s="1"/>
      <c r="O800" s="1"/>
      <c r="P800" s="1"/>
      <c r="Q800" s="2"/>
      <c r="R800" s="2"/>
      <c r="S800" s="2"/>
      <c r="T800" s="3"/>
      <c r="U800" s="4"/>
      <c r="V800" s="3"/>
      <c r="W800" s="5"/>
      <c r="X800" s="5"/>
      <c r="Y800" s="3"/>
      <c r="Z800" s="4"/>
      <c r="AA800" s="4"/>
      <c r="AB800" s="4"/>
      <c r="AC800" s="4"/>
      <c r="AD800" s="2"/>
      <c r="AE800" s="2"/>
      <c r="AF800" s="1"/>
      <c r="AG800" s="1"/>
      <c r="AH800" s="7"/>
      <c r="AI800" s="63"/>
      <c r="AJ800" s="64"/>
      <c r="AK800" s="2"/>
    </row>
    <row r="801" spans="1:37" ht="21" customHeight="1">
      <c r="A801" s="61"/>
      <c r="B801" s="2"/>
      <c r="C801" s="2"/>
      <c r="D801" s="2"/>
      <c r="E801" s="1"/>
      <c r="F801" s="7"/>
      <c r="G801" s="62"/>
      <c r="H801" s="1"/>
      <c r="I801" s="2"/>
      <c r="J801" s="2"/>
      <c r="K801" s="2"/>
      <c r="L801" s="2"/>
      <c r="M801" s="2"/>
      <c r="N801" s="1"/>
      <c r="O801" s="1"/>
      <c r="P801" s="1"/>
      <c r="Q801" s="2"/>
      <c r="R801" s="2"/>
      <c r="S801" s="2"/>
      <c r="T801" s="3"/>
      <c r="U801" s="4"/>
      <c r="V801" s="3"/>
      <c r="W801" s="5"/>
      <c r="X801" s="5"/>
      <c r="Y801" s="3"/>
      <c r="Z801" s="4"/>
      <c r="AA801" s="4"/>
      <c r="AB801" s="4"/>
      <c r="AC801" s="4"/>
      <c r="AD801" s="2"/>
      <c r="AE801" s="2"/>
      <c r="AF801" s="1"/>
      <c r="AG801" s="1"/>
      <c r="AH801" s="7"/>
      <c r="AI801" s="63"/>
      <c r="AJ801" s="64"/>
      <c r="AK801" s="2"/>
    </row>
    <row r="802" spans="1:37" ht="21" customHeight="1">
      <c r="A802" s="61"/>
      <c r="B802" s="2"/>
      <c r="C802" s="2"/>
      <c r="D802" s="2"/>
      <c r="E802" s="1"/>
      <c r="F802" s="7"/>
      <c r="G802" s="62"/>
      <c r="H802" s="1"/>
      <c r="I802" s="2"/>
      <c r="J802" s="2"/>
      <c r="K802" s="2"/>
      <c r="L802" s="2"/>
      <c r="M802" s="2"/>
      <c r="N802" s="1"/>
      <c r="O802" s="1"/>
      <c r="P802" s="1"/>
      <c r="Q802" s="2"/>
      <c r="R802" s="2"/>
      <c r="S802" s="2"/>
      <c r="T802" s="3"/>
      <c r="U802" s="4"/>
      <c r="V802" s="3"/>
      <c r="W802" s="5"/>
      <c r="X802" s="5"/>
      <c r="Y802" s="3"/>
      <c r="Z802" s="4"/>
      <c r="AA802" s="4"/>
      <c r="AB802" s="4"/>
      <c r="AC802" s="4"/>
      <c r="AD802" s="2"/>
      <c r="AE802" s="2"/>
      <c r="AF802" s="1"/>
      <c r="AG802" s="1"/>
      <c r="AH802" s="7"/>
      <c r="AI802" s="63"/>
      <c r="AJ802" s="64"/>
      <c r="AK802" s="2"/>
    </row>
    <row r="803" spans="1:37" ht="21" customHeight="1">
      <c r="A803" s="61"/>
      <c r="B803" s="2"/>
      <c r="C803" s="2"/>
      <c r="D803" s="2"/>
      <c r="E803" s="1"/>
      <c r="F803" s="7"/>
      <c r="G803" s="62"/>
      <c r="H803" s="1"/>
      <c r="I803" s="2"/>
      <c r="J803" s="2"/>
      <c r="K803" s="2"/>
      <c r="L803" s="2"/>
      <c r="M803" s="2"/>
      <c r="N803" s="1"/>
      <c r="O803" s="1"/>
      <c r="P803" s="1"/>
      <c r="Q803" s="2"/>
      <c r="R803" s="2"/>
      <c r="S803" s="2"/>
      <c r="T803" s="3"/>
      <c r="U803" s="4"/>
      <c r="V803" s="3"/>
      <c r="W803" s="5"/>
      <c r="X803" s="5"/>
      <c r="Y803" s="3"/>
      <c r="Z803" s="4"/>
      <c r="AA803" s="4"/>
      <c r="AB803" s="4"/>
      <c r="AC803" s="4"/>
      <c r="AD803" s="2"/>
      <c r="AE803" s="2"/>
      <c r="AF803" s="1"/>
      <c r="AG803" s="1"/>
      <c r="AH803" s="7"/>
      <c r="AI803" s="63"/>
      <c r="AJ803" s="64"/>
      <c r="AK803" s="2"/>
    </row>
    <row r="804" spans="1:37" ht="21" customHeight="1">
      <c r="A804" s="61"/>
      <c r="B804" s="2"/>
      <c r="C804" s="2"/>
      <c r="D804" s="2"/>
      <c r="E804" s="1"/>
      <c r="F804" s="7"/>
      <c r="G804" s="62"/>
      <c r="H804" s="1"/>
      <c r="I804" s="2"/>
      <c r="J804" s="2"/>
      <c r="K804" s="2"/>
      <c r="L804" s="2"/>
      <c r="M804" s="2"/>
      <c r="N804" s="1"/>
      <c r="O804" s="1"/>
      <c r="P804" s="1"/>
      <c r="Q804" s="2"/>
      <c r="R804" s="2"/>
      <c r="S804" s="2"/>
      <c r="T804" s="3"/>
      <c r="U804" s="4"/>
      <c r="V804" s="3"/>
      <c r="W804" s="5"/>
      <c r="X804" s="5"/>
      <c r="Y804" s="3"/>
      <c r="Z804" s="4"/>
      <c r="AA804" s="4"/>
      <c r="AB804" s="4"/>
      <c r="AC804" s="4"/>
      <c r="AD804" s="2"/>
      <c r="AE804" s="2"/>
      <c r="AF804" s="1"/>
      <c r="AG804" s="1"/>
      <c r="AH804" s="7"/>
      <c r="AI804" s="63"/>
      <c r="AJ804" s="64"/>
      <c r="AK804" s="2"/>
    </row>
    <row r="805" spans="1:37" ht="21" customHeight="1">
      <c r="A805" s="61"/>
      <c r="B805" s="2"/>
      <c r="C805" s="2"/>
      <c r="D805" s="2"/>
      <c r="E805" s="1"/>
      <c r="F805" s="7"/>
      <c r="G805" s="62"/>
      <c r="H805" s="1"/>
      <c r="I805" s="2"/>
      <c r="J805" s="2"/>
      <c r="K805" s="2"/>
      <c r="L805" s="2"/>
      <c r="M805" s="2"/>
      <c r="N805" s="1"/>
      <c r="O805" s="1"/>
      <c r="P805" s="1"/>
      <c r="Q805" s="2"/>
      <c r="R805" s="2"/>
      <c r="S805" s="2"/>
      <c r="T805" s="3"/>
      <c r="U805" s="4"/>
      <c r="V805" s="3"/>
      <c r="W805" s="5"/>
      <c r="X805" s="5"/>
      <c r="Y805" s="3"/>
      <c r="Z805" s="4"/>
      <c r="AA805" s="4"/>
      <c r="AB805" s="4"/>
      <c r="AC805" s="4"/>
      <c r="AD805" s="2"/>
      <c r="AE805" s="2"/>
      <c r="AF805" s="1"/>
      <c r="AG805" s="1"/>
      <c r="AH805" s="7"/>
      <c r="AI805" s="63"/>
      <c r="AJ805" s="64"/>
      <c r="AK805" s="2"/>
    </row>
    <row r="806" spans="1:37" ht="21" customHeight="1">
      <c r="A806" s="61"/>
      <c r="B806" s="2"/>
      <c r="C806" s="2"/>
      <c r="D806" s="2"/>
      <c r="E806" s="1"/>
      <c r="F806" s="7"/>
      <c r="G806" s="62"/>
      <c r="H806" s="1"/>
      <c r="I806" s="2"/>
      <c r="J806" s="2"/>
      <c r="K806" s="2"/>
      <c r="L806" s="2"/>
      <c r="M806" s="2"/>
      <c r="N806" s="1"/>
      <c r="O806" s="1"/>
      <c r="P806" s="1"/>
      <c r="Q806" s="2"/>
      <c r="R806" s="2"/>
      <c r="S806" s="2"/>
      <c r="T806" s="3"/>
      <c r="U806" s="4"/>
      <c r="V806" s="3"/>
      <c r="W806" s="5"/>
      <c r="X806" s="5"/>
      <c r="Y806" s="3"/>
      <c r="Z806" s="4"/>
      <c r="AA806" s="4"/>
      <c r="AB806" s="4"/>
      <c r="AC806" s="4"/>
      <c r="AD806" s="2"/>
      <c r="AE806" s="2"/>
      <c r="AF806" s="1"/>
      <c r="AG806" s="1"/>
      <c r="AH806" s="7"/>
      <c r="AI806" s="63"/>
      <c r="AJ806" s="64"/>
      <c r="AK806" s="2"/>
    </row>
    <row r="807" spans="1:37" ht="21" customHeight="1">
      <c r="A807" s="61"/>
      <c r="B807" s="2"/>
      <c r="C807" s="2"/>
      <c r="D807" s="2"/>
      <c r="E807" s="1"/>
      <c r="F807" s="7"/>
      <c r="G807" s="62"/>
      <c r="H807" s="1"/>
      <c r="I807" s="2"/>
      <c r="J807" s="2"/>
      <c r="K807" s="2"/>
      <c r="L807" s="2"/>
      <c r="M807" s="2"/>
      <c r="N807" s="1"/>
      <c r="O807" s="1"/>
      <c r="P807" s="1"/>
      <c r="Q807" s="2"/>
      <c r="R807" s="2"/>
      <c r="S807" s="2"/>
      <c r="T807" s="3"/>
      <c r="U807" s="4"/>
      <c r="V807" s="3"/>
      <c r="W807" s="5"/>
      <c r="X807" s="5"/>
      <c r="Y807" s="3"/>
      <c r="Z807" s="4"/>
      <c r="AA807" s="4"/>
      <c r="AB807" s="4"/>
      <c r="AC807" s="4"/>
      <c r="AD807" s="2"/>
      <c r="AE807" s="2"/>
      <c r="AF807" s="1"/>
      <c r="AG807" s="1"/>
      <c r="AH807" s="7"/>
      <c r="AI807" s="63"/>
      <c r="AJ807" s="64"/>
      <c r="AK807" s="2"/>
    </row>
    <row r="808" spans="1:37" ht="21" customHeight="1">
      <c r="A808" s="61"/>
      <c r="B808" s="2"/>
      <c r="C808" s="2"/>
      <c r="D808" s="2"/>
      <c r="E808" s="1"/>
      <c r="F808" s="7"/>
      <c r="G808" s="62"/>
      <c r="H808" s="1"/>
      <c r="I808" s="2"/>
      <c r="J808" s="2"/>
      <c r="K808" s="2"/>
      <c r="L808" s="2"/>
      <c r="M808" s="2"/>
      <c r="N808" s="1"/>
      <c r="O808" s="1"/>
      <c r="P808" s="1"/>
      <c r="Q808" s="2"/>
      <c r="R808" s="2"/>
      <c r="S808" s="2"/>
      <c r="T808" s="3"/>
      <c r="U808" s="4"/>
      <c r="V808" s="3"/>
      <c r="W808" s="5"/>
      <c r="X808" s="5"/>
      <c r="Y808" s="3"/>
      <c r="Z808" s="4"/>
      <c r="AA808" s="4"/>
      <c r="AB808" s="4"/>
      <c r="AC808" s="4"/>
      <c r="AD808" s="2"/>
      <c r="AE808" s="2"/>
      <c r="AF808" s="1"/>
      <c r="AG808" s="1"/>
      <c r="AH808" s="7"/>
      <c r="AI808" s="63"/>
      <c r="AJ808" s="64"/>
      <c r="AK808" s="2"/>
    </row>
    <row r="809" spans="1:37" ht="21" customHeight="1">
      <c r="A809" s="61"/>
      <c r="B809" s="2"/>
      <c r="C809" s="2"/>
      <c r="D809" s="2"/>
      <c r="E809" s="1"/>
      <c r="F809" s="7"/>
      <c r="G809" s="62"/>
      <c r="H809" s="1"/>
      <c r="I809" s="2"/>
      <c r="J809" s="2"/>
      <c r="K809" s="2"/>
      <c r="L809" s="2"/>
      <c r="M809" s="2"/>
      <c r="N809" s="1"/>
      <c r="O809" s="1"/>
      <c r="P809" s="1"/>
      <c r="Q809" s="2"/>
      <c r="R809" s="2"/>
      <c r="S809" s="2"/>
      <c r="T809" s="3"/>
      <c r="U809" s="4"/>
      <c r="V809" s="3"/>
      <c r="W809" s="5"/>
      <c r="X809" s="5"/>
      <c r="Y809" s="3"/>
      <c r="Z809" s="4"/>
      <c r="AA809" s="4"/>
      <c r="AB809" s="4"/>
      <c r="AC809" s="4"/>
      <c r="AD809" s="2"/>
      <c r="AE809" s="2"/>
      <c r="AF809" s="1"/>
      <c r="AG809" s="1"/>
      <c r="AH809" s="7"/>
      <c r="AI809" s="63"/>
      <c r="AJ809" s="64"/>
      <c r="AK809" s="2"/>
    </row>
    <row r="810" spans="1:37" ht="21" customHeight="1">
      <c r="A810" s="61"/>
      <c r="B810" s="2"/>
      <c r="C810" s="2"/>
      <c r="D810" s="2"/>
      <c r="E810" s="1"/>
      <c r="F810" s="7"/>
      <c r="G810" s="62"/>
      <c r="H810" s="1"/>
      <c r="I810" s="2"/>
      <c r="J810" s="2"/>
      <c r="K810" s="2"/>
      <c r="L810" s="2"/>
      <c r="M810" s="2"/>
      <c r="N810" s="1"/>
      <c r="O810" s="1"/>
      <c r="P810" s="1"/>
      <c r="Q810" s="2"/>
      <c r="R810" s="2"/>
      <c r="S810" s="2"/>
      <c r="T810" s="3"/>
      <c r="U810" s="4"/>
      <c r="V810" s="3"/>
      <c r="W810" s="5"/>
      <c r="X810" s="5"/>
      <c r="Y810" s="3"/>
      <c r="Z810" s="4"/>
      <c r="AA810" s="4"/>
      <c r="AB810" s="4"/>
      <c r="AC810" s="4"/>
      <c r="AD810" s="2"/>
      <c r="AE810" s="2"/>
      <c r="AF810" s="1"/>
      <c r="AG810" s="1"/>
      <c r="AH810" s="7"/>
      <c r="AI810" s="63"/>
      <c r="AJ810" s="64"/>
      <c r="AK810" s="2"/>
    </row>
    <row r="811" spans="1:37" ht="21" customHeight="1">
      <c r="A811" s="61"/>
      <c r="B811" s="2"/>
      <c r="C811" s="2"/>
      <c r="D811" s="2"/>
      <c r="E811" s="1"/>
      <c r="F811" s="7"/>
      <c r="G811" s="62"/>
      <c r="H811" s="1"/>
      <c r="I811" s="2"/>
      <c r="J811" s="2"/>
      <c r="K811" s="2"/>
      <c r="L811" s="2"/>
      <c r="M811" s="2"/>
      <c r="N811" s="1"/>
      <c r="O811" s="1"/>
      <c r="P811" s="1"/>
      <c r="Q811" s="2"/>
      <c r="R811" s="2"/>
      <c r="S811" s="2"/>
      <c r="T811" s="3"/>
      <c r="U811" s="4"/>
      <c r="V811" s="3"/>
      <c r="W811" s="5"/>
      <c r="X811" s="5"/>
      <c r="Y811" s="3"/>
      <c r="Z811" s="4"/>
      <c r="AA811" s="4"/>
      <c r="AB811" s="4"/>
      <c r="AC811" s="4"/>
      <c r="AD811" s="2"/>
      <c r="AE811" s="2"/>
      <c r="AF811" s="1"/>
      <c r="AG811" s="1"/>
      <c r="AH811" s="7"/>
      <c r="AI811" s="63"/>
      <c r="AJ811" s="64"/>
      <c r="AK811" s="2"/>
    </row>
    <row r="812" spans="1:37" ht="21" customHeight="1">
      <c r="A812" s="61"/>
      <c r="B812" s="2"/>
      <c r="C812" s="2"/>
      <c r="D812" s="2"/>
      <c r="E812" s="1"/>
      <c r="F812" s="7"/>
      <c r="G812" s="62"/>
      <c r="H812" s="1"/>
      <c r="I812" s="2"/>
      <c r="J812" s="2"/>
      <c r="K812" s="2"/>
      <c r="L812" s="2"/>
      <c r="M812" s="2"/>
      <c r="N812" s="1"/>
      <c r="O812" s="1"/>
      <c r="P812" s="1"/>
      <c r="Q812" s="2"/>
      <c r="R812" s="2"/>
      <c r="S812" s="2"/>
      <c r="T812" s="3"/>
      <c r="U812" s="4"/>
      <c r="V812" s="3"/>
      <c r="W812" s="5"/>
      <c r="X812" s="5"/>
      <c r="Y812" s="3"/>
      <c r="Z812" s="4"/>
      <c r="AA812" s="4"/>
      <c r="AB812" s="4"/>
      <c r="AC812" s="4"/>
      <c r="AD812" s="2"/>
      <c r="AE812" s="2"/>
      <c r="AF812" s="1"/>
      <c r="AG812" s="1"/>
      <c r="AH812" s="7"/>
      <c r="AI812" s="63"/>
      <c r="AJ812" s="64"/>
      <c r="AK812" s="2"/>
    </row>
    <row r="813" spans="1:37" ht="21" customHeight="1">
      <c r="A813" s="61"/>
      <c r="B813" s="2"/>
      <c r="C813" s="2"/>
      <c r="D813" s="2"/>
      <c r="E813" s="1"/>
      <c r="F813" s="7"/>
      <c r="G813" s="62"/>
      <c r="H813" s="1"/>
      <c r="I813" s="2"/>
      <c r="J813" s="2"/>
      <c r="K813" s="2"/>
      <c r="L813" s="2"/>
      <c r="M813" s="2"/>
      <c r="N813" s="1"/>
      <c r="O813" s="1"/>
      <c r="P813" s="1"/>
      <c r="Q813" s="2"/>
      <c r="R813" s="2"/>
      <c r="S813" s="2"/>
      <c r="T813" s="3"/>
      <c r="U813" s="4"/>
      <c r="V813" s="3"/>
      <c r="W813" s="5"/>
      <c r="X813" s="5"/>
      <c r="Y813" s="3"/>
      <c r="Z813" s="4"/>
      <c r="AA813" s="4"/>
      <c r="AB813" s="4"/>
      <c r="AC813" s="4"/>
      <c r="AD813" s="2"/>
      <c r="AE813" s="2"/>
      <c r="AF813" s="1"/>
      <c r="AG813" s="1"/>
      <c r="AH813" s="7"/>
      <c r="AI813" s="63"/>
      <c r="AJ813" s="64"/>
      <c r="AK813" s="2"/>
    </row>
    <row r="814" spans="1:37" ht="21" customHeight="1">
      <c r="A814" s="61"/>
      <c r="B814" s="2"/>
      <c r="C814" s="2"/>
      <c r="D814" s="2"/>
      <c r="E814" s="1"/>
      <c r="F814" s="7"/>
      <c r="G814" s="62"/>
      <c r="H814" s="1"/>
      <c r="I814" s="2"/>
      <c r="J814" s="2"/>
      <c r="K814" s="2"/>
      <c r="L814" s="2"/>
      <c r="M814" s="2"/>
      <c r="N814" s="1"/>
      <c r="O814" s="1"/>
      <c r="P814" s="1"/>
      <c r="Q814" s="2"/>
      <c r="R814" s="2"/>
      <c r="S814" s="2"/>
      <c r="T814" s="3"/>
      <c r="U814" s="4"/>
      <c r="V814" s="3"/>
      <c r="W814" s="5"/>
      <c r="X814" s="5"/>
      <c r="Y814" s="3"/>
      <c r="Z814" s="4"/>
      <c r="AA814" s="4"/>
      <c r="AB814" s="4"/>
      <c r="AC814" s="4"/>
      <c r="AD814" s="2"/>
      <c r="AE814" s="2"/>
      <c r="AF814" s="1"/>
      <c r="AG814" s="1"/>
      <c r="AH814" s="7"/>
      <c r="AI814" s="63"/>
      <c r="AJ814" s="64"/>
      <c r="AK814" s="2"/>
    </row>
    <row r="815" spans="1:37" ht="21" customHeight="1">
      <c r="A815" s="61"/>
      <c r="B815" s="2"/>
      <c r="C815" s="2"/>
      <c r="D815" s="2"/>
      <c r="E815" s="1"/>
      <c r="F815" s="7"/>
      <c r="G815" s="62"/>
      <c r="H815" s="1"/>
      <c r="I815" s="2"/>
      <c r="J815" s="2"/>
      <c r="K815" s="2"/>
      <c r="L815" s="2"/>
      <c r="M815" s="2"/>
      <c r="N815" s="1"/>
      <c r="O815" s="1"/>
      <c r="P815" s="1"/>
      <c r="Q815" s="2"/>
      <c r="R815" s="2"/>
      <c r="S815" s="2"/>
      <c r="T815" s="3"/>
      <c r="U815" s="4"/>
      <c r="V815" s="3"/>
      <c r="W815" s="5"/>
      <c r="X815" s="5"/>
      <c r="Y815" s="3"/>
      <c r="Z815" s="4"/>
      <c r="AA815" s="4"/>
      <c r="AB815" s="4"/>
      <c r="AC815" s="4"/>
      <c r="AD815" s="2"/>
      <c r="AE815" s="2"/>
      <c r="AF815" s="1"/>
      <c r="AG815" s="1"/>
      <c r="AH815" s="7"/>
      <c r="AI815" s="63"/>
      <c r="AJ815" s="64"/>
      <c r="AK815" s="2"/>
    </row>
    <row r="816" spans="1:37" ht="21" customHeight="1">
      <c r="A816" s="61"/>
      <c r="B816" s="2"/>
      <c r="C816" s="2"/>
      <c r="D816" s="2"/>
      <c r="E816" s="1"/>
      <c r="F816" s="7"/>
      <c r="G816" s="62"/>
      <c r="H816" s="1"/>
      <c r="I816" s="2"/>
      <c r="J816" s="2"/>
      <c r="K816" s="2"/>
      <c r="L816" s="2"/>
      <c r="M816" s="2"/>
      <c r="N816" s="1"/>
      <c r="O816" s="1"/>
      <c r="P816" s="1"/>
      <c r="Q816" s="2"/>
      <c r="R816" s="2"/>
      <c r="S816" s="2"/>
      <c r="T816" s="3"/>
      <c r="U816" s="4"/>
      <c r="V816" s="3"/>
      <c r="W816" s="5"/>
      <c r="X816" s="5"/>
      <c r="Y816" s="3"/>
      <c r="Z816" s="4"/>
      <c r="AA816" s="4"/>
      <c r="AB816" s="4"/>
      <c r="AC816" s="4"/>
      <c r="AD816" s="2"/>
      <c r="AE816" s="2"/>
      <c r="AF816" s="1"/>
      <c r="AG816" s="1"/>
      <c r="AH816" s="7"/>
      <c r="AI816" s="63"/>
      <c r="AJ816" s="64"/>
      <c r="AK816" s="2"/>
    </row>
    <row r="817" spans="1:37" ht="21" customHeight="1">
      <c r="A817" s="61"/>
      <c r="B817" s="2"/>
      <c r="C817" s="2"/>
      <c r="D817" s="2"/>
      <c r="E817" s="1"/>
      <c r="F817" s="7"/>
      <c r="G817" s="62"/>
      <c r="H817" s="1"/>
      <c r="I817" s="2"/>
      <c r="J817" s="2"/>
      <c r="K817" s="2"/>
      <c r="L817" s="2"/>
      <c r="M817" s="2"/>
      <c r="N817" s="1"/>
      <c r="O817" s="1"/>
      <c r="P817" s="1"/>
      <c r="Q817" s="2"/>
      <c r="R817" s="2"/>
      <c r="S817" s="2"/>
      <c r="T817" s="3"/>
      <c r="U817" s="4"/>
      <c r="V817" s="3"/>
      <c r="W817" s="5"/>
      <c r="X817" s="5"/>
      <c r="Y817" s="3"/>
      <c r="Z817" s="4"/>
      <c r="AA817" s="4"/>
      <c r="AB817" s="4"/>
      <c r="AC817" s="4"/>
      <c r="AD817" s="2"/>
      <c r="AE817" s="2"/>
      <c r="AF817" s="1"/>
      <c r="AG817" s="1"/>
      <c r="AH817" s="7"/>
      <c r="AI817" s="63"/>
      <c r="AJ817" s="64"/>
      <c r="AK817" s="2"/>
    </row>
    <row r="818" spans="1:37" ht="21" customHeight="1">
      <c r="A818" s="61"/>
      <c r="B818" s="2"/>
      <c r="C818" s="2"/>
      <c r="D818" s="2"/>
      <c r="E818" s="1"/>
      <c r="F818" s="7"/>
      <c r="G818" s="62"/>
      <c r="H818" s="1"/>
      <c r="I818" s="2"/>
      <c r="J818" s="2"/>
      <c r="K818" s="2"/>
      <c r="L818" s="2"/>
      <c r="M818" s="2"/>
      <c r="N818" s="1"/>
      <c r="O818" s="1"/>
      <c r="P818" s="1"/>
      <c r="Q818" s="2"/>
      <c r="R818" s="2"/>
      <c r="S818" s="2"/>
      <c r="T818" s="3"/>
      <c r="U818" s="4"/>
      <c r="V818" s="3"/>
      <c r="W818" s="5"/>
      <c r="X818" s="5"/>
      <c r="Y818" s="3"/>
      <c r="Z818" s="4"/>
      <c r="AA818" s="4"/>
      <c r="AB818" s="4"/>
      <c r="AC818" s="4"/>
      <c r="AD818" s="2"/>
      <c r="AE818" s="2"/>
      <c r="AF818" s="1"/>
      <c r="AG818" s="1"/>
      <c r="AH818" s="7"/>
      <c r="AI818" s="63"/>
      <c r="AJ818" s="64"/>
      <c r="AK818" s="2"/>
    </row>
    <row r="819" spans="1:37" ht="21" customHeight="1">
      <c r="A819" s="61"/>
      <c r="B819" s="2"/>
      <c r="C819" s="2"/>
      <c r="D819" s="2"/>
      <c r="E819" s="1"/>
      <c r="F819" s="7"/>
      <c r="G819" s="62"/>
      <c r="H819" s="1"/>
      <c r="I819" s="2"/>
      <c r="J819" s="2"/>
      <c r="K819" s="2"/>
      <c r="L819" s="2"/>
      <c r="M819" s="2"/>
      <c r="N819" s="1"/>
      <c r="O819" s="1"/>
      <c r="P819" s="1"/>
      <c r="Q819" s="2"/>
      <c r="R819" s="2"/>
      <c r="S819" s="2"/>
      <c r="T819" s="3"/>
      <c r="U819" s="4"/>
      <c r="V819" s="3"/>
      <c r="W819" s="5"/>
      <c r="X819" s="5"/>
      <c r="Y819" s="3"/>
      <c r="Z819" s="4"/>
      <c r="AA819" s="4"/>
      <c r="AB819" s="4"/>
      <c r="AC819" s="4"/>
      <c r="AD819" s="2"/>
      <c r="AE819" s="2"/>
      <c r="AF819" s="1"/>
      <c r="AG819" s="1"/>
      <c r="AH819" s="7"/>
      <c r="AI819" s="63"/>
      <c r="AJ819" s="64"/>
      <c r="AK819" s="2"/>
    </row>
    <row r="820" spans="1:37" ht="21" customHeight="1">
      <c r="A820" s="61"/>
      <c r="B820" s="2"/>
      <c r="C820" s="2"/>
      <c r="D820" s="2"/>
      <c r="E820" s="1"/>
      <c r="F820" s="7"/>
      <c r="G820" s="62"/>
      <c r="H820" s="1"/>
      <c r="I820" s="2"/>
      <c r="J820" s="2"/>
      <c r="K820" s="2"/>
      <c r="L820" s="2"/>
      <c r="M820" s="2"/>
      <c r="N820" s="1"/>
      <c r="O820" s="1"/>
      <c r="P820" s="1"/>
      <c r="Q820" s="2"/>
      <c r="R820" s="2"/>
      <c r="S820" s="2"/>
      <c r="T820" s="3"/>
      <c r="U820" s="4"/>
      <c r="V820" s="3"/>
      <c r="W820" s="5"/>
      <c r="X820" s="5"/>
      <c r="Y820" s="3"/>
      <c r="Z820" s="4"/>
      <c r="AA820" s="4"/>
      <c r="AB820" s="4"/>
      <c r="AC820" s="4"/>
      <c r="AD820" s="2"/>
      <c r="AE820" s="2"/>
      <c r="AF820" s="1"/>
      <c r="AG820" s="1"/>
      <c r="AH820" s="7"/>
      <c r="AI820" s="63"/>
      <c r="AJ820" s="64"/>
      <c r="AK820" s="2"/>
    </row>
    <row r="821" spans="1:37" ht="21" customHeight="1">
      <c r="A821" s="61"/>
      <c r="B821" s="2"/>
      <c r="C821" s="2"/>
      <c r="D821" s="2"/>
      <c r="E821" s="1"/>
      <c r="F821" s="7"/>
      <c r="G821" s="62"/>
      <c r="H821" s="1"/>
      <c r="I821" s="2"/>
      <c r="J821" s="2"/>
      <c r="K821" s="2"/>
      <c r="L821" s="2"/>
      <c r="M821" s="2"/>
      <c r="N821" s="1"/>
      <c r="O821" s="1"/>
      <c r="P821" s="1"/>
      <c r="Q821" s="2"/>
      <c r="R821" s="2"/>
      <c r="S821" s="2"/>
      <c r="T821" s="3"/>
      <c r="U821" s="4"/>
      <c r="V821" s="3"/>
      <c r="W821" s="5"/>
      <c r="X821" s="5"/>
      <c r="Y821" s="3"/>
      <c r="Z821" s="4"/>
      <c r="AA821" s="4"/>
      <c r="AB821" s="4"/>
      <c r="AC821" s="4"/>
      <c r="AD821" s="2"/>
      <c r="AE821" s="2"/>
      <c r="AF821" s="1"/>
      <c r="AG821" s="1"/>
      <c r="AH821" s="7"/>
      <c r="AI821" s="63"/>
      <c r="AJ821" s="64"/>
      <c r="AK821" s="2"/>
    </row>
    <row r="822" spans="1:37" ht="21" customHeight="1">
      <c r="A822" s="61"/>
      <c r="B822" s="2"/>
      <c r="C822" s="2"/>
      <c r="D822" s="2"/>
      <c r="E822" s="1"/>
      <c r="F822" s="7"/>
      <c r="G822" s="62"/>
      <c r="H822" s="1"/>
      <c r="I822" s="2"/>
      <c r="J822" s="2"/>
      <c r="K822" s="2"/>
      <c r="L822" s="2"/>
      <c r="M822" s="2"/>
      <c r="N822" s="1"/>
      <c r="O822" s="1"/>
      <c r="P822" s="1"/>
      <c r="Q822" s="2"/>
      <c r="R822" s="2"/>
      <c r="S822" s="2"/>
      <c r="T822" s="3"/>
      <c r="U822" s="4"/>
      <c r="V822" s="3"/>
      <c r="W822" s="5"/>
      <c r="X822" s="5"/>
      <c r="Y822" s="3"/>
      <c r="Z822" s="4"/>
      <c r="AA822" s="4"/>
      <c r="AB822" s="4"/>
      <c r="AC822" s="4"/>
      <c r="AD822" s="2"/>
      <c r="AE822" s="2"/>
      <c r="AF822" s="1"/>
      <c r="AG822" s="1"/>
      <c r="AH822" s="7"/>
      <c r="AI822" s="63"/>
      <c r="AJ822" s="64"/>
      <c r="AK822" s="2"/>
    </row>
    <row r="823" spans="1:37" ht="21" customHeight="1">
      <c r="A823" s="61"/>
      <c r="B823" s="2"/>
      <c r="C823" s="2"/>
      <c r="D823" s="2"/>
      <c r="E823" s="1"/>
      <c r="F823" s="7"/>
      <c r="G823" s="62"/>
      <c r="H823" s="1"/>
      <c r="I823" s="2"/>
      <c r="J823" s="2"/>
      <c r="K823" s="2"/>
      <c r="L823" s="2"/>
      <c r="M823" s="2"/>
      <c r="N823" s="1"/>
      <c r="O823" s="1"/>
      <c r="P823" s="1"/>
      <c r="Q823" s="2"/>
      <c r="R823" s="2"/>
      <c r="S823" s="2"/>
      <c r="T823" s="3"/>
      <c r="U823" s="4"/>
      <c r="V823" s="3"/>
      <c r="W823" s="5"/>
      <c r="X823" s="5"/>
      <c r="Y823" s="3"/>
      <c r="Z823" s="4"/>
      <c r="AA823" s="4"/>
      <c r="AB823" s="4"/>
      <c r="AC823" s="4"/>
      <c r="AD823" s="2"/>
      <c r="AE823" s="2"/>
      <c r="AF823" s="1"/>
      <c r="AG823" s="1"/>
      <c r="AH823" s="7"/>
      <c r="AI823" s="63"/>
      <c r="AJ823" s="64"/>
      <c r="AK823" s="2"/>
    </row>
    <row r="824" spans="1:37" ht="21" customHeight="1">
      <c r="A824" s="61"/>
      <c r="B824" s="2"/>
      <c r="C824" s="2"/>
      <c r="D824" s="2"/>
      <c r="E824" s="1"/>
      <c r="F824" s="7"/>
      <c r="G824" s="62"/>
      <c r="H824" s="1"/>
      <c r="I824" s="2"/>
      <c r="J824" s="2"/>
      <c r="K824" s="2"/>
      <c r="L824" s="2"/>
      <c r="M824" s="2"/>
      <c r="N824" s="1"/>
      <c r="O824" s="1"/>
      <c r="P824" s="1"/>
      <c r="Q824" s="2"/>
      <c r="R824" s="2"/>
      <c r="S824" s="2"/>
      <c r="T824" s="3"/>
      <c r="U824" s="4"/>
      <c r="V824" s="3"/>
      <c r="W824" s="5"/>
      <c r="X824" s="5"/>
      <c r="Y824" s="3"/>
      <c r="Z824" s="4"/>
      <c r="AA824" s="4"/>
      <c r="AB824" s="4"/>
      <c r="AC824" s="4"/>
      <c r="AD824" s="2"/>
      <c r="AE824" s="2"/>
      <c r="AF824" s="1"/>
      <c r="AG824" s="1"/>
      <c r="AH824" s="7"/>
      <c r="AI824" s="63"/>
      <c r="AJ824" s="64"/>
      <c r="AK824" s="2"/>
    </row>
    <row r="825" spans="1:37" ht="21" customHeight="1">
      <c r="A825" s="61"/>
      <c r="B825" s="2"/>
      <c r="C825" s="2"/>
      <c r="D825" s="2"/>
      <c r="E825" s="1"/>
      <c r="F825" s="7"/>
      <c r="G825" s="62"/>
      <c r="H825" s="1"/>
      <c r="I825" s="2"/>
      <c r="J825" s="2"/>
      <c r="K825" s="2"/>
      <c r="L825" s="2"/>
      <c r="M825" s="2"/>
      <c r="N825" s="1"/>
      <c r="O825" s="1"/>
      <c r="P825" s="1"/>
      <c r="Q825" s="2"/>
      <c r="R825" s="2"/>
      <c r="S825" s="2"/>
      <c r="T825" s="3"/>
      <c r="U825" s="4"/>
      <c r="V825" s="3"/>
      <c r="W825" s="5"/>
      <c r="X825" s="5"/>
      <c r="Y825" s="3"/>
      <c r="Z825" s="4"/>
      <c r="AA825" s="4"/>
      <c r="AB825" s="4"/>
      <c r="AC825" s="4"/>
      <c r="AD825" s="2"/>
      <c r="AE825" s="2"/>
      <c r="AF825" s="1"/>
      <c r="AG825" s="1"/>
      <c r="AH825" s="7"/>
      <c r="AI825" s="63"/>
      <c r="AJ825" s="64"/>
      <c r="AK825" s="2"/>
    </row>
    <row r="826" spans="1:37" ht="21" customHeight="1">
      <c r="A826" s="61"/>
      <c r="B826" s="2"/>
      <c r="C826" s="2"/>
      <c r="D826" s="2"/>
      <c r="E826" s="1"/>
      <c r="F826" s="7"/>
      <c r="G826" s="62"/>
      <c r="H826" s="1"/>
      <c r="I826" s="2"/>
      <c r="J826" s="2"/>
      <c r="K826" s="2"/>
      <c r="L826" s="2"/>
      <c r="M826" s="2"/>
      <c r="N826" s="1"/>
      <c r="O826" s="1"/>
      <c r="P826" s="1"/>
      <c r="Q826" s="2"/>
      <c r="R826" s="2"/>
      <c r="S826" s="2"/>
      <c r="T826" s="3"/>
      <c r="U826" s="4"/>
      <c r="V826" s="3"/>
      <c r="W826" s="5"/>
      <c r="X826" s="5"/>
      <c r="Y826" s="3"/>
      <c r="Z826" s="4"/>
      <c r="AA826" s="4"/>
      <c r="AB826" s="4"/>
      <c r="AC826" s="4"/>
      <c r="AD826" s="2"/>
      <c r="AE826" s="2"/>
      <c r="AF826" s="1"/>
      <c r="AG826" s="1"/>
      <c r="AH826" s="7"/>
      <c r="AI826" s="63"/>
      <c r="AJ826" s="64"/>
      <c r="AK826" s="2"/>
    </row>
    <row r="827" spans="1:37" ht="21" customHeight="1">
      <c r="A827" s="61"/>
      <c r="B827" s="2"/>
      <c r="C827" s="2"/>
      <c r="D827" s="2"/>
      <c r="E827" s="1"/>
      <c r="F827" s="7"/>
      <c r="G827" s="62"/>
      <c r="H827" s="1"/>
      <c r="I827" s="2"/>
      <c r="J827" s="2"/>
      <c r="K827" s="2"/>
      <c r="L827" s="2"/>
      <c r="M827" s="2"/>
      <c r="N827" s="1"/>
      <c r="O827" s="1"/>
      <c r="P827" s="1"/>
      <c r="Q827" s="2"/>
      <c r="R827" s="2"/>
      <c r="S827" s="2"/>
      <c r="T827" s="3"/>
      <c r="U827" s="4"/>
      <c r="V827" s="3"/>
      <c r="W827" s="5"/>
      <c r="X827" s="5"/>
      <c r="Y827" s="3"/>
      <c r="Z827" s="4"/>
      <c r="AA827" s="4"/>
      <c r="AB827" s="4"/>
      <c r="AC827" s="4"/>
      <c r="AD827" s="2"/>
      <c r="AE827" s="2"/>
      <c r="AF827" s="1"/>
      <c r="AG827" s="1"/>
      <c r="AH827" s="7"/>
      <c r="AI827" s="63"/>
      <c r="AJ827" s="64"/>
      <c r="AK827" s="2"/>
    </row>
    <row r="828" spans="1:37" ht="21" customHeight="1">
      <c r="A828" s="61"/>
      <c r="B828" s="2"/>
      <c r="C828" s="2"/>
      <c r="D828" s="2"/>
      <c r="E828" s="1"/>
      <c r="F828" s="7"/>
      <c r="G828" s="62"/>
      <c r="H828" s="1"/>
      <c r="I828" s="2"/>
      <c r="J828" s="2"/>
      <c r="K828" s="2"/>
      <c r="L828" s="2"/>
      <c r="M828" s="2"/>
      <c r="N828" s="1"/>
      <c r="O828" s="1"/>
      <c r="P828" s="1"/>
      <c r="Q828" s="2"/>
      <c r="R828" s="2"/>
      <c r="S828" s="2"/>
      <c r="T828" s="3"/>
      <c r="U828" s="4"/>
      <c r="V828" s="3"/>
      <c r="W828" s="5"/>
      <c r="X828" s="5"/>
      <c r="Y828" s="3"/>
      <c r="Z828" s="4"/>
      <c r="AA828" s="4"/>
      <c r="AB828" s="4"/>
      <c r="AC828" s="4"/>
      <c r="AD828" s="2"/>
      <c r="AE828" s="2"/>
      <c r="AF828" s="1"/>
      <c r="AG828" s="1"/>
      <c r="AH828" s="7"/>
      <c r="AI828" s="63"/>
      <c r="AJ828" s="64"/>
      <c r="AK828" s="2"/>
    </row>
    <row r="829" spans="1:37" ht="21" customHeight="1">
      <c r="A829" s="61"/>
      <c r="B829" s="2"/>
      <c r="C829" s="2"/>
      <c r="D829" s="2"/>
      <c r="E829" s="1"/>
      <c r="F829" s="7"/>
      <c r="G829" s="62"/>
      <c r="H829" s="1"/>
      <c r="I829" s="2"/>
      <c r="J829" s="2"/>
      <c r="K829" s="2"/>
      <c r="L829" s="2"/>
      <c r="M829" s="2"/>
      <c r="N829" s="1"/>
      <c r="O829" s="1"/>
      <c r="P829" s="1"/>
      <c r="Q829" s="2"/>
      <c r="R829" s="2"/>
      <c r="S829" s="2"/>
      <c r="T829" s="3"/>
      <c r="U829" s="4"/>
      <c r="V829" s="3"/>
      <c r="W829" s="5"/>
      <c r="X829" s="5"/>
      <c r="Y829" s="3"/>
      <c r="Z829" s="4"/>
      <c r="AA829" s="4"/>
      <c r="AB829" s="4"/>
      <c r="AC829" s="4"/>
      <c r="AD829" s="2"/>
      <c r="AE829" s="2"/>
      <c r="AF829" s="1"/>
      <c r="AG829" s="1"/>
      <c r="AH829" s="7"/>
      <c r="AI829" s="63"/>
      <c r="AJ829" s="64"/>
      <c r="AK829" s="2"/>
    </row>
    <row r="830" spans="1:37" ht="21" customHeight="1">
      <c r="A830" s="61"/>
      <c r="B830" s="2"/>
      <c r="C830" s="2"/>
      <c r="D830" s="2"/>
      <c r="E830" s="1"/>
      <c r="F830" s="7"/>
      <c r="G830" s="62"/>
      <c r="H830" s="1"/>
      <c r="I830" s="2"/>
      <c r="J830" s="2"/>
      <c r="K830" s="2"/>
      <c r="L830" s="2"/>
      <c r="M830" s="2"/>
      <c r="N830" s="1"/>
      <c r="O830" s="1"/>
      <c r="P830" s="1"/>
      <c r="Q830" s="2"/>
      <c r="R830" s="2"/>
      <c r="S830" s="2"/>
      <c r="T830" s="3"/>
      <c r="U830" s="4"/>
      <c r="V830" s="3"/>
      <c r="W830" s="5"/>
      <c r="X830" s="5"/>
      <c r="Y830" s="3"/>
      <c r="Z830" s="4"/>
      <c r="AA830" s="4"/>
      <c r="AB830" s="4"/>
      <c r="AC830" s="4"/>
      <c r="AD830" s="2"/>
      <c r="AE830" s="2"/>
      <c r="AF830" s="1"/>
      <c r="AG830" s="1"/>
      <c r="AH830" s="7"/>
      <c r="AI830" s="63"/>
      <c r="AJ830" s="64"/>
      <c r="AK830" s="2"/>
    </row>
    <row r="831" spans="1:37" ht="21" customHeight="1">
      <c r="A831" s="61"/>
      <c r="B831" s="2"/>
      <c r="C831" s="2"/>
      <c r="D831" s="2"/>
      <c r="E831" s="1"/>
      <c r="F831" s="7"/>
      <c r="G831" s="62"/>
      <c r="H831" s="1"/>
      <c r="I831" s="2"/>
      <c r="J831" s="2"/>
      <c r="K831" s="2"/>
      <c r="L831" s="2"/>
      <c r="M831" s="2"/>
      <c r="N831" s="1"/>
      <c r="O831" s="1"/>
      <c r="P831" s="1"/>
      <c r="Q831" s="2"/>
      <c r="R831" s="2"/>
      <c r="S831" s="2"/>
      <c r="T831" s="3"/>
      <c r="U831" s="4"/>
      <c r="V831" s="3"/>
      <c r="W831" s="5"/>
      <c r="X831" s="5"/>
      <c r="Y831" s="3"/>
      <c r="Z831" s="4"/>
      <c r="AA831" s="4"/>
      <c r="AB831" s="4"/>
      <c r="AC831" s="4"/>
      <c r="AD831" s="2"/>
      <c r="AE831" s="2"/>
      <c r="AF831" s="1"/>
      <c r="AG831" s="1"/>
      <c r="AH831" s="7"/>
      <c r="AI831" s="63"/>
      <c r="AJ831" s="64"/>
      <c r="AK831" s="2"/>
    </row>
    <row r="832" spans="1:37" ht="21" customHeight="1">
      <c r="A832" s="61"/>
      <c r="B832" s="2"/>
      <c r="C832" s="2"/>
      <c r="D832" s="2"/>
      <c r="E832" s="1"/>
      <c r="F832" s="7"/>
      <c r="G832" s="62"/>
      <c r="H832" s="1"/>
      <c r="I832" s="2"/>
      <c r="J832" s="2"/>
      <c r="K832" s="2"/>
      <c r="L832" s="2"/>
      <c r="M832" s="2"/>
      <c r="N832" s="1"/>
      <c r="O832" s="1"/>
      <c r="P832" s="1"/>
      <c r="Q832" s="2"/>
      <c r="R832" s="2"/>
      <c r="S832" s="2"/>
      <c r="T832" s="3"/>
      <c r="U832" s="4"/>
      <c r="V832" s="3"/>
      <c r="W832" s="5"/>
      <c r="X832" s="5"/>
      <c r="Y832" s="3"/>
      <c r="Z832" s="4"/>
      <c r="AA832" s="4"/>
      <c r="AB832" s="4"/>
      <c r="AC832" s="4"/>
      <c r="AD832" s="2"/>
      <c r="AE832" s="2"/>
      <c r="AF832" s="1"/>
      <c r="AG832" s="1"/>
      <c r="AH832" s="7"/>
      <c r="AI832" s="63"/>
      <c r="AJ832" s="64"/>
      <c r="AK832" s="2"/>
    </row>
    <row r="833" spans="1:37" ht="21" customHeight="1">
      <c r="A833" s="61"/>
      <c r="B833" s="2"/>
      <c r="C833" s="2"/>
      <c r="D833" s="2"/>
      <c r="E833" s="1"/>
      <c r="F833" s="7"/>
      <c r="G833" s="62"/>
      <c r="H833" s="1"/>
      <c r="I833" s="2"/>
      <c r="J833" s="2"/>
      <c r="K833" s="2"/>
      <c r="L833" s="2"/>
      <c r="M833" s="2"/>
      <c r="N833" s="1"/>
      <c r="O833" s="1"/>
      <c r="P833" s="1"/>
      <c r="Q833" s="2"/>
      <c r="R833" s="2"/>
      <c r="S833" s="2"/>
      <c r="T833" s="3"/>
      <c r="U833" s="4"/>
      <c r="V833" s="3"/>
      <c r="W833" s="5"/>
      <c r="X833" s="5"/>
      <c r="Y833" s="3"/>
      <c r="Z833" s="4"/>
      <c r="AA833" s="4"/>
      <c r="AB833" s="4"/>
      <c r="AC833" s="4"/>
      <c r="AD833" s="2"/>
      <c r="AE833" s="2"/>
      <c r="AF833" s="1"/>
      <c r="AG833" s="1"/>
      <c r="AH833" s="7"/>
      <c r="AI833" s="63"/>
      <c r="AJ833" s="64"/>
      <c r="AK833" s="2"/>
    </row>
    <row r="834" spans="1:37" ht="21" customHeight="1">
      <c r="A834" s="61"/>
      <c r="B834" s="2"/>
      <c r="C834" s="2"/>
      <c r="D834" s="2"/>
      <c r="E834" s="1"/>
      <c r="F834" s="7"/>
      <c r="G834" s="62"/>
      <c r="H834" s="1"/>
      <c r="I834" s="2"/>
      <c r="J834" s="2"/>
      <c r="K834" s="2"/>
      <c r="L834" s="2"/>
      <c r="M834" s="2"/>
      <c r="N834" s="1"/>
      <c r="O834" s="1"/>
      <c r="P834" s="1"/>
      <c r="Q834" s="2"/>
      <c r="R834" s="2"/>
      <c r="S834" s="2"/>
      <c r="T834" s="3"/>
      <c r="U834" s="4"/>
      <c r="V834" s="3"/>
      <c r="W834" s="5"/>
      <c r="X834" s="5"/>
      <c r="Y834" s="3"/>
      <c r="Z834" s="4"/>
      <c r="AA834" s="4"/>
      <c r="AB834" s="4"/>
      <c r="AC834" s="4"/>
      <c r="AD834" s="2"/>
      <c r="AE834" s="2"/>
      <c r="AF834" s="1"/>
      <c r="AG834" s="1"/>
      <c r="AH834" s="7"/>
      <c r="AI834" s="63"/>
      <c r="AJ834" s="64"/>
      <c r="AK834" s="2"/>
    </row>
    <row r="835" spans="1:37" ht="21" customHeight="1">
      <c r="A835" s="61"/>
      <c r="B835" s="2"/>
      <c r="C835" s="2"/>
      <c r="D835" s="2"/>
      <c r="E835" s="1"/>
      <c r="F835" s="7"/>
      <c r="G835" s="62"/>
      <c r="H835" s="1"/>
      <c r="I835" s="2"/>
      <c r="J835" s="2"/>
      <c r="K835" s="2"/>
      <c r="L835" s="2"/>
      <c r="M835" s="2"/>
      <c r="N835" s="1"/>
      <c r="O835" s="1"/>
      <c r="P835" s="1"/>
      <c r="Q835" s="2"/>
      <c r="R835" s="2"/>
      <c r="S835" s="2"/>
      <c r="T835" s="3"/>
      <c r="U835" s="4"/>
      <c r="V835" s="3"/>
      <c r="W835" s="5"/>
      <c r="X835" s="5"/>
      <c r="Y835" s="3"/>
      <c r="Z835" s="4"/>
      <c r="AA835" s="4"/>
      <c r="AB835" s="4"/>
      <c r="AC835" s="4"/>
      <c r="AD835" s="2"/>
      <c r="AE835" s="2"/>
      <c r="AF835" s="1"/>
      <c r="AG835" s="1"/>
      <c r="AH835" s="7"/>
      <c r="AI835" s="63"/>
      <c r="AJ835" s="64"/>
      <c r="AK835" s="2"/>
    </row>
    <row r="836" spans="1:37" ht="21" customHeight="1">
      <c r="A836" s="61"/>
      <c r="B836" s="2"/>
      <c r="C836" s="2"/>
      <c r="D836" s="2"/>
      <c r="E836" s="1"/>
      <c r="F836" s="7"/>
      <c r="G836" s="62"/>
      <c r="H836" s="1"/>
      <c r="I836" s="2"/>
      <c r="J836" s="2"/>
      <c r="K836" s="2"/>
      <c r="L836" s="2"/>
      <c r="M836" s="2"/>
      <c r="N836" s="1"/>
      <c r="O836" s="1"/>
      <c r="P836" s="1"/>
      <c r="Q836" s="2"/>
      <c r="R836" s="2"/>
      <c r="S836" s="2"/>
      <c r="T836" s="3"/>
      <c r="U836" s="4"/>
      <c r="V836" s="3"/>
      <c r="W836" s="5"/>
      <c r="X836" s="5"/>
      <c r="Y836" s="3"/>
      <c r="Z836" s="4"/>
      <c r="AA836" s="4"/>
      <c r="AB836" s="4"/>
      <c r="AC836" s="4"/>
      <c r="AD836" s="2"/>
      <c r="AE836" s="2"/>
      <c r="AF836" s="1"/>
      <c r="AG836" s="1"/>
      <c r="AH836" s="7"/>
      <c r="AI836" s="63"/>
      <c r="AJ836" s="64"/>
      <c r="AK836" s="2"/>
    </row>
    <row r="837" spans="1:37" ht="21" customHeight="1">
      <c r="A837" s="61"/>
      <c r="B837" s="2"/>
      <c r="C837" s="2"/>
      <c r="D837" s="2"/>
      <c r="E837" s="1"/>
      <c r="F837" s="7"/>
      <c r="G837" s="62"/>
      <c r="H837" s="1"/>
      <c r="I837" s="2"/>
      <c r="J837" s="2"/>
      <c r="K837" s="2"/>
      <c r="L837" s="2"/>
      <c r="M837" s="2"/>
      <c r="N837" s="1"/>
      <c r="O837" s="1"/>
      <c r="P837" s="1"/>
      <c r="Q837" s="2"/>
      <c r="R837" s="2"/>
      <c r="S837" s="2"/>
      <c r="T837" s="3"/>
      <c r="U837" s="4"/>
      <c r="V837" s="3"/>
      <c r="W837" s="5"/>
      <c r="X837" s="5"/>
      <c r="Y837" s="3"/>
      <c r="Z837" s="4"/>
      <c r="AA837" s="4"/>
      <c r="AB837" s="4"/>
      <c r="AC837" s="4"/>
      <c r="AD837" s="2"/>
      <c r="AE837" s="2"/>
      <c r="AF837" s="1"/>
      <c r="AG837" s="1"/>
      <c r="AH837" s="7"/>
      <c r="AI837" s="63"/>
      <c r="AJ837" s="64"/>
      <c r="AK837" s="2"/>
    </row>
    <row r="838" spans="1:37" ht="21" customHeight="1">
      <c r="A838" s="61"/>
      <c r="B838" s="2"/>
      <c r="C838" s="2"/>
      <c r="D838" s="2"/>
      <c r="E838" s="1"/>
      <c r="F838" s="7"/>
      <c r="G838" s="62"/>
      <c r="H838" s="1"/>
      <c r="I838" s="2"/>
      <c r="J838" s="2"/>
      <c r="K838" s="2"/>
      <c r="L838" s="2"/>
      <c r="M838" s="2"/>
      <c r="N838" s="1"/>
      <c r="O838" s="1"/>
      <c r="P838" s="1"/>
      <c r="Q838" s="2"/>
      <c r="R838" s="2"/>
      <c r="S838" s="2"/>
      <c r="T838" s="3"/>
      <c r="U838" s="4"/>
      <c r="V838" s="3"/>
      <c r="W838" s="5"/>
      <c r="X838" s="5"/>
      <c r="Y838" s="3"/>
      <c r="Z838" s="4"/>
      <c r="AA838" s="4"/>
      <c r="AB838" s="4"/>
      <c r="AC838" s="4"/>
      <c r="AD838" s="2"/>
      <c r="AE838" s="2"/>
      <c r="AF838" s="1"/>
      <c r="AG838" s="1"/>
      <c r="AH838" s="7"/>
      <c r="AI838" s="63"/>
      <c r="AJ838" s="64"/>
      <c r="AK838" s="2"/>
    </row>
    <row r="839" spans="1:37" ht="21" customHeight="1">
      <c r="A839" s="61"/>
      <c r="B839" s="2"/>
      <c r="C839" s="2"/>
      <c r="D839" s="2"/>
      <c r="E839" s="1"/>
      <c r="F839" s="7"/>
      <c r="G839" s="62"/>
      <c r="H839" s="1"/>
      <c r="I839" s="2"/>
      <c r="J839" s="2"/>
      <c r="K839" s="2"/>
      <c r="L839" s="2"/>
      <c r="M839" s="2"/>
      <c r="N839" s="1"/>
      <c r="O839" s="1"/>
      <c r="P839" s="1"/>
      <c r="Q839" s="2"/>
      <c r="R839" s="2"/>
      <c r="S839" s="2"/>
      <c r="T839" s="3"/>
      <c r="U839" s="4"/>
      <c r="V839" s="3"/>
      <c r="W839" s="5"/>
      <c r="X839" s="5"/>
      <c r="Y839" s="3"/>
      <c r="Z839" s="4"/>
      <c r="AA839" s="4"/>
      <c r="AB839" s="4"/>
      <c r="AC839" s="4"/>
      <c r="AD839" s="2"/>
      <c r="AE839" s="2"/>
      <c r="AF839" s="1"/>
      <c r="AG839" s="1"/>
      <c r="AH839" s="7"/>
      <c r="AI839" s="63"/>
      <c r="AJ839" s="64"/>
      <c r="AK839" s="2"/>
    </row>
    <row r="840" spans="1:37" ht="21" customHeight="1">
      <c r="A840" s="61"/>
      <c r="B840" s="2"/>
      <c r="C840" s="2"/>
      <c r="D840" s="2"/>
      <c r="E840" s="1"/>
      <c r="F840" s="7"/>
      <c r="G840" s="62"/>
      <c r="H840" s="1"/>
      <c r="I840" s="2"/>
      <c r="J840" s="2"/>
      <c r="K840" s="2"/>
      <c r="L840" s="2"/>
      <c r="M840" s="2"/>
      <c r="N840" s="1"/>
      <c r="O840" s="1"/>
      <c r="P840" s="1"/>
      <c r="Q840" s="2"/>
      <c r="R840" s="2"/>
      <c r="S840" s="2"/>
      <c r="T840" s="3"/>
      <c r="U840" s="4"/>
      <c r="V840" s="3"/>
      <c r="W840" s="5"/>
      <c r="X840" s="5"/>
      <c r="Y840" s="3"/>
      <c r="Z840" s="4"/>
      <c r="AA840" s="4"/>
      <c r="AB840" s="4"/>
      <c r="AC840" s="4"/>
      <c r="AD840" s="2"/>
      <c r="AE840" s="2"/>
      <c r="AF840" s="1"/>
      <c r="AG840" s="1"/>
      <c r="AH840" s="7"/>
      <c r="AI840" s="63"/>
      <c r="AJ840" s="64"/>
      <c r="AK840" s="2"/>
    </row>
    <row r="841" spans="1:37" ht="21" customHeight="1">
      <c r="A841" s="61"/>
      <c r="B841" s="2"/>
      <c r="C841" s="2"/>
      <c r="D841" s="2"/>
      <c r="E841" s="1"/>
      <c r="F841" s="7"/>
      <c r="G841" s="62"/>
      <c r="H841" s="1"/>
      <c r="I841" s="2"/>
      <c r="J841" s="2"/>
      <c r="K841" s="2"/>
      <c r="L841" s="2"/>
      <c r="M841" s="2"/>
      <c r="N841" s="1"/>
      <c r="O841" s="1"/>
      <c r="P841" s="1"/>
      <c r="Q841" s="2"/>
      <c r="R841" s="2"/>
      <c r="S841" s="2"/>
      <c r="T841" s="3"/>
      <c r="U841" s="4"/>
      <c r="V841" s="3"/>
      <c r="W841" s="5"/>
      <c r="X841" s="5"/>
      <c r="Y841" s="3"/>
      <c r="Z841" s="4"/>
      <c r="AA841" s="4"/>
      <c r="AB841" s="4"/>
      <c r="AC841" s="4"/>
      <c r="AD841" s="2"/>
      <c r="AE841" s="2"/>
      <c r="AF841" s="1"/>
      <c r="AG841" s="1"/>
      <c r="AH841" s="7"/>
      <c r="AI841" s="63"/>
      <c r="AJ841" s="64"/>
      <c r="AK841" s="2"/>
    </row>
    <row r="842" spans="1:37" ht="21" customHeight="1">
      <c r="A842" s="61"/>
      <c r="B842" s="2"/>
      <c r="C842" s="2"/>
      <c r="D842" s="2"/>
      <c r="E842" s="1"/>
      <c r="F842" s="7"/>
      <c r="G842" s="62"/>
      <c r="H842" s="1"/>
      <c r="I842" s="2"/>
      <c r="J842" s="2"/>
      <c r="K842" s="2"/>
      <c r="L842" s="2"/>
      <c r="M842" s="2"/>
      <c r="N842" s="1"/>
      <c r="O842" s="1"/>
      <c r="P842" s="1"/>
      <c r="Q842" s="2"/>
      <c r="R842" s="2"/>
      <c r="S842" s="2"/>
      <c r="T842" s="3"/>
      <c r="U842" s="4"/>
      <c r="V842" s="3"/>
      <c r="W842" s="5"/>
      <c r="X842" s="5"/>
      <c r="Y842" s="3"/>
      <c r="Z842" s="4"/>
      <c r="AA842" s="4"/>
      <c r="AB842" s="4"/>
      <c r="AC842" s="4"/>
      <c r="AD842" s="2"/>
      <c r="AE842" s="2"/>
      <c r="AF842" s="1"/>
      <c r="AG842" s="1"/>
      <c r="AH842" s="7"/>
      <c r="AI842" s="63"/>
      <c r="AJ842" s="64"/>
      <c r="AK842" s="2"/>
    </row>
    <row r="843" spans="1:37" ht="21" customHeight="1">
      <c r="A843" s="61"/>
      <c r="B843" s="2"/>
      <c r="C843" s="2"/>
      <c r="D843" s="2"/>
      <c r="E843" s="1"/>
      <c r="F843" s="7"/>
      <c r="G843" s="62"/>
      <c r="H843" s="1"/>
      <c r="I843" s="2"/>
      <c r="J843" s="2"/>
      <c r="K843" s="2"/>
      <c r="L843" s="2"/>
      <c r="M843" s="2"/>
      <c r="N843" s="1"/>
      <c r="O843" s="1"/>
      <c r="P843" s="1"/>
      <c r="Q843" s="2"/>
      <c r="R843" s="2"/>
      <c r="S843" s="2"/>
      <c r="T843" s="3"/>
      <c r="U843" s="4"/>
      <c r="V843" s="3"/>
      <c r="W843" s="5"/>
      <c r="X843" s="5"/>
      <c r="Y843" s="3"/>
      <c r="Z843" s="4"/>
      <c r="AA843" s="4"/>
      <c r="AB843" s="4"/>
      <c r="AC843" s="4"/>
      <c r="AD843" s="2"/>
      <c r="AE843" s="2"/>
      <c r="AF843" s="1"/>
      <c r="AG843" s="1"/>
      <c r="AH843" s="7"/>
      <c r="AI843" s="63"/>
      <c r="AJ843" s="64"/>
      <c r="AK843" s="2"/>
    </row>
    <row r="844" spans="1:37" ht="21" customHeight="1">
      <c r="A844" s="61"/>
      <c r="B844" s="2"/>
      <c r="C844" s="2"/>
      <c r="D844" s="2"/>
      <c r="E844" s="1"/>
      <c r="F844" s="7"/>
      <c r="G844" s="62"/>
      <c r="H844" s="1"/>
      <c r="I844" s="2"/>
      <c r="J844" s="2"/>
      <c r="K844" s="2"/>
      <c r="L844" s="2"/>
      <c r="M844" s="2"/>
      <c r="N844" s="1"/>
      <c r="O844" s="1"/>
      <c r="P844" s="1"/>
      <c r="Q844" s="2"/>
      <c r="R844" s="2"/>
      <c r="S844" s="2"/>
      <c r="T844" s="3"/>
      <c r="U844" s="4"/>
      <c r="V844" s="3"/>
      <c r="W844" s="5"/>
      <c r="X844" s="5"/>
      <c r="Y844" s="3"/>
      <c r="Z844" s="4"/>
      <c r="AA844" s="4"/>
      <c r="AB844" s="4"/>
      <c r="AC844" s="4"/>
      <c r="AD844" s="2"/>
      <c r="AE844" s="2"/>
      <c r="AF844" s="1"/>
      <c r="AG844" s="1"/>
      <c r="AH844" s="7"/>
      <c r="AI844" s="63"/>
      <c r="AJ844" s="64"/>
      <c r="AK844" s="2"/>
    </row>
    <row r="845" spans="1:37" ht="21" customHeight="1">
      <c r="A845" s="61"/>
      <c r="B845" s="2"/>
      <c r="C845" s="2"/>
      <c r="D845" s="2"/>
      <c r="E845" s="1"/>
      <c r="F845" s="7"/>
      <c r="G845" s="62"/>
      <c r="H845" s="1"/>
      <c r="I845" s="2"/>
      <c r="J845" s="2"/>
      <c r="K845" s="2"/>
      <c r="L845" s="2"/>
      <c r="M845" s="2"/>
      <c r="N845" s="1"/>
      <c r="O845" s="1"/>
      <c r="P845" s="1"/>
      <c r="Q845" s="2"/>
      <c r="R845" s="2"/>
      <c r="S845" s="2"/>
      <c r="T845" s="3"/>
      <c r="U845" s="4"/>
      <c r="V845" s="3"/>
      <c r="W845" s="5"/>
      <c r="X845" s="5"/>
      <c r="Y845" s="3"/>
      <c r="Z845" s="4"/>
      <c r="AA845" s="4"/>
      <c r="AB845" s="4"/>
      <c r="AC845" s="4"/>
      <c r="AD845" s="2"/>
      <c r="AE845" s="2"/>
      <c r="AF845" s="1"/>
      <c r="AG845" s="1"/>
      <c r="AH845" s="7"/>
      <c r="AI845" s="63"/>
      <c r="AJ845" s="64"/>
      <c r="AK845" s="2"/>
    </row>
    <row r="846" spans="1:37" ht="21" customHeight="1">
      <c r="A846" s="61"/>
      <c r="B846" s="2"/>
      <c r="C846" s="2"/>
      <c r="D846" s="2"/>
      <c r="E846" s="1"/>
      <c r="F846" s="7"/>
      <c r="G846" s="62"/>
      <c r="H846" s="1"/>
      <c r="I846" s="2"/>
      <c r="J846" s="2"/>
      <c r="K846" s="2"/>
      <c r="L846" s="2"/>
      <c r="M846" s="2"/>
      <c r="N846" s="1"/>
      <c r="O846" s="1"/>
      <c r="P846" s="1"/>
      <c r="Q846" s="2"/>
      <c r="R846" s="2"/>
      <c r="S846" s="2"/>
      <c r="T846" s="3"/>
      <c r="U846" s="4"/>
      <c r="V846" s="3"/>
      <c r="W846" s="5"/>
      <c r="X846" s="5"/>
      <c r="Y846" s="3"/>
      <c r="Z846" s="4"/>
      <c r="AA846" s="4"/>
      <c r="AB846" s="4"/>
      <c r="AC846" s="4"/>
      <c r="AD846" s="2"/>
      <c r="AE846" s="2"/>
      <c r="AF846" s="1"/>
      <c r="AG846" s="1"/>
      <c r="AH846" s="7"/>
      <c r="AI846" s="63"/>
      <c r="AJ846" s="64"/>
      <c r="AK846" s="2"/>
    </row>
    <row r="847" spans="1:37" ht="21" customHeight="1">
      <c r="A847" s="61"/>
      <c r="B847" s="2"/>
      <c r="C847" s="2"/>
      <c r="D847" s="2"/>
      <c r="E847" s="1"/>
      <c r="F847" s="7"/>
      <c r="G847" s="62"/>
      <c r="H847" s="1"/>
      <c r="I847" s="2"/>
      <c r="J847" s="2"/>
      <c r="K847" s="2"/>
      <c r="L847" s="2"/>
      <c r="M847" s="2"/>
      <c r="N847" s="1"/>
      <c r="O847" s="1"/>
      <c r="P847" s="1"/>
      <c r="Q847" s="2"/>
      <c r="R847" s="2"/>
      <c r="S847" s="2"/>
      <c r="T847" s="3"/>
      <c r="U847" s="4"/>
      <c r="V847" s="3"/>
      <c r="W847" s="5"/>
      <c r="X847" s="5"/>
      <c r="Y847" s="3"/>
      <c r="Z847" s="4"/>
      <c r="AA847" s="4"/>
      <c r="AB847" s="4"/>
      <c r="AC847" s="4"/>
      <c r="AD847" s="2"/>
      <c r="AE847" s="2"/>
      <c r="AF847" s="1"/>
      <c r="AG847" s="1"/>
      <c r="AH847" s="7"/>
      <c r="AI847" s="63"/>
      <c r="AJ847" s="64"/>
      <c r="AK847" s="2"/>
    </row>
    <row r="848" spans="1:37" ht="21" customHeight="1">
      <c r="A848" s="61"/>
      <c r="B848" s="2"/>
      <c r="C848" s="2"/>
      <c r="D848" s="2"/>
      <c r="E848" s="1"/>
      <c r="F848" s="7"/>
      <c r="G848" s="62"/>
      <c r="H848" s="1"/>
      <c r="I848" s="2"/>
      <c r="J848" s="2"/>
      <c r="K848" s="2"/>
      <c r="L848" s="2"/>
      <c r="M848" s="2"/>
      <c r="N848" s="1"/>
      <c r="O848" s="1"/>
      <c r="P848" s="1"/>
      <c r="Q848" s="2"/>
      <c r="R848" s="2"/>
      <c r="S848" s="2"/>
      <c r="T848" s="3"/>
      <c r="U848" s="4"/>
      <c r="V848" s="3"/>
      <c r="W848" s="5"/>
      <c r="X848" s="5"/>
      <c r="Y848" s="3"/>
      <c r="Z848" s="4"/>
      <c r="AA848" s="4"/>
      <c r="AB848" s="4"/>
      <c r="AC848" s="4"/>
      <c r="AD848" s="2"/>
      <c r="AE848" s="2"/>
      <c r="AF848" s="1"/>
      <c r="AG848" s="1"/>
      <c r="AH848" s="7"/>
      <c r="AI848" s="63"/>
      <c r="AJ848" s="64"/>
      <c r="AK848" s="2"/>
    </row>
    <row r="849" spans="1:37" ht="21" customHeight="1">
      <c r="A849" s="61"/>
      <c r="B849" s="2"/>
      <c r="C849" s="2"/>
      <c r="D849" s="2"/>
      <c r="E849" s="1"/>
      <c r="F849" s="7"/>
      <c r="G849" s="62"/>
      <c r="H849" s="1"/>
      <c r="I849" s="2"/>
      <c r="J849" s="2"/>
      <c r="K849" s="2"/>
      <c r="L849" s="2"/>
      <c r="M849" s="2"/>
      <c r="N849" s="1"/>
      <c r="O849" s="1"/>
      <c r="P849" s="1"/>
      <c r="Q849" s="2"/>
      <c r="R849" s="2"/>
      <c r="S849" s="2"/>
      <c r="T849" s="3"/>
      <c r="U849" s="4"/>
      <c r="V849" s="3"/>
      <c r="W849" s="5"/>
      <c r="X849" s="5"/>
      <c r="Y849" s="3"/>
      <c r="Z849" s="4"/>
      <c r="AA849" s="4"/>
      <c r="AB849" s="4"/>
      <c r="AC849" s="4"/>
      <c r="AD849" s="2"/>
      <c r="AE849" s="2"/>
      <c r="AF849" s="1"/>
      <c r="AG849" s="1"/>
      <c r="AH849" s="7"/>
      <c r="AI849" s="63"/>
      <c r="AJ849" s="64"/>
      <c r="AK849" s="2"/>
    </row>
    <row r="850" spans="1:37" ht="21" customHeight="1">
      <c r="A850" s="61"/>
      <c r="B850" s="2"/>
      <c r="C850" s="2"/>
      <c r="D850" s="2"/>
      <c r="E850" s="1"/>
      <c r="F850" s="7"/>
      <c r="G850" s="62"/>
      <c r="H850" s="1"/>
      <c r="I850" s="2"/>
      <c r="J850" s="2"/>
      <c r="K850" s="2"/>
      <c r="L850" s="2"/>
      <c r="M850" s="2"/>
      <c r="N850" s="1"/>
      <c r="O850" s="1"/>
      <c r="P850" s="1"/>
      <c r="Q850" s="2"/>
      <c r="R850" s="2"/>
      <c r="S850" s="2"/>
      <c r="T850" s="3"/>
      <c r="U850" s="4"/>
      <c r="V850" s="3"/>
      <c r="W850" s="5"/>
      <c r="X850" s="5"/>
      <c r="Y850" s="3"/>
      <c r="Z850" s="4"/>
      <c r="AA850" s="4"/>
      <c r="AB850" s="4"/>
      <c r="AC850" s="4"/>
      <c r="AD850" s="2"/>
      <c r="AE850" s="2"/>
      <c r="AF850" s="1"/>
      <c r="AG850" s="1"/>
      <c r="AH850" s="7"/>
      <c r="AI850" s="63"/>
      <c r="AJ850" s="64"/>
      <c r="AK850" s="2"/>
    </row>
    <row r="851" spans="1:37" ht="21" customHeight="1">
      <c r="A851" s="61"/>
      <c r="B851" s="2"/>
      <c r="C851" s="2"/>
      <c r="D851" s="2"/>
      <c r="E851" s="1"/>
      <c r="F851" s="7"/>
      <c r="G851" s="62"/>
      <c r="H851" s="1"/>
      <c r="I851" s="2"/>
      <c r="J851" s="2"/>
      <c r="K851" s="2"/>
      <c r="L851" s="2"/>
      <c r="M851" s="2"/>
      <c r="N851" s="1"/>
      <c r="O851" s="1"/>
      <c r="P851" s="1"/>
      <c r="Q851" s="2"/>
      <c r="R851" s="2"/>
      <c r="S851" s="2"/>
      <c r="T851" s="3"/>
      <c r="U851" s="4"/>
      <c r="V851" s="3"/>
      <c r="W851" s="5"/>
      <c r="X851" s="5"/>
      <c r="Y851" s="3"/>
      <c r="Z851" s="4"/>
      <c r="AA851" s="4"/>
      <c r="AB851" s="4"/>
      <c r="AC851" s="4"/>
      <c r="AD851" s="2"/>
      <c r="AE851" s="2"/>
      <c r="AF851" s="1"/>
      <c r="AG851" s="1"/>
      <c r="AH851" s="7"/>
      <c r="AI851" s="63"/>
      <c r="AJ851" s="64"/>
      <c r="AK851" s="2"/>
    </row>
    <row r="852" spans="1:37" ht="21" customHeight="1">
      <c r="A852" s="61"/>
      <c r="B852" s="2"/>
      <c r="C852" s="2"/>
      <c r="D852" s="2"/>
      <c r="E852" s="1"/>
      <c r="F852" s="7"/>
      <c r="G852" s="62"/>
      <c r="H852" s="1"/>
      <c r="I852" s="2"/>
      <c r="J852" s="2"/>
      <c r="K852" s="2"/>
      <c r="L852" s="2"/>
      <c r="M852" s="2"/>
      <c r="N852" s="1"/>
      <c r="O852" s="1"/>
      <c r="P852" s="1"/>
      <c r="Q852" s="2"/>
      <c r="R852" s="2"/>
      <c r="S852" s="2"/>
      <c r="T852" s="3"/>
      <c r="U852" s="4"/>
      <c r="V852" s="3"/>
      <c r="W852" s="5"/>
      <c r="X852" s="5"/>
      <c r="Y852" s="3"/>
      <c r="Z852" s="4"/>
      <c r="AA852" s="4"/>
      <c r="AB852" s="4"/>
      <c r="AC852" s="4"/>
      <c r="AD852" s="2"/>
      <c r="AE852" s="2"/>
      <c r="AF852" s="1"/>
      <c r="AG852" s="1"/>
      <c r="AH852" s="7"/>
      <c r="AI852" s="63"/>
      <c r="AJ852" s="64"/>
      <c r="AK852" s="2"/>
    </row>
    <row r="853" spans="1:37" ht="21" customHeight="1">
      <c r="A853" s="61"/>
      <c r="B853" s="2"/>
      <c r="C853" s="2"/>
      <c r="D853" s="2"/>
      <c r="E853" s="1"/>
      <c r="F853" s="7"/>
      <c r="G853" s="62"/>
      <c r="H853" s="1"/>
      <c r="I853" s="2"/>
      <c r="J853" s="2"/>
      <c r="K853" s="2"/>
      <c r="L853" s="2"/>
      <c r="M853" s="2"/>
      <c r="N853" s="1"/>
      <c r="O853" s="1"/>
      <c r="P853" s="1"/>
      <c r="Q853" s="2"/>
      <c r="R853" s="2"/>
      <c r="S853" s="2"/>
      <c r="T853" s="3"/>
      <c r="U853" s="4"/>
      <c r="V853" s="3"/>
      <c r="W853" s="5"/>
      <c r="X853" s="5"/>
      <c r="Y853" s="3"/>
      <c r="Z853" s="4"/>
      <c r="AA853" s="4"/>
      <c r="AB853" s="4"/>
      <c r="AC853" s="4"/>
      <c r="AD853" s="2"/>
      <c r="AE853" s="2"/>
      <c r="AF853" s="1"/>
      <c r="AG853" s="1"/>
      <c r="AH853" s="7"/>
      <c r="AI853" s="63"/>
      <c r="AJ853" s="64"/>
      <c r="AK853" s="2"/>
    </row>
    <row r="854" spans="1:37" ht="21" customHeight="1">
      <c r="A854" s="61"/>
      <c r="B854" s="2"/>
      <c r="C854" s="2"/>
      <c r="D854" s="2"/>
      <c r="E854" s="1"/>
      <c r="F854" s="7"/>
      <c r="G854" s="62"/>
      <c r="H854" s="1"/>
      <c r="I854" s="2"/>
      <c r="J854" s="2"/>
      <c r="K854" s="2"/>
      <c r="L854" s="2"/>
      <c r="M854" s="2"/>
      <c r="N854" s="1"/>
      <c r="O854" s="1"/>
      <c r="P854" s="1"/>
      <c r="Q854" s="2"/>
      <c r="R854" s="2"/>
      <c r="S854" s="2"/>
      <c r="T854" s="3"/>
      <c r="U854" s="4"/>
      <c r="V854" s="3"/>
      <c r="W854" s="5"/>
      <c r="X854" s="5"/>
      <c r="Y854" s="3"/>
      <c r="Z854" s="4"/>
      <c r="AA854" s="4"/>
      <c r="AB854" s="4"/>
      <c r="AC854" s="4"/>
      <c r="AD854" s="2"/>
      <c r="AE854" s="2"/>
      <c r="AF854" s="1"/>
      <c r="AG854" s="1"/>
      <c r="AH854" s="7"/>
      <c r="AI854" s="63"/>
      <c r="AJ854" s="64"/>
      <c r="AK854" s="2"/>
    </row>
    <row r="855" spans="1:37" ht="21" customHeight="1">
      <c r="A855" s="61"/>
      <c r="B855" s="2"/>
      <c r="C855" s="2"/>
      <c r="D855" s="2"/>
      <c r="E855" s="1"/>
      <c r="F855" s="7"/>
      <c r="G855" s="62"/>
      <c r="H855" s="1"/>
      <c r="I855" s="2"/>
      <c r="J855" s="2"/>
      <c r="K855" s="2"/>
      <c r="L855" s="2"/>
      <c r="M855" s="2"/>
      <c r="N855" s="1"/>
      <c r="O855" s="1"/>
      <c r="P855" s="1"/>
      <c r="Q855" s="2"/>
      <c r="R855" s="2"/>
      <c r="S855" s="2"/>
      <c r="T855" s="3"/>
      <c r="U855" s="4"/>
      <c r="V855" s="3"/>
      <c r="W855" s="5"/>
      <c r="X855" s="5"/>
      <c r="Y855" s="3"/>
      <c r="Z855" s="4"/>
      <c r="AA855" s="4"/>
      <c r="AB855" s="4"/>
      <c r="AC855" s="4"/>
      <c r="AD855" s="2"/>
      <c r="AE855" s="2"/>
      <c r="AF855" s="1"/>
      <c r="AG855" s="1"/>
      <c r="AH855" s="7"/>
      <c r="AI855" s="63"/>
      <c r="AJ855" s="64"/>
      <c r="AK855" s="2"/>
    </row>
    <row r="856" spans="1:37" ht="21" customHeight="1">
      <c r="A856" s="61"/>
      <c r="B856" s="2"/>
      <c r="C856" s="2"/>
      <c r="D856" s="2"/>
      <c r="E856" s="1"/>
      <c r="F856" s="7"/>
      <c r="G856" s="62"/>
      <c r="H856" s="1"/>
      <c r="I856" s="2"/>
      <c r="J856" s="2"/>
      <c r="K856" s="2"/>
      <c r="L856" s="2"/>
      <c r="M856" s="2"/>
      <c r="N856" s="1"/>
      <c r="O856" s="1"/>
      <c r="P856" s="1"/>
      <c r="Q856" s="2"/>
      <c r="R856" s="2"/>
      <c r="S856" s="2"/>
      <c r="T856" s="3"/>
      <c r="U856" s="4"/>
      <c r="V856" s="3"/>
      <c r="W856" s="5"/>
      <c r="X856" s="5"/>
      <c r="Y856" s="3"/>
      <c r="Z856" s="4"/>
      <c r="AA856" s="4"/>
      <c r="AB856" s="4"/>
      <c r="AC856" s="4"/>
      <c r="AD856" s="2"/>
      <c r="AE856" s="2"/>
      <c r="AF856" s="1"/>
      <c r="AG856" s="1"/>
      <c r="AH856" s="7"/>
      <c r="AI856" s="63"/>
      <c r="AJ856" s="64"/>
      <c r="AK856" s="2"/>
    </row>
    <row r="857" spans="1:37" ht="21" customHeight="1">
      <c r="A857" s="61"/>
      <c r="B857" s="2"/>
      <c r="C857" s="2"/>
      <c r="D857" s="2"/>
      <c r="E857" s="1"/>
      <c r="F857" s="7"/>
      <c r="G857" s="62"/>
      <c r="H857" s="1"/>
      <c r="I857" s="2"/>
      <c r="J857" s="2"/>
      <c r="K857" s="2"/>
      <c r="L857" s="2"/>
      <c r="M857" s="2"/>
      <c r="N857" s="1"/>
      <c r="O857" s="1"/>
      <c r="P857" s="1"/>
      <c r="Q857" s="2"/>
      <c r="R857" s="2"/>
      <c r="S857" s="2"/>
      <c r="T857" s="3"/>
      <c r="U857" s="4"/>
      <c r="V857" s="3"/>
      <c r="W857" s="5"/>
      <c r="X857" s="5"/>
      <c r="Y857" s="3"/>
      <c r="Z857" s="4"/>
      <c r="AA857" s="4"/>
      <c r="AB857" s="4"/>
      <c r="AC857" s="4"/>
      <c r="AD857" s="2"/>
      <c r="AE857" s="2"/>
      <c r="AF857" s="1"/>
      <c r="AG857" s="1"/>
      <c r="AH857" s="7"/>
      <c r="AI857" s="63"/>
      <c r="AJ857" s="64"/>
      <c r="AK857" s="2"/>
    </row>
    <row r="858" spans="1:37" ht="21" customHeight="1">
      <c r="A858" s="61"/>
      <c r="B858" s="2"/>
      <c r="C858" s="2"/>
      <c r="D858" s="2"/>
      <c r="E858" s="1"/>
      <c r="F858" s="7"/>
      <c r="G858" s="62"/>
      <c r="H858" s="1"/>
      <c r="I858" s="2"/>
      <c r="J858" s="2"/>
      <c r="K858" s="2"/>
      <c r="L858" s="2"/>
      <c r="M858" s="2"/>
      <c r="N858" s="1"/>
      <c r="O858" s="1"/>
      <c r="P858" s="1"/>
      <c r="Q858" s="2"/>
      <c r="R858" s="2"/>
      <c r="S858" s="2"/>
      <c r="T858" s="3"/>
      <c r="U858" s="4"/>
      <c r="V858" s="3"/>
      <c r="W858" s="5"/>
      <c r="X858" s="5"/>
      <c r="Y858" s="3"/>
      <c r="Z858" s="4"/>
      <c r="AA858" s="4"/>
      <c r="AB858" s="4"/>
      <c r="AC858" s="4"/>
      <c r="AD858" s="2"/>
      <c r="AE858" s="2"/>
      <c r="AF858" s="1"/>
      <c r="AG858" s="1"/>
      <c r="AH858" s="7"/>
      <c r="AI858" s="63"/>
      <c r="AJ858" s="64"/>
      <c r="AK858" s="2"/>
    </row>
    <row r="859" spans="1:37" ht="21" customHeight="1">
      <c r="A859" s="61"/>
      <c r="B859" s="2"/>
      <c r="C859" s="2"/>
      <c r="D859" s="2"/>
      <c r="E859" s="1"/>
      <c r="F859" s="7"/>
      <c r="G859" s="62"/>
      <c r="H859" s="1"/>
      <c r="I859" s="2"/>
      <c r="J859" s="2"/>
      <c r="K859" s="2"/>
      <c r="L859" s="2"/>
      <c r="M859" s="2"/>
      <c r="N859" s="1"/>
      <c r="O859" s="1"/>
      <c r="P859" s="1"/>
      <c r="Q859" s="2"/>
      <c r="R859" s="2"/>
      <c r="S859" s="2"/>
      <c r="T859" s="3"/>
      <c r="U859" s="4"/>
      <c r="V859" s="3"/>
      <c r="W859" s="5"/>
      <c r="X859" s="5"/>
      <c r="Y859" s="3"/>
      <c r="Z859" s="4"/>
      <c r="AA859" s="4"/>
      <c r="AB859" s="4"/>
      <c r="AC859" s="4"/>
      <c r="AD859" s="2"/>
      <c r="AE859" s="2"/>
      <c r="AF859" s="1"/>
      <c r="AG859" s="1"/>
      <c r="AH859" s="7"/>
      <c r="AI859" s="63"/>
      <c r="AJ859" s="64"/>
      <c r="AK859" s="2"/>
    </row>
    <row r="860" spans="1:37" ht="21" customHeight="1">
      <c r="A860" s="61"/>
      <c r="B860" s="2"/>
      <c r="C860" s="2"/>
      <c r="D860" s="2"/>
      <c r="E860" s="1"/>
      <c r="F860" s="7"/>
      <c r="G860" s="62"/>
      <c r="H860" s="1"/>
      <c r="I860" s="2"/>
      <c r="J860" s="2"/>
      <c r="K860" s="2"/>
      <c r="L860" s="2"/>
      <c r="M860" s="2"/>
      <c r="N860" s="1"/>
      <c r="O860" s="1"/>
      <c r="P860" s="1"/>
      <c r="Q860" s="2"/>
      <c r="R860" s="2"/>
      <c r="S860" s="2"/>
      <c r="T860" s="3"/>
      <c r="U860" s="4"/>
      <c r="V860" s="3"/>
      <c r="W860" s="5"/>
      <c r="X860" s="5"/>
      <c r="Y860" s="3"/>
      <c r="Z860" s="4"/>
      <c r="AA860" s="4"/>
      <c r="AB860" s="4"/>
      <c r="AC860" s="4"/>
      <c r="AD860" s="2"/>
      <c r="AE860" s="2"/>
      <c r="AF860" s="1"/>
      <c r="AG860" s="1"/>
      <c r="AH860" s="7"/>
      <c r="AI860" s="63"/>
      <c r="AJ860" s="64"/>
      <c r="AK860" s="2"/>
    </row>
    <row r="861" spans="1:37" ht="21" customHeight="1">
      <c r="A861" s="61"/>
      <c r="B861" s="2"/>
      <c r="C861" s="2"/>
      <c r="D861" s="2"/>
      <c r="E861" s="1"/>
      <c r="F861" s="7"/>
      <c r="G861" s="62"/>
      <c r="H861" s="1"/>
      <c r="I861" s="2"/>
      <c r="J861" s="2"/>
      <c r="K861" s="2"/>
      <c r="L861" s="2"/>
      <c r="M861" s="2"/>
      <c r="N861" s="1"/>
      <c r="O861" s="1"/>
      <c r="P861" s="1"/>
      <c r="Q861" s="2"/>
      <c r="R861" s="2"/>
      <c r="S861" s="2"/>
      <c r="T861" s="3"/>
      <c r="U861" s="4"/>
      <c r="V861" s="3"/>
      <c r="W861" s="5"/>
      <c r="X861" s="5"/>
      <c r="Y861" s="3"/>
      <c r="Z861" s="4"/>
      <c r="AA861" s="4"/>
      <c r="AB861" s="4"/>
      <c r="AC861" s="4"/>
      <c r="AD861" s="2"/>
      <c r="AE861" s="2"/>
      <c r="AF861" s="1"/>
      <c r="AG861" s="1"/>
      <c r="AH861" s="7"/>
      <c r="AI861" s="63"/>
      <c r="AJ861" s="64"/>
      <c r="AK861" s="2"/>
    </row>
    <row r="862" spans="1:37" ht="21" customHeight="1">
      <c r="A862" s="61"/>
      <c r="B862" s="2"/>
      <c r="C862" s="2"/>
      <c r="D862" s="2"/>
      <c r="E862" s="1"/>
      <c r="F862" s="7"/>
      <c r="G862" s="62"/>
      <c r="H862" s="1"/>
      <c r="I862" s="2"/>
      <c r="J862" s="2"/>
      <c r="K862" s="2"/>
      <c r="L862" s="2"/>
      <c r="M862" s="2"/>
      <c r="N862" s="1"/>
      <c r="O862" s="1"/>
      <c r="P862" s="1"/>
      <c r="Q862" s="2"/>
      <c r="R862" s="2"/>
      <c r="S862" s="2"/>
      <c r="T862" s="3"/>
      <c r="U862" s="4"/>
      <c r="V862" s="3"/>
      <c r="W862" s="5"/>
      <c r="X862" s="5"/>
      <c r="Y862" s="3"/>
      <c r="Z862" s="4"/>
      <c r="AA862" s="4"/>
      <c r="AB862" s="4"/>
      <c r="AC862" s="4"/>
      <c r="AD862" s="2"/>
      <c r="AE862" s="2"/>
      <c r="AF862" s="1"/>
      <c r="AG862" s="1"/>
      <c r="AH862" s="7"/>
      <c r="AI862" s="63"/>
      <c r="AJ862" s="64"/>
      <c r="AK862" s="2"/>
    </row>
    <row r="863" spans="1:37" ht="21" customHeight="1">
      <c r="A863" s="61"/>
      <c r="B863" s="2"/>
      <c r="C863" s="2"/>
      <c r="D863" s="2"/>
      <c r="E863" s="1"/>
      <c r="F863" s="7"/>
      <c r="G863" s="62"/>
      <c r="H863" s="1"/>
      <c r="I863" s="2"/>
      <c r="J863" s="2"/>
      <c r="K863" s="2"/>
      <c r="L863" s="2"/>
      <c r="M863" s="2"/>
      <c r="N863" s="1"/>
      <c r="O863" s="1"/>
      <c r="P863" s="1"/>
      <c r="Q863" s="2"/>
      <c r="R863" s="2"/>
      <c r="S863" s="2"/>
      <c r="T863" s="3"/>
      <c r="U863" s="4"/>
      <c r="V863" s="3"/>
      <c r="W863" s="5"/>
      <c r="X863" s="5"/>
      <c r="Y863" s="3"/>
      <c r="Z863" s="4"/>
      <c r="AA863" s="4"/>
      <c r="AB863" s="4"/>
      <c r="AC863" s="4"/>
      <c r="AD863" s="2"/>
      <c r="AE863" s="2"/>
      <c r="AF863" s="1"/>
      <c r="AG863" s="1"/>
      <c r="AH863" s="7"/>
      <c r="AI863" s="63"/>
      <c r="AJ863" s="64"/>
      <c r="AK863" s="2"/>
    </row>
    <row r="864" spans="1:37" ht="21" customHeight="1">
      <c r="A864" s="61"/>
      <c r="B864" s="2"/>
      <c r="C864" s="2"/>
      <c r="D864" s="2"/>
      <c r="E864" s="1"/>
      <c r="F864" s="7"/>
      <c r="G864" s="62"/>
      <c r="H864" s="1"/>
      <c r="I864" s="2"/>
      <c r="J864" s="2"/>
      <c r="K864" s="2"/>
      <c r="L864" s="2"/>
      <c r="M864" s="2"/>
      <c r="N864" s="1"/>
      <c r="O864" s="1"/>
      <c r="P864" s="1"/>
      <c r="Q864" s="2"/>
      <c r="R864" s="2"/>
      <c r="S864" s="2"/>
      <c r="T864" s="3"/>
      <c r="U864" s="4"/>
      <c r="V864" s="3"/>
      <c r="W864" s="5"/>
      <c r="X864" s="5"/>
      <c r="Y864" s="3"/>
      <c r="Z864" s="4"/>
      <c r="AA864" s="4"/>
      <c r="AB864" s="4"/>
      <c r="AC864" s="4"/>
      <c r="AD864" s="2"/>
      <c r="AE864" s="2"/>
      <c r="AF864" s="1"/>
      <c r="AG864" s="1"/>
      <c r="AH864" s="7"/>
      <c r="AI864" s="63"/>
      <c r="AJ864" s="64"/>
      <c r="AK864" s="2"/>
    </row>
    <row r="865" spans="1:37" ht="21" customHeight="1">
      <c r="A865" s="61"/>
      <c r="B865" s="2"/>
      <c r="C865" s="2"/>
      <c r="D865" s="2"/>
      <c r="E865" s="1"/>
      <c r="F865" s="7"/>
      <c r="G865" s="62"/>
      <c r="H865" s="1"/>
      <c r="I865" s="2"/>
      <c r="J865" s="2"/>
      <c r="K865" s="2"/>
      <c r="L865" s="2"/>
      <c r="M865" s="2"/>
      <c r="N865" s="1"/>
      <c r="O865" s="1"/>
      <c r="P865" s="1"/>
      <c r="Q865" s="2"/>
      <c r="R865" s="2"/>
      <c r="S865" s="2"/>
      <c r="T865" s="3"/>
      <c r="U865" s="4"/>
      <c r="V865" s="3"/>
      <c r="W865" s="5"/>
      <c r="X865" s="5"/>
      <c r="Y865" s="3"/>
      <c r="Z865" s="4"/>
      <c r="AA865" s="4"/>
      <c r="AB865" s="4"/>
      <c r="AC865" s="4"/>
      <c r="AD865" s="2"/>
      <c r="AE865" s="2"/>
      <c r="AF865" s="1"/>
      <c r="AG865" s="1"/>
      <c r="AH865" s="7"/>
      <c r="AI865" s="63"/>
      <c r="AJ865" s="64"/>
      <c r="AK865" s="2"/>
    </row>
    <row r="866" spans="1:37" ht="21" customHeight="1">
      <c r="A866" s="61"/>
      <c r="B866" s="2"/>
      <c r="C866" s="2"/>
      <c r="D866" s="2"/>
      <c r="E866" s="1"/>
      <c r="F866" s="7"/>
      <c r="G866" s="62"/>
      <c r="H866" s="1"/>
      <c r="I866" s="2"/>
      <c r="J866" s="2"/>
      <c r="K866" s="2"/>
      <c r="L866" s="2"/>
      <c r="M866" s="2"/>
      <c r="N866" s="1"/>
      <c r="O866" s="1"/>
      <c r="P866" s="1"/>
      <c r="Q866" s="2"/>
      <c r="R866" s="2"/>
      <c r="S866" s="2"/>
      <c r="T866" s="3"/>
      <c r="U866" s="4"/>
      <c r="V866" s="3"/>
      <c r="W866" s="5"/>
      <c r="X866" s="5"/>
      <c r="Y866" s="3"/>
      <c r="Z866" s="4"/>
      <c r="AA866" s="4"/>
      <c r="AB866" s="4"/>
      <c r="AC866" s="4"/>
      <c r="AD866" s="2"/>
      <c r="AE866" s="2"/>
      <c r="AF866" s="1"/>
      <c r="AG866" s="1"/>
      <c r="AH866" s="7"/>
      <c r="AI866" s="63"/>
      <c r="AJ866" s="64"/>
      <c r="AK866" s="2"/>
    </row>
    <row r="867" spans="1:37" ht="21" customHeight="1">
      <c r="A867" s="61"/>
      <c r="B867" s="2"/>
      <c r="C867" s="2"/>
      <c r="D867" s="2"/>
      <c r="E867" s="1"/>
      <c r="F867" s="7"/>
      <c r="G867" s="62"/>
      <c r="H867" s="1"/>
      <c r="I867" s="2"/>
      <c r="J867" s="2"/>
      <c r="K867" s="2"/>
      <c r="L867" s="2"/>
      <c r="M867" s="2"/>
      <c r="N867" s="1"/>
      <c r="O867" s="1"/>
      <c r="P867" s="1"/>
      <c r="Q867" s="2"/>
      <c r="R867" s="2"/>
      <c r="S867" s="2"/>
      <c r="T867" s="3"/>
      <c r="U867" s="4"/>
      <c r="V867" s="3"/>
      <c r="W867" s="5"/>
      <c r="X867" s="5"/>
      <c r="Y867" s="3"/>
      <c r="Z867" s="4"/>
      <c r="AA867" s="4"/>
      <c r="AB867" s="4"/>
      <c r="AC867" s="4"/>
      <c r="AD867" s="2"/>
      <c r="AE867" s="2"/>
      <c r="AF867" s="1"/>
      <c r="AG867" s="1"/>
      <c r="AH867" s="7"/>
      <c r="AI867" s="63"/>
      <c r="AJ867" s="64"/>
      <c r="AK867" s="2"/>
    </row>
    <row r="868" spans="1:37" ht="21" customHeight="1">
      <c r="A868" s="61"/>
      <c r="B868" s="2"/>
      <c r="C868" s="2"/>
      <c r="D868" s="2"/>
      <c r="E868" s="1"/>
      <c r="F868" s="7"/>
      <c r="G868" s="62"/>
      <c r="H868" s="1"/>
      <c r="I868" s="2"/>
      <c r="J868" s="2"/>
      <c r="K868" s="2"/>
      <c r="L868" s="2"/>
      <c r="M868" s="2"/>
      <c r="N868" s="1"/>
      <c r="O868" s="1"/>
      <c r="P868" s="1"/>
      <c r="Q868" s="2"/>
      <c r="R868" s="2"/>
      <c r="S868" s="2"/>
      <c r="T868" s="3"/>
      <c r="U868" s="4"/>
      <c r="V868" s="3"/>
      <c r="W868" s="5"/>
      <c r="X868" s="5"/>
      <c r="Y868" s="3"/>
      <c r="Z868" s="4"/>
      <c r="AA868" s="4"/>
      <c r="AB868" s="4"/>
      <c r="AC868" s="4"/>
      <c r="AD868" s="2"/>
      <c r="AE868" s="2"/>
      <c r="AF868" s="1"/>
      <c r="AG868" s="1"/>
      <c r="AH868" s="7"/>
      <c r="AI868" s="63"/>
      <c r="AJ868" s="64"/>
      <c r="AK868" s="2"/>
    </row>
    <row r="869" spans="1:37" ht="21" customHeight="1">
      <c r="A869" s="61"/>
      <c r="B869" s="2"/>
      <c r="C869" s="2"/>
      <c r="D869" s="2"/>
      <c r="E869" s="1"/>
      <c r="F869" s="7"/>
      <c r="G869" s="62"/>
      <c r="H869" s="1"/>
      <c r="I869" s="2"/>
      <c r="J869" s="2"/>
      <c r="K869" s="2"/>
      <c r="L869" s="2"/>
      <c r="M869" s="2"/>
      <c r="N869" s="1"/>
      <c r="O869" s="1"/>
      <c r="P869" s="1"/>
      <c r="Q869" s="2"/>
      <c r="R869" s="2"/>
      <c r="S869" s="2"/>
      <c r="T869" s="3"/>
      <c r="U869" s="4"/>
      <c r="V869" s="3"/>
      <c r="W869" s="5"/>
      <c r="X869" s="5"/>
      <c r="Y869" s="3"/>
      <c r="Z869" s="4"/>
      <c r="AA869" s="4"/>
      <c r="AB869" s="4"/>
      <c r="AC869" s="4"/>
      <c r="AD869" s="2"/>
      <c r="AE869" s="2"/>
      <c r="AF869" s="1"/>
      <c r="AG869" s="1"/>
      <c r="AH869" s="7"/>
      <c r="AI869" s="63"/>
      <c r="AJ869" s="64"/>
      <c r="AK869" s="2"/>
    </row>
    <row r="870" spans="1:37" ht="21" customHeight="1">
      <c r="A870" s="61"/>
      <c r="B870" s="2"/>
      <c r="C870" s="2"/>
      <c r="D870" s="2"/>
      <c r="E870" s="1"/>
      <c r="F870" s="7"/>
      <c r="G870" s="62"/>
      <c r="H870" s="1"/>
      <c r="I870" s="2"/>
      <c r="J870" s="2"/>
      <c r="K870" s="2"/>
      <c r="L870" s="2"/>
      <c r="M870" s="2"/>
      <c r="N870" s="1"/>
      <c r="O870" s="1"/>
      <c r="P870" s="1"/>
      <c r="Q870" s="2"/>
      <c r="R870" s="2"/>
      <c r="S870" s="2"/>
      <c r="T870" s="3"/>
      <c r="U870" s="4"/>
      <c r="V870" s="3"/>
      <c r="W870" s="5"/>
      <c r="X870" s="5"/>
      <c r="Y870" s="3"/>
      <c r="Z870" s="4"/>
      <c r="AA870" s="4"/>
      <c r="AB870" s="4"/>
      <c r="AC870" s="4"/>
      <c r="AD870" s="2"/>
      <c r="AE870" s="2"/>
      <c r="AF870" s="1"/>
      <c r="AG870" s="1"/>
      <c r="AH870" s="7"/>
      <c r="AI870" s="63"/>
      <c r="AJ870" s="64"/>
      <c r="AK870" s="2"/>
    </row>
    <row r="871" spans="1:37" ht="21" customHeight="1">
      <c r="A871" s="61"/>
      <c r="B871" s="2"/>
      <c r="C871" s="2"/>
      <c r="D871" s="2"/>
      <c r="E871" s="1"/>
      <c r="F871" s="7"/>
      <c r="G871" s="62"/>
      <c r="H871" s="1"/>
      <c r="I871" s="2"/>
      <c r="J871" s="2"/>
      <c r="K871" s="2"/>
      <c r="L871" s="2"/>
      <c r="M871" s="2"/>
      <c r="N871" s="1"/>
      <c r="O871" s="1"/>
      <c r="P871" s="1"/>
      <c r="Q871" s="2"/>
      <c r="R871" s="2"/>
      <c r="S871" s="2"/>
      <c r="T871" s="3"/>
      <c r="U871" s="4"/>
      <c r="V871" s="3"/>
      <c r="W871" s="5"/>
      <c r="X871" s="5"/>
      <c r="Y871" s="3"/>
      <c r="Z871" s="4"/>
      <c r="AA871" s="4"/>
      <c r="AB871" s="4"/>
      <c r="AC871" s="4"/>
      <c r="AD871" s="2"/>
      <c r="AE871" s="2"/>
      <c r="AF871" s="1"/>
      <c r="AG871" s="1"/>
      <c r="AH871" s="7"/>
      <c r="AI871" s="63"/>
      <c r="AJ871" s="64"/>
      <c r="AK871" s="2"/>
    </row>
    <row r="872" spans="1:37" ht="21" customHeight="1">
      <c r="A872" s="61"/>
      <c r="B872" s="2"/>
      <c r="C872" s="2"/>
      <c r="D872" s="2"/>
      <c r="E872" s="1"/>
      <c r="F872" s="7"/>
      <c r="G872" s="62"/>
      <c r="H872" s="1"/>
      <c r="I872" s="2"/>
      <c r="J872" s="2"/>
      <c r="K872" s="2"/>
      <c r="L872" s="2"/>
      <c r="M872" s="2"/>
      <c r="N872" s="1"/>
      <c r="O872" s="1"/>
      <c r="P872" s="1"/>
      <c r="Q872" s="2"/>
      <c r="R872" s="2"/>
      <c r="S872" s="2"/>
      <c r="T872" s="3"/>
      <c r="U872" s="4"/>
      <c r="V872" s="3"/>
      <c r="W872" s="5"/>
      <c r="X872" s="5"/>
      <c r="Y872" s="3"/>
      <c r="Z872" s="4"/>
      <c r="AA872" s="4"/>
      <c r="AB872" s="4"/>
      <c r="AC872" s="4"/>
      <c r="AD872" s="2"/>
      <c r="AE872" s="2"/>
      <c r="AF872" s="1"/>
      <c r="AG872" s="1"/>
      <c r="AH872" s="7"/>
      <c r="AI872" s="63"/>
      <c r="AJ872" s="64"/>
      <c r="AK872" s="2"/>
    </row>
    <row r="873" spans="1:37" ht="21" customHeight="1">
      <c r="A873" s="61"/>
      <c r="B873" s="2"/>
      <c r="C873" s="2"/>
      <c r="D873" s="2"/>
      <c r="E873" s="1"/>
      <c r="F873" s="7"/>
      <c r="G873" s="62"/>
      <c r="H873" s="1"/>
      <c r="I873" s="2"/>
      <c r="J873" s="2"/>
      <c r="K873" s="2"/>
      <c r="L873" s="2"/>
      <c r="M873" s="2"/>
      <c r="N873" s="1"/>
      <c r="O873" s="1"/>
      <c r="P873" s="1"/>
      <c r="Q873" s="2"/>
      <c r="R873" s="2"/>
      <c r="S873" s="2"/>
      <c r="T873" s="3"/>
      <c r="U873" s="4"/>
      <c r="V873" s="3"/>
      <c r="W873" s="5"/>
      <c r="X873" s="5"/>
      <c r="Y873" s="3"/>
      <c r="Z873" s="4"/>
      <c r="AA873" s="4"/>
      <c r="AB873" s="4"/>
      <c r="AC873" s="4"/>
      <c r="AD873" s="2"/>
      <c r="AE873" s="2"/>
      <c r="AF873" s="1"/>
      <c r="AG873" s="1"/>
      <c r="AH873" s="7"/>
      <c r="AI873" s="63"/>
      <c r="AJ873" s="64"/>
      <c r="AK873" s="2"/>
    </row>
    <row r="874" spans="1:37" ht="21" customHeight="1">
      <c r="A874" s="61"/>
      <c r="B874" s="2"/>
      <c r="C874" s="2"/>
      <c r="D874" s="2"/>
      <c r="E874" s="1"/>
      <c r="F874" s="7"/>
      <c r="G874" s="62"/>
      <c r="H874" s="1"/>
      <c r="I874" s="2"/>
      <c r="J874" s="2"/>
      <c r="K874" s="2"/>
      <c r="L874" s="2"/>
      <c r="M874" s="2"/>
      <c r="N874" s="1"/>
      <c r="O874" s="1"/>
      <c r="P874" s="1"/>
      <c r="Q874" s="2"/>
      <c r="R874" s="2"/>
      <c r="S874" s="2"/>
      <c r="T874" s="3"/>
      <c r="U874" s="4"/>
      <c r="V874" s="3"/>
      <c r="W874" s="5"/>
      <c r="X874" s="5"/>
      <c r="Y874" s="3"/>
      <c r="Z874" s="4"/>
      <c r="AA874" s="4"/>
      <c r="AB874" s="4"/>
      <c r="AC874" s="4"/>
      <c r="AD874" s="2"/>
      <c r="AE874" s="2"/>
      <c r="AF874" s="1"/>
      <c r="AG874" s="1"/>
      <c r="AH874" s="7"/>
      <c r="AI874" s="63"/>
      <c r="AJ874" s="64"/>
      <c r="AK874" s="2"/>
    </row>
    <row r="875" spans="1:37" ht="21" customHeight="1">
      <c r="A875" s="61"/>
      <c r="B875" s="2"/>
      <c r="C875" s="2"/>
      <c r="D875" s="2"/>
      <c r="E875" s="1"/>
      <c r="F875" s="7"/>
      <c r="G875" s="62"/>
      <c r="H875" s="1"/>
      <c r="I875" s="2"/>
      <c r="J875" s="2"/>
      <c r="K875" s="2"/>
      <c r="L875" s="2"/>
      <c r="M875" s="2"/>
      <c r="N875" s="1"/>
      <c r="O875" s="1"/>
      <c r="P875" s="1"/>
      <c r="Q875" s="2"/>
      <c r="R875" s="2"/>
      <c r="S875" s="2"/>
      <c r="T875" s="3"/>
      <c r="U875" s="4"/>
      <c r="V875" s="3"/>
      <c r="W875" s="5"/>
      <c r="X875" s="5"/>
      <c r="Y875" s="3"/>
      <c r="Z875" s="4"/>
      <c r="AA875" s="4"/>
      <c r="AB875" s="4"/>
      <c r="AC875" s="4"/>
      <c r="AD875" s="2"/>
      <c r="AE875" s="2"/>
      <c r="AF875" s="1"/>
      <c r="AG875" s="1"/>
      <c r="AH875" s="7"/>
      <c r="AI875" s="63"/>
      <c r="AJ875" s="64"/>
      <c r="AK875" s="2"/>
    </row>
    <row r="876" spans="1:37" ht="21" customHeight="1">
      <c r="A876" s="61"/>
      <c r="B876" s="2"/>
      <c r="C876" s="2"/>
      <c r="D876" s="2"/>
      <c r="E876" s="1"/>
      <c r="F876" s="7"/>
      <c r="G876" s="62"/>
      <c r="H876" s="1"/>
      <c r="I876" s="2"/>
      <c r="J876" s="2"/>
      <c r="K876" s="2"/>
      <c r="L876" s="2"/>
      <c r="M876" s="2"/>
      <c r="N876" s="1"/>
      <c r="O876" s="1"/>
      <c r="P876" s="1"/>
      <c r="Q876" s="2"/>
      <c r="R876" s="2"/>
      <c r="S876" s="2"/>
      <c r="T876" s="3"/>
      <c r="U876" s="4"/>
      <c r="V876" s="3"/>
      <c r="W876" s="5"/>
      <c r="X876" s="5"/>
      <c r="Y876" s="3"/>
      <c r="Z876" s="4"/>
      <c r="AA876" s="4"/>
      <c r="AB876" s="4"/>
      <c r="AC876" s="4"/>
      <c r="AD876" s="2"/>
      <c r="AE876" s="2"/>
      <c r="AF876" s="1"/>
      <c r="AG876" s="1"/>
      <c r="AH876" s="7"/>
      <c r="AI876" s="63"/>
      <c r="AJ876" s="64"/>
      <c r="AK876" s="2"/>
    </row>
    <row r="877" spans="1:37" ht="21" customHeight="1">
      <c r="A877" s="61"/>
      <c r="B877" s="2"/>
      <c r="C877" s="2"/>
      <c r="D877" s="2"/>
      <c r="E877" s="1"/>
      <c r="F877" s="7"/>
      <c r="G877" s="62"/>
      <c r="H877" s="1"/>
      <c r="I877" s="2"/>
      <c r="J877" s="2"/>
      <c r="K877" s="2"/>
      <c r="L877" s="2"/>
      <c r="M877" s="2"/>
      <c r="N877" s="1"/>
      <c r="O877" s="1"/>
      <c r="P877" s="1"/>
      <c r="Q877" s="2"/>
      <c r="R877" s="2"/>
      <c r="S877" s="2"/>
      <c r="T877" s="3"/>
      <c r="U877" s="4"/>
      <c r="V877" s="3"/>
      <c r="W877" s="5"/>
      <c r="X877" s="5"/>
      <c r="Y877" s="3"/>
      <c r="Z877" s="4"/>
      <c r="AA877" s="4"/>
      <c r="AB877" s="4"/>
      <c r="AC877" s="4"/>
      <c r="AD877" s="2"/>
      <c r="AE877" s="2"/>
      <c r="AF877" s="1"/>
      <c r="AG877" s="1"/>
      <c r="AH877" s="7"/>
      <c r="AI877" s="63"/>
      <c r="AJ877" s="64"/>
      <c r="AK877" s="2"/>
    </row>
    <row r="878" spans="1:37" ht="21" customHeight="1">
      <c r="A878" s="61"/>
      <c r="B878" s="2"/>
      <c r="C878" s="2"/>
      <c r="D878" s="2"/>
      <c r="E878" s="1"/>
      <c r="F878" s="7"/>
      <c r="G878" s="62"/>
      <c r="H878" s="1"/>
      <c r="I878" s="2"/>
      <c r="J878" s="2"/>
      <c r="K878" s="2"/>
      <c r="L878" s="2"/>
      <c r="M878" s="2"/>
      <c r="N878" s="1"/>
      <c r="O878" s="1"/>
      <c r="P878" s="1"/>
      <c r="Q878" s="2"/>
      <c r="R878" s="2"/>
      <c r="S878" s="2"/>
      <c r="T878" s="3"/>
      <c r="U878" s="4"/>
      <c r="V878" s="3"/>
      <c r="W878" s="5"/>
      <c r="X878" s="5"/>
      <c r="Y878" s="3"/>
      <c r="Z878" s="4"/>
      <c r="AA878" s="4"/>
      <c r="AB878" s="4"/>
      <c r="AC878" s="4"/>
      <c r="AD878" s="2"/>
      <c r="AE878" s="2"/>
      <c r="AF878" s="1"/>
      <c r="AG878" s="1"/>
      <c r="AH878" s="7"/>
      <c r="AI878" s="63"/>
      <c r="AJ878" s="64"/>
      <c r="AK878" s="2"/>
    </row>
    <row r="879" spans="1:37" ht="21" customHeight="1">
      <c r="A879" s="61"/>
      <c r="B879" s="2"/>
      <c r="C879" s="2"/>
      <c r="D879" s="2"/>
      <c r="E879" s="1"/>
      <c r="F879" s="7"/>
      <c r="G879" s="62"/>
      <c r="H879" s="1"/>
      <c r="I879" s="2"/>
      <c r="J879" s="2"/>
      <c r="K879" s="2"/>
      <c r="L879" s="2"/>
      <c r="M879" s="2"/>
      <c r="N879" s="1"/>
      <c r="O879" s="1"/>
      <c r="P879" s="1"/>
      <c r="Q879" s="2"/>
      <c r="R879" s="2"/>
      <c r="S879" s="2"/>
      <c r="T879" s="3"/>
      <c r="U879" s="4"/>
      <c r="V879" s="3"/>
      <c r="W879" s="5"/>
      <c r="X879" s="5"/>
      <c r="Y879" s="3"/>
      <c r="Z879" s="4"/>
      <c r="AA879" s="4"/>
      <c r="AB879" s="4"/>
      <c r="AC879" s="4"/>
      <c r="AD879" s="2"/>
      <c r="AE879" s="2"/>
      <c r="AF879" s="1"/>
      <c r="AG879" s="1"/>
      <c r="AH879" s="7"/>
      <c r="AI879" s="63"/>
      <c r="AJ879" s="64"/>
      <c r="AK879" s="2"/>
    </row>
    <row r="880" spans="1:37" ht="21" customHeight="1">
      <c r="A880" s="61"/>
      <c r="B880" s="2"/>
      <c r="C880" s="2"/>
      <c r="D880" s="2"/>
      <c r="E880" s="1"/>
      <c r="F880" s="7"/>
      <c r="G880" s="62"/>
      <c r="H880" s="1"/>
      <c r="I880" s="2"/>
      <c r="J880" s="2"/>
      <c r="K880" s="2"/>
      <c r="L880" s="2"/>
      <c r="M880" s="2"/>
      <c r="N880" s="1"/>
      <c r="O880" s="1"/>
      <c r="P880" s="1"/>
      <c r="Q880" s="2"/>
      <c r="R880" s="2"/>
      <c r="S880" s="2"/>
      <c r="T880" s="3"/>
      <c r="U880" s="4"/>
      <c r="V880" s="3"/>
      <c r="W880" s="5"/>
      <c r="X880" s="5"/>
      <c r="Y880" s="3"/>
      <c r="Z880" s="4"/>
      <c r="AA880" s="4"/>
      <c r="AB880" s="4"/>
      <c r="AC880" s="4"/>
      <c r="AD880" s="2"/>
      <c r="AE880" s="2"/>
      <c r="AF880" s="1"/>
      <c r="AG880" s="1"/>
      <c r="AH880" s="7"/>
      <c r="AI880" s="63"/>
      <c r="AJ880" s="64"/>
      <c r="AK880" s="2"/>
    </row>
    <row r="881" spans="1:37" ht="21" customHeight="1">
      <c r="A881" s="61"/>
      <c r="B881" s="2"/>
      <c r="C881" s="2"/>
      <c r="D881" s="2"/>
      <c r="E881" s="1"/>
      <c r="F881" s="7"/>
      <c r="G881" s="62"/>
      <c r="H881" s="1"/>
      <c r="I881" s="2"/>
      <c r="J881" s="2"/>
      <c r="K881" s="2"/>
      <c r="L881" s="2"/>
      <c r="M881" s="2"/>
      <c r="N881" s="1"/>
      <c r="O881" s="1"/>
      <c r="P881" s="1"/>
      <c r="Q881" s="2"/>
      <c r="R881" s="2"/>
      <c r="S881" s="2"/>
      <c r="T881" s="3"/>
      <c r="U881" s="4"/>
      <c r="V881" s="3"/>
      <c r="W881" s="5"/>
      <c r="X881" s="5"/>
      <c r="Y881" s="3"/>
      <c r="Z881" s="4"/>
      <c r="AA881" s="4"/>
      <c r="AB881" s="4"/>
      <c r="AC881" s="4"/>
      <c r="AD881" s="2"/>
      <c r="AE881" s="2"/>
      <c r="AF881" s="1"/>
      <c r="AG881" s="1"/>
      <c r="AH881" s="7"/>
      <c r="AI881" s="63"/>
      <c r="AJ881" s="64"/>
      <c r="AK881" s="2"/>
    </row>
    <row r="882" spans="1:37" ht="21" customHeight="1">
      <c r="A882" s="61"/>
      <c r="B882" s="2"/>
      <c r="C882" s="2"/>
      <c r="D882" s="2"/>
      <c r="E882" s="1"/>
      <c r="F882" s="7"/>
      <c r="G882" s="62"/>
      <c r="H882" s="1"/>
      <c r="I882" s="2"/>
      <c r="J882" s="2"/>
      <c r="K882" s="2"/>
      <c r="L882" s="2"/>
      <c r="M882" s="2"/>
      <c r="N882" s="1"/>
      <c r="O882" s="1"/>
      <c r="P882" s="1"/>
      <c r="Q882" s="2"/>
      <c r="R882" s="2"/>
      <c r="S882" s="2"/>
      <c r="T882" s="3"/>
      <c r="U882" s="4"/>
      <c r="V882" s="3"/>
      <c r="W882" s="5"/>
      <c r="X882" s="5"/>
      <c r="Y882" s="3"/>
      <c r="Z882" s="4"/>
      <c r="AA882" s="4"/>
      <c r="AB882" s="4"/>
      <c r="AC882" s="4"/>
      <c r="AD882" s="2"/>
      <c r="AE882" s="2"/>
      <c r="AF882" s="1"/>
      <c r="AG882" s="1"/>
      <c r="AH882" s="7"/>
      <c r="AI882" s="63"/>
      <c r="AJ882" s="64"/>
      <c r="AK882" s="2"/>
    </row>
    <row r="883" spans="1:37" ht="21" customHeight="1">
      <c r="A883" s="61"/>
      <c r="B883" s="2"/>
      <c r="C883" s="2"/>
      <c r="D883" s="2"/>
      <c r="E883" s="1"/>
      <c r="F883" s="7"/>
      <c r="G883" s="62"/>
      <c r="H883" s="1"/>
      <c r="I883" s="2"/>
      <c r="J883" s="2"/>
      <c r="K883" s="2"/>
      <c r="L883" s="2"/>
      <c r="M883" s="2"/>
      <c r="N883" s="1"/>
      <c r="O883" s="1"/>
      <c r="P883" s="1"/>
      <c r="Q883" s="2"/>
      <c r="R883" s="2"/>
      <c r="S883" s="2"/>
      <c r="T883" s="3"/>
      <c r="U883" s="4"/>
      <c r="V883" s="3"/>
      <c r="W883" s="5"/>
      <c r="X883" s="5"/>
      <c r="Y883" s="3"/>
      <c r="Z883" s="4"/>
      <c r="AA883" s="4"/>
      <c r="AB883" s="4"/>
      <c r="AC883" s="4"/>
      <c r="AD883" s="2"/>
      <c r="AE883" s="2"/>
      <c r="AF883" s="1"/>
      <c r="AG883" s="1"/>
      <c r="AH883" s="7"/>
      <c r="AI883" s="63"/>
      <c r="AJ883" s="64"/>
      <c r="AK883" s="2"/>
    </row>
    <row r="884" spans="1:37" ht="21" customHeight="1">
      <c r="A884" s="61"/>
      <c r="B884" s="2"/>
      <c r="C884" s="2"/>
      <c r="D884" s="2"/>
      <c r="E884" s="1"/>
      <c r="F884" s="7"/>
      <c r="G884" s="62"/>
      <c r="H884" s="1"/>
      <c r="I884" s="2"/>
      <c r="J884" s="2"/>
      <c r="K884" s="2"/>
      <c r="L884" s="2"/>
      <c r="M884" s="2"/>
      <c r="N884" s="1"/>
      <c r="O884" s="1"/>
      <c r="P884" s="1"/>
      <c r="Q884" s="2"/>
      <c r="R884" s="2"/>
      <c r="S884" s="2"/>
      <c r="T884" s="3"/>
      <c r="U884" s="4"/>
      <c r="V884" s="3"/>
      <c r="W884" s="5"/>
      <c r="X884" s="5"/>
      <c r="Y884" s="3"/>
      <c r="Z884" s="4"/>
      <c r="AA884" s="4"/>
      <c r="AB884" s="4"/>
      <c r="AC884" s="4"/>
      <c r="AD884" s="2"/>
      <c r="AE884" s="2"/>
      <c r="AF884" s="1"/>
      <c r="AG884" s="1"/>
      <c r="AH884" s="7"/>
      <c r="AI884" s="63"/>
      <c r="AJ884" s="64"/>
      <c r="AK884" s="2"/>
    </row>
    <row r="885" spans="1:37" ht="21" customHeight="1">
      <c r="A885" s="61"/>
      <c r="B885" s="2"/>
      <c r="C885" s="2"/>
      <c r="D885" s="2"/>
      <c r="E885" s="1"/>
      <c r="F885" s="7"/>
      <c r="G885" s="62"/>
      <c r="H885" s="1"/>
      <c r="I885" s="2"/>
      <c r="J885" s="2"/>
      <c r="K885" s="2"/>
      <c r="L885" s="2"/>
      <c r="M885" s="2"/>
      <c r="N885" s="1"/>
      <c r="O885" s="1"/>
      <c r="P885" s="1"/>
      <c r="Q885" s="2"/>
      <c r="R885" s="2"/>
      <c r="S885" s="2"/>
      <c r="T885" s="3"/>
      <c r="U885" s="4"/>
      <c r="V885" s="3"/>
      <c r="W885" s="5"/>
      <c r="X885" s="5"/>
      <c r="Y885" s="3"/>
      <c r="Z885" s="4"/>
      <c r="AA885" s="4"/>
      <c r="AB885" s="4"/>
      <c r="AC885" s="4"/>
      <c r="AD885" s="2"/>
      <c r="AE885" s="2"/>
      <c r="AF885" s="1"/>
      <c r="AG885" s="1"/>
      <c r="AH885" s="7"/>
      <c r="AI885" s="63"/>
      <c r="AJ885" s="64"/>
      <c r="AK885" s="2"/>
    </row>
    <row r="886" spans="1:37" ht="21" customHeight="1">
      <c r="A886" s="61"/>
      <c r="B886" s="2"/>
      <c r="C886" s="2"/>
      <c r="D886" s="2"/>
      <c r="E886" s="1"/>
      <c r="F886" s="7"/>
      <c r="G886" s="62"/>
      <c r="H886" s="1"/>
      <c r="I886" s="2"/>
      <c r="J886" s="2"/>
      <c r="K886" s="2"/>
      <c r="L886" s="2"/>
      <c r="M886" s="2"/>
      <c r="N886" s="1"/>
      <c r="O886" s="1"/>
      <c r="P886" s="1"/>
      <c r="Q886" s="2"/>
      <c r="R886" s="2"/>
      <c r="S886" s="2"/>
      <c r="T886" s="3"/>
      <c r="U886" s="4"/>
      <c r="V886" s="3"/>
      <c r="W886" s="5"/>
      <c r="X886" s="5"/>
      <c r="Y886" s="3"/>
      <c r="Z886" s="4"/>
      <c r="AA886" s="4"/>
      <c r="AB886" s="4"/>
      <c r="AC886" s="4"/>
      <c r="AD886" s="2"/>
      <c r="AE886" s="2"/>
      <c r="AF886" s="1"/>
      <c r="AG886" s="1"/>
      <c r="AH886" s="7"/>
      <c r="AI886" s="63"/>
      <c r="AJ886" s="64"/>
      <c r="AK886" s="2"/>
    </row>
    <row r="887" spans="1:37" ht="21" customHeight="1">
      <c r="A887" s="61"/>
      <c r="B887" s="2"/>
      <c r="C887" s="2"/>
      <c r="D887" s="2"/>
      <c r="E887" s="1"/>
      <c r="F887" s="7"/>
      <c r="G887" s="62"/>
      <c r="H887" s="1"/>
      <c r="I887" s="2"/>
      <c r="J887" s="2"/>
      <c r="K887" s="2"/>
      <c r="L887" s="2"/>
      <c r="M887" s="2"/>
      <c r="N887" s="1"/>
      <c r="O887" s="1"/>
      <c r="P887" s="1"/>
      <c r="Q887" s="2"/>
      <c r="R887" s="2"/>
      <c r="S887" s="2"/>
      <c r="T887" s="3"/>
      <c r="U887" s="4"/>
      <c r="V887" s="3"/>
      <c r="W887" s="5"/>
      <c r="X887" s="5"/>
      <c r="Y887" s="3"/>
      <c r="Z887" s="4"/>
      <c r="AA887" s="4"/>
      <c r="AB887" s="4"/>
      <c r="AC887" s="4"/>
      <c r="AD887" s="2"/>
      <c r="AE887" s="2"/>
      <c r="AF887" s="1"/>
      <c r="AG887" s="1"/>
      <c r="AH887" s="7"/>
      <c r="AI887" s="63"/>
      <c r="AJ887" s="64"/>
      <c r="AK887" s="2"/>
    </row>
    <row r="888" spans="1:37" ht="21" customHeight="1">
      <c r="A888" s="61"/>
      <c r="B888" s="2"/>
      <c r="C888" s="2"/>
      <c r="D888" s="2"/>
      <c r="E888" s="1"/>
      <c r="F888" s="7"/>
      <c r="G888" s="62"/>
      <c r="H888" s="1"/>
      <c r="I888" s="2"/>
      <c r="J888" s="2"/>
      <c r="K888" s="2"/>
      <c r="L888" s="2"/>
      <c r="M888" s="2"/>
      <c r="N888" s="1"/>
      <c r="O888" s="1"/>
      <c r="P888" s="1"/>
      <c r="Q888" s="2"/>
      <c r="R888" s="2"/>
      <c r="S888" s="2"/>
      <c r="T888" s="3"/>
      <c r="U888" s="4"/>
      <c r="V888" s="3"/>
      <c r="W888" s="5"/>
      <c r="X888" s="5"/>
      <c r="Y888" s="3"/>
      <c r="Z888" s="4"/>
      <c r="AA888" s="4"/>
      <c r="AB888" s="4"/>
      <c r="AC888" s="4"/>
      <c r="AD888" s="2"/>
      <c r="AE888" s="2"/>
      <c r="AF888" s="1"/>
      <c r="AG888" s="1"/>
      <c r="AH888" s="7"/>
      <c r="AI888" s="63"/>
      <c r="AJ888" s="64"/>
      <c r="AK888" s="2"/>
    </row>
    <row r="889" spans="1:37" ht="21" customHeight="1">
      <c r="A889" s="61"/>
      <c r="B889" s="2"/>
      <c r="C889" s="2"/>
      <c r="D889" s="2"/>
      <c r="E889" s="1"/>
      <c r="F889" s="7"/>
      <c r="G889" s="62"/>
      <c r="H889" s="1"/>
      <c r="I889" s="2"/>
      <c r="J889" s="2"/>
      <c r="K889" s="2"/>
      <c r="L889" s="2"/>
      <c r="M889" s="2"/>
      <c r="N889" s="1"/>
      <c r="O889" s="1"/>
      <c r="P889" s="1"/>
      <c r="Q889" s="2"/>
      <c r="R889" s="2"/>
      <c r="S889" s="2"/>
      <c r="T889" s="3"/>
      <c r="U889" s="4"/>
      <c r="V889" s="3"/>
      <c r="W889" s="5"/>
      <c r="X889" s="5"/>
      <c r="Y889" s="3"/>
      <c r="Z889" s="4"/>
      <c r="AA889" s="4"/>
      <c r="AB889" s="4"/>
      <c r="AC889" s="4"/>
      <c r="AD889" s="2"/>
      <c r="AE889" s="2"/>
      <c r="AF889" s="1"/>
      <c r="AG889" s="1"/>
      <c r="AH889" s="7"/>
      <c r="AI889" s="63"/>
      <c r="AJ889" s="64"/>
      <c r="AK889" s="2"/>
    </row>
    <row r="890" spans="1:37" ht="21" customHeight="1">
      <c r="A890" s="61"/>
      <c r="B890" s="2"/>
      <c r="C890" s="2"/>
      <c r="D890" s="2"/>
      <c r="E890" s="1"/>
      <c r="F890" s="7"/>
      <c r="G890" s="62"/>
      <c r="H890" s="1"/>
      <c r="I890" s="2"/>
      <c r="J890" s="2"/>
      <c r="K890" s="2"/>
      <c r="L890" s="2"/>
      <c r="M890" s="2"/>
      <c r="N890" s="1"/>
      <c r="O890" s="1"/>
      <c r="P890" s="1"/>
      <c r="Q890" s="2"/>
      <c r="R890" s="2"/>
      <c r="S890" s="2"/>
      <c r="T890" s="3"/>
      <c r="U890" s="4"/>
      <c r="V890" s="3"/>
      <c r="W890" s="5"/>
      <c r="X890" s="5"/>
      <c r="Y890" s="3"/>
      <c r="Z890" s="4"/>
      <c r="AA890" s="4"/>
      <c r="AB890" s="4"/>
      <c r="AC890" s="4"/>
      <c r="AD890" s="2"/>
      <c r="AE890" s="2"/>
      <c r="AF890" s="1"/>
      <c r="AG890" s="1"/>
      <c r="AH890" s="7"/>
      <c r="AI890" s="63"/>
      <c r="AJ890" s="64"/>
      <c r="AK890" s="2"/>
    </row>
    <row r="891" spans="1:37" ht="21" customHeight="1">
      <c r="A891" s="61"/>
      <c r="B891" s="2"/>
      <c r="C891" s="2"/>
      <c r="D891" s="2"/>
      <c r="E891" s="1"/>
      <c r="F891" s="7"/>
      <c r="G891" s="62"/>
      <c r="H891" s="1"/>
      <c r="I891" s="2"/>
      <c r="J891" s="2"/>
      <c r="K891" s="2"/>
      <c r="L891" s="2"/>
      <c r="M891" s="2"/>
      <c r="N891" s="1"/>
      <c r="O891" s="1"/>
      <c r="P891" s="1"/>
      <c r="Q891" s="2"/>
      <c r="R891" s="2"/>
      <c r="S891" s="2"/>
      <c r="T891" s="3"/>
      <c r="U891" s="4"/>
      <c r="V891" s="3"/>
      <c r="W891" s="5"/>
      <c r="X891" s="5"/>
      <c r="Y891" s="3"/>
      <c r="Z891" s="4"/>
      <c r="AA891" s="4"/>
      <c r="AB891" s="4"/>
      <c r="AC891" s="4"/>
      <c r="AD891" s="2"/>
      <c r="AE891" s="2"/>
      <c r="AF891" s="1"/>
      <c r="AG891" s="1"/>
      <c r="AH891" s="7"/>
      <c r="AI891" s="63"/>
      <c r="AJ891" s="64"/>
      <c r="AK891" s="2"/>
    </row>
    <row r="892" spans="1:37" ht="21" customHeight="1">
      <c r="A892" s="61"/>
      <c r="B892" s="2"/>
      <c r="C892" s="2"/>
      <c r="D892" s="2"/>
      <c r="E892" s="1"/>
      <c r="F892" s="7"/>
      <c r="G892" s="62"/>
      <c r="H892" s="1"/>
      <c r="I892" s="2"/>
      <c r="J892" s="2"/>
      <c r="K892" s="2"/>
      <c r="L892" s="2"/>
      <c r="M892" s="2"/>
      <c r="N892" s="1"/>
      <c r="O892" s="1"/>
      <c r="P892" s="1"/>
      <c r="Q892" s="2"/>
      <c r="R892" s="2"/>
      <c r="S892" s="2"/>
      <c r="T892" s="3"/>
      <c r="U892" s="4"/>
      <c r="V892" s="3"/>
      <c r="W892" s="5"/>
      <c r="X892" s="5"/>
      <c r="Y892" s="3"/>
      <c r="Z892" s="4"/>
      <c r="AA892" s="4"/>
      <c r="AB892" s="4"/>
      <c r="AC892" s="4"/>
      <c r="AD892" s="2"/>
      <c r="AE892" s="2"/>
      <c r="AF892" s="1"/>
      <c r="AG892" s="1"/>
      <c r="AH892" s="7"/>
      <c r="AI892" s="63"/>
      <c r="AJ892" s="64"/>
      <c r="AK892" s="2"/>
    </row>
    <row r="893" spans="1:37" ht="21" customHeight="1">
      <c r="A893" s="61"/>
      <c r="B893" s="2"/>
      <c r="C893" s="2"/>
      <c r="D893" s="2"/>
      <c r="E893" s="1"/>
      <c r="F893" s="7"/>
      <c r="G893" s="62"/>
      <c r="H893" s="1"/>
      <c r="I893" s="2"/>
      <c r="J893" s="2"/>
      <c r="K893" s="2"/>
      <c r="L893" s="2"/>
      <c r="M893" s="2"/>
      <c r="N893" s="1"/>
      <c r="O893" s="1"/>
      <c r="P893" s="1"/>
      <c r="Q893" s="2"/>
      <c r="R893" s="2"/>
      <c r="S893" s="2"/>
      <c r="T893" s="3"/>
      <c r="U893" s="4"/>
      <c r="V893" s="3"/>
      <c r="W893" s="5"/>
      <c r="X893" s="5"/>
      <c r="Y893" s="3"/>
      <c r="Z893" s="4"/>
      <c r="AA893" s="4"/>
      <c r="AB893" s="4"/>
      <c r="AC893" s="4"/>
      <c r="AD893" s="2"/>
      <c r="AE893" s="2"/>
      <c r="AF893" s="1"/>
      <c r="AG893" s="1"/>
      <c r="AH893" s="7"/>
      <c r="AI893" s="63"/>
      <c r="AJ893" s="64"/>
      <c r="AK893" s="2"/>
    </row>
    <row r="894" spans="1:37" ht="21" customHeight="1">
      <c r="A894" s="61"/>
      <c r="B894" s="2"/>
      <c r="C894" s="2"/>
      <c r="D894" s="2"/>
      <c r="E894" s="1"/>
      <c r="F894" s="7"/>
      <c r="G894" s="62"/>
      <c r="H894" s="1"/>
      <c r="I894" s="2"/>
      <c r="J894" s="2"/>
      <c r="K894" s="2"/>
      <c r="L894" s="2"/>
      <c r="M894" s="2"/>
      <c r="N894" s="1"/>
      <c r="O894" s="1"/>
      <c r="P894" s="1"/>
      <c r="Q894" s="2"/>
      <c r="R894" s="2"/>
      <c r="S894" s="2"/>
      <c r="T894" s="3"/>
      <c r="U894" s="4"/>
      <c r="V894" s="3"/>
      <c r="W894" s="5"/>
      <c r="X894" s="5"/>
      <c r="Y894" s="3"/>
      <c r="Z894" s="4"/>
      <c r="AA894" s="4"/>
      <c r="AB894" s="4"/>
      <c r="AC894" s="4"/>
      <c r="AD894" s="2"/>
      <c r="AE894" s="2"/>
      <c r="AF894" s="1"/>
      <c r="AG894" s="1"/>
      <c r="AH894" s="7"/>
      <c r="AI894" s="63"/>
      <c r="AJ894" s="64"/>
      <c r="AK894" s="2"/>
    </row>
    <row r="895" spans="1:37" ht="21" customHeight="1">
      <c r="A895" s="61"/>
      <c r="B895" s="2"/>
      <c r="C895" s="2"/>
      <c r="D895" s="2"/>
      <c r="E895" s="1"/>
      <c r="F895" s="7"/>
      <c r="G895" s="62"/>
      <c r="H895" s="1"/>
      <c r="I895" s="2"/>
      <c r="J895" s="2"/>
      <c r="K895" s="2"/>
      <c r="L895" s="2"/>
      <c r="M895" s="2"/>
      <c r="N895" s="1"/>
      <c r="O895" s="1"/>
      <c r="P895" s="1"/>
      <c r="Q895" s="2"/>
      <c r="R895" s="2"/>
      <c r="S895" s="2"/>
      <c r="T895" s="3"/>
      <c r="U895" s="4"/>
      <c r="V895" s="3"/>
      <c r="W895" s="5"/>
      <c r="X895" s="5"/>
      <c r="Y895" s="3"/>
      <c r="Z895" s="4"/>
      <c r="AA895" s="4"/>
      <c r="AB895" s="4"/>
      <c r="AC895" s="4"/>
      <c r="AD895" s="2"/>
      <c r="AE895" s="2"/>
      <c r="AF895" s="1"/>
      <c r="AG895" s="1"/>
      <c r="AH895" s="7"/>
      <c r="AI895" s="63"/>
      <c r="AJ895" s="64"/>
      <c r="AK895" s="2"/>
    </row>
    <row r="896" spans="1:37" ht="21" customHeight="1">
      <c r="A896" s="61"/>
      <c r="B896" s="2"/>
      <c r="C896" s="2"/>
      <c r="D896" s="2"/>
      <c r="E896" s="1"/>
      <c r="F896" s="7"/>
      <c r="G896" s="62"/>
      <c r="H896" s="1"/>
      <c r="I896" s="2"/>
      <c r="J896" s="2"/>
      <c r="K896" s="2"/>
      <c r="L896" s="2"/>
      <c r="M896" s="2"/>
      <c r="N896" s="1"/>
      <c r="O896" s="1"/>
      <c r="P896" s="1"/>
      <c r="Q896" s="2"/>
      <c r="R896" s="2"/>
      <c r="S896" s="2"/>
      <c r="T896" s="3"/>
      <c r="U896" s="4"/>
      <c r="V896" s="3"/>
      <c r="W896" s="5"/>
      <c r="X896" s="5"/>
      <c r="Y896" s="3"/>
      <c r="Z896" s="4"/>
      <c r="AA896" s="4"/>
      <c r="AB896" s="4"/>
      <c r="AC896" s="4"/>
      <c r="AD896" s="2"/>
      <c r="AE896" s="2"/>
      <c r="AF896" s="1"/>
      <c r="AG896" s="1"/>
      <c r="AH896" s="7"/>
      <c r="AI896" s="63"/>
      <c r="AJ896" s="64"/>
      <c r="AK896" s="2"/>
    </row>
    <row r="897" spans="1:37" ht="21" customHeight="1">
      <c r="A897" s="61"/>
      <c r="B897" s="2"/>
      <c r="C897" s="2"/>
      <c r="D897" s="2"/>
      <c r="E897" s="1"/>
      <c r="F897" s="7"/>
      <c r="G897" s="62"/>
      <c r="H897" s="1"/>
      <c r="I897" s="2"/>
      <c r="J897" s="2"/>
      <c r="K897" s="2"/>
      <c r="L897" s="2"/>
      <c r="M897" s="2"/>
      <c r="N897" s="1"/>
      <c r="O897" s="1"/>
      <c r="P897" s="1"/>
      <c r="Q897" s="2"/>
      <c r="R897" s="2"/>
      <c r="S897" s="2"/>
      <c r="T897" s="3"/>
      <c r="U897" s="4"/>
      <c r="V897" s="3"/>
      <c r="W897" s="5"/>
      <c r="X897" s="5"/>
      <c r="Y897" s="3"/>
      <c r="Z897" s="4"/>
      <c r="AA897" s="4"/>
      <c r="AB897" s="4"/>
      <c r="AC897" s="4"/>
      <c r="AD897" s="2"/>
      <c r="AE897" s="2"/>
      <c r="AF897" s="1"/>
      <c r="AG897" s="1"/>
      <c r="AH897" s="7"/>
      <c r="AI897" s="63"/>
      <c r="AJ897" s="64"/>
      <c r="AK897" s="2"/>
    </row>
    <row r="898" spans="1:37" ht="21" customHeight="1">
      <c r="A898" s="61"/>
      <c r="B898" s="2"/>
      <c r="C898" s="2"/>
      <c r="D898" s="2"/>
      <c r="E898" s="1"/>
      <c r="F898" s="7"/>
      <c r="G898" s="62"/>
      <c r="H898" s="1"/>
      <c r="I898" s="2"/>
      <c r="J898" s="2"/>
      <c r="K898" s="2"/>
      <c r="L898" s="2"/>
      <c r="M898" s="2"/>
      <c r="N898" s="1"/>
      <c r="O898" s="1"/>
      <c r="P898" s="1"/>
      <c r="Q898" s="2"/>
      <c r="R898" s="2"/>
      <c r="S898" s="2"/>
      <c r="T898" s="3"/>
      <c r="U898" s="4"/>
      <c r="V898" s="3"/>
      <c r="W898" s="5"/>
      <c r="X898" s="5"/>
      <c r="Y898" s="3"/>
      <c r="Z898" s="4"/>
      <c r="AA898" s="4"/>
      <c r="AB898" s="4"/>
      <c r="AC898" s="4"/>
      <c r="AD898" s="2"/>
      <c r="AE898" s="2"/>
      <c r="AF898" s="1"/>
      <c r="AG898" s="1"/>
      <c r="AH898" s="7"/>
      <c r="AI898" s="63"/>
      <c r="AJ898" s="64"/>
      <c r="AK898" s="2"/>
    </row>
    <row r="899" spans="1:37" ht="21" customHeight="1">
      <c r="A899" s="61"/>
      <c r="B899" s="2"/>
      <c r="C899" s="2"/>
      <c r="D899" s="2"/>
      <c r="E899" s="1"/>
      <c r="F899" s="7"/>
      <c r="G899" s="62"/>
      <c r="H899" s="1"/>
      <c r="I899" s="2"/>
      <c r="J899" s="2"/>
      <c r="K899" s="2"/>
      <c r="L899" s="2"/>
      <c r="M899" s="2"/>
      <c r="N899" s="1"/>
      <c r="O899" s="1"/>
      <c r="P899" s="1"/>
      <c r="Q899" s="2"/>
      <c r="R899" s="2"/>
      <c r="S899" s="2"/>
      <c r="T899" s="3"/>
      <c r="U899" s="4"/>
      <c r="V899" s="3"/>
      <c r="W899" s="5"/>
      <c r="X899" s="5"/>
      <c r="Y899" s="3"/>
      <c r="Z899" s="4"/>
      <c r="AA899" s="4"/>
      <c r="AB899" s="4"/>
      <c r="AC899" s="4"/>
      <c r="AD899" s="2"/>
      <c r="AE899" s="2"/>
      <c r="AF899" s="1"/>
      <c r="AG899" s="1"/>
      <c r="AH899" s="7"/>
      <c r="AI899" s="63"/>
      <c r="AJ899" s="64"/>
      <c r="AK899" s="2"/>
    </row>
    <row r="900" spans="1:37" ht="21" customHeight="1">
      <c r="A900" s="61"/>
      <c r="B900" s="2"/>
      <c r="C900" s="2"/>
      <c r="D900" s="2"/>
      <c r="E900" s="1"/>
      <c r="F900" s="7"/>
      <c r="G900" s="62"/>
      <c r="H900" s="1"/>
      <c r="I900" s="2"/>
      <c r="J900" s="2"/>
      <c r="K900" s="2"/>
      <c r="L900" s="2"/>
      <c r="M900" s="2"/>
      <c r="N900" s="1"/>
      <c r="O900" s="1"/>
      <c r="P900" s="1"/>
      <c r="Q900" s="2"/>
      <c r="R900" s="2"/>
      <c r="S900" s="2"/>
      <c r="T900" s="3"/>
      <c r="U900" s="4"/>
      <c r="V900" s="3"/>
      <c r="W900" s="5"/>
      <c r="X900" s="5"/>
      <c r="Y900" s="3"/>
      <c r="Z900" s="4"/>
      <c r="AA900" s="4"/>
      <c r="AB900" s="4"/>
      <c r="AC900" s="4"/>
      <c r="AD900" s="2"/>
      <c r="AE900" s="2"/>
      <c r="AF900" s="1"/>
      <c r="AG900" s="1"/>
      <c r="AH900" s="7"/>
      <c r="AI900" s="63"/>
      <c r="AJ900" s="64"/>
      <c r="AK900" s="2"/>
    </row>
    <row r="901" spans="1:37" ht="21" customHeight="1">
      <c r="A901" s="61"/>
      <c r="B901" s="2"/>
      <c r="C901" s="2"/>
      <c r="D901" s="2"/>
      <c r="E901" s="1"/>
      <c r="F901" s="7"/>
      <c r="G901" s="62"/>
      <c r="H901" s="1"/>
      <c r="I901" s="2"/>
      <c r="J901" s="2"/>
      <c r="K901" s="2"/>
      <c r="L901" s="2"/>
      <c r="M901" s="2"/>
      <c r="N901" s="1"/>
      <c r="O901" s="1"/>
      <c r="P901" s="1"/>
      <c r="Q901" s="2"/>
      <c r="R901" s="2"/>
      <c r="S901" s="2"/>
      <c r="T901" s="3"/>
      <c r="U901" s="4"/>
      <c r="V901" s="3"/>
      <c r="W901" s="5"/>
      <c r="X901" s="5"/>
      <c r="Y901" s="3"/>
      <c r="Z901" s="4"/>
      <c r="AA901" s="4"/>
      <c r="AB901" s="4"/>
      <c r="AC901" s="4"/>
      <c r="AD901" s="2"/>
      <c r="AE901" s="2"/>
      <c r="AF901" s="1"/>
      <c r="AG901" s="1"/>
      <c r="AH901" s="7"/>
      <c r="AI901" s="63"/>
      <c r="AJ901" s="64"/>
      <c r="AK901" s="2"/>
    </row>
    <row r="902" spans="1:37" ht="21" customHeight="1">
      <c r="A902" s="61"/>
      <c r="B902" s="2"/>
      <c r="C902" s="2"/>
      <c r="D902" s="2"/>
      <c r="E902" s="1"/>
      <c r="F902" s="7"/>
      <c r="G902" s="62"/>
      <c r="H902" s="1"/>
      <c r="I902" s="2"/>
      <c r="J902" s="2"/>
      <c r="K902" s="2"/>
      <c r="L902" s="2"/>
      <c r="M902" s="2"/>
      <c r="N902" s="1"/>
      <c r="O902" s="1"/>
      <c r="P902" s="1"/>
      <c r="Q902" s="2"/>
      <c r="R902" s="2"/>
      <c r="S902" s="2"/>
      <c r="T902" s="3"/>
      <c r="U902" s="4"/>
      <c r="V902" s="3"/>
      <c r="W902" s="5"/>
      <c r="X902" s="5"/>
      <c r="Y902" s="3"/>
      <c r="Z902" s="4"/>
      <c r="AA902" s="4"/>
      <c r="AB902" s="4"/>
      <c r="AC902" s="4"/>
      <c r="AD902" s="2"/>
      <c r="AE902" s="2"/>
      <c r="AF902" s="1"/>
      <c r="AG902" s="1"/>
      <c r="AH902" s="7"/>
      <c r="AI902" s="63"/>
      <c r="AJ902" s="64"/>
      <c r="AK902" s="2"/>
    </row>
    <row r="903" spans="1:37" ht="21" customHeight="1">
      <c r="A903" s="61"/>
      <c r="B903" s="2"/>
      <c r="C903" s="2"/>
      <c r="D903" s="2"/>
      <c r="E903" s="1"/>
      <c r="F903" s="7"/>
      <c r="G903" s="62"/>
      <c r="H903" s="1"/>
      <c r="I903" s="2"/>
      <c r="J903" s="2"/>
      <c r="K903" s="2"/>
      <c r="L903" s="2"/>
      <c r="M903" s="2"/>
      <c r="N903" s="1"/>
      <c r="O903" s="1"/>
      <c r="P903" s="1"/>
      <c r="Q903" s="2"/>
      <c r="R903" s="2"/>
      <c r="S903" s="2"/>
      <c r="T903" s="3"/>
      <c r="U903" s="4"/>
      <c r="V903" s="3"/>
      <c r="W903" s="5"/>
      <c r="X903" s="5"/>
      <c r="Y903" s="3"/>
      <c r="Z903" s="4"/>
      <c r="AA903" s="4"/>
      <c r="AB903" s="4"/>
      <c r="AC903" s="4"/>
      <c r="AD903" s="2"/>
      <c r="AE903" s="2"/>
      <c r="AF903" s="1"/>
      <c r="AG903" s="1"/>
      <c r="AH903" s="7"/>
      <c r="AI903" s="63"/>
      <c r="AJ903" s="64"/>
      <c r="AK903" s="2"/>
    </row>
    <row r="904" spans="1:37" ht="21" customHeight="1">
      <c r="A904" s="61"/>
      <c r="B904" s="2"/>
      <c r="C904" s="2"/>
      <c r="D904" s="2"/>
      <c r="E904" s="1"/>
      <c r="F904" s="7"/>
      <c r="G904" s="62"/>
      <c r="H904" s="1"/>
      <c r="I904" s="2"/>
      <c r="J904" s="2"/>
      <c r="K904" s="2"/>
      <c r="L904" s="2"/>
      <c r="M904" s="2"/>
      <c r="N904" s="1"/>
      <c r="O904" s="1"/>
      <c r="P904" s="1"/>
      <c r="Q904" s="2"/>
      <c r="R904" s="2"/>
      <c r="S904" s="2"/>
      <c r="T904" s="3"/>
      <c r="U904" s="4"/>
      <c r="V904" s="3"/>
      <c r="W904" s="5"/>
      <c r="X904" s="5"/>
      <c r="Y904" s="3"/>
      <c r="Z904" s="4"/>
      <c r="AA904" s="4"/>
      <c r="AB904" s="4"/>
      <c r="AC904" s="4"/>
      <c r="AD904" s="2"/>
      <c r="AE904" s="2"/>
      <c r="AF904" s="1"/>
      <c r="AG904" s="1"/>
      <c r="AH904" s="7"/>
      <c r="AI904" s="63"/>
      <c r="AJ904" s="64"/>
      <c r="AK904" s="2"/>
    </row>
    <row r="905" spans="1:37" ht="21" customHeight="1">
      <c r="A905" s="61"/>
      <c r="B905" s="2"/>
      <c r="C905" s="2"/>
      <c r="D905" s="2"/>
      <c r="E905" s="1"/>
      <c r="F905" s="7"/>
      <c r="G905" s="62"/>
      <c r="H905" s="1"/>
      <c r="I905" s="2"/>
      <c r="J905" s="2"/>
      <c r="K905" s="2"/>
      <c r="L905" s="2"/>
      <c r="M905" s="2"/>
      <c r="N905" s="1"/>
      <c r="O905" s="1"/>
      <c r="P905" s="1"/>
      <c r="Q905" s="2"/>
      <c r="R905" s="2"/>
      <c r="S905" s="2"/>
      <c r="T905" s="3"/>
      <c r="U905" s="4"/>
      <c r="V905" s="3"/>
      <c r="W905" s="5"/>
      <c r="X905" s="5"/>
      <c r="Y905" s="3"/>
      <c r="Z905" s="4"/>
      <c r="AA905" s="4"/>
      <c r="AB905" s="4"/>
      <c r="AC905" s="4"/>
      <c r="AD905" s="2"/>
      <c r="AE905" s="2"/>
      <c r="AF905" s="1"/>
      <c r="AG905" s="1"/>
      <c r="AH905" s="7"/>
      <c r="AI905" s="63"/>
      <c r="AJ905" s="64"/>
      <c r="AK905" s="2"/>
    </row>
    <row r="906" spans="1:37" ht="21" customHeight="1">
      <c r="A906" s="61"/>
      <c r="B906" s="2"/>
      <c r="C906" s="2"/>
      <c r="D906" s="2"/>
      <c r="E906" s="1"/>
      <c r="F906" s="7"/>
      <c r="G906" s="62"/>
      <c r="H906" s="1"/>
      <c r="I906" s="2"/>
      <c r="J906" s="2"/>
      <c r="K906" s="2"/>
      <c r="L906" s="2"/>
      <c r="M906" s="2"/>
      <c r="N906" s="1"/>
      <c r="O906" s="1"/>
      <c r="P906" s="1"/>
      <c r="Q906" s="2"/>
      <c r="R906" s="2"/>
      <c r="S906" s="2"/>
      <c r="T906" s="3"/>
      <c r="U906" s="4"/>
      <c r="V906" s="3"/>
      <c r="W906" s="5"/>
      <c r="X906" s="5"/>
      <c r="Y906" s="3"/>
      <c r="Z906" s="4"/>
      <c r="AA906" s="4"/>
      <c r="AB906" s="4"/>
      <c r="AC906" s="4"/>
      <c r="AD906" s="2"/>
      <c r="AE906" s="2"/>
      <c r="AF906" s="1"/>
      <c r="AG906" s="1"/>
      <c r="AH906" s="7"/>
      <c r="AI906" s="63"/>
      <c r="AJ906" s="64"/>
      <c r="AK906" s="2"/>
    </row>
    <row r="907" spans="1:37" ht="21" customHeight="1">
      <c r="A907" s="61"/>
      <c r="B907" s="2"/>
      <c r="C907" s="2"/>
      <c r="D907" s="2"/>
      <c r="E907" s="1"/>
      <c r="F907" s="7"/>
      <c r="G907" s="62"/>
      <c r="H907" s="1"/>
      <c r="I907" s="2"/>
      <c r="J907" s="2"/>
      <c r="K907" s="2"/>
      <c r="L907" s="2"/>
      <c r="M907" s="2"/>
      <c r="N907" s="1"/>
      <c r="O907" s="1"/>
      <c r="P907" s="1"/>
      <c r="Q907" s="2"/>
      <c r="R907" s="2"/>
      <c r="S907" s="2"/>
      <c r="T907" s="3"/>
      <c r="U907" s="4"/>
      <c r="V907" s="3"/>
      <c r="W907" s="5"/>
      <c r="X907" s="5"/>
      <c r="Y907" s="3"/>
      <c r="Z907" s="4"/>
      <c r="AA907" s="4"/>
      <c r="AB907" s="4"/>
      <c r="AC907" s="4"/>
      <c r="AD907" s="2"/>
      <c r="AE907" s="2"/>
      <c r="AF907" s="1"/>
      <c r="AG907" s="1"/>
      <c r="AH907" s="7"/>
      <c r="AI907" s="63"/>
      <c r="AJ907" s="64"/>
      <c r="AK907" s="2"/>
    </row>
    <row r="908" spans="1:37" ht="21" customHeight="1">
      <c r="A908" s="61"/>
      <c r="B908" s="2"/>
      <c r="C908" s="2"/>
      <c r="D908" s="2"/>
      <c r="E908" s="1"/>
      <c r="F908" s="7"/>
      <c r="G908" s="62"/>
      <c r="H908" s="1"/>
      <c r="I908" s="2"/>
      <c r="J908" s="2"/>
      <c r="K908" s="2"/>
      <c r="L908" s="2"/>
      <c r="M908" s="2"/>
      <c r="N908" s="1"/>
      <c r="O908" s="1"/>
      <c r="P908" s="1"/>
      <c r="Q908" s="2"/>
      <c r="R908" s="2"/>
      <c r="S908" s="2"/>
      <c r="T908" s="3"/>
      <c r="U908" s="4"/>
      <c r="V908" s="3"/>
      <c r="W908" s="5"/>
      <c r="X908" s="5"/>
      <c r="Y908" s="3"/>
      <c r="Z908" s="4"/>
      <c r="AA908" s="4"/>
      <c r="AB908" s="4"/>
      <c r="AC908" s="4"/>
      <c r="AD908" s="2"/>
      <c r="AE908" s="2"/>
      <c r="AF908" s="1"/>
      <c r="AG908" s="1"/>
      <c r="AH908" s="7"/>
      <c r="AI908" s="63"/>
      <c r="AJ908" s="64"/>
      <c r="AK908" s="2"/>
    </row>
    <row r="909" spans="1:37" ht="21" customHeight="1">
      <c r="A909" s="61"/>
      <c r="B909" s="2"/>
      <c r="C909" s="2"/>
      <c r="D909" s="2"/>
      <c r="E909" s="1"/>
      <c r="F909" s="7"/>
      <c r="G909" s="62"/>
      <c r="H909" s="1"/>
      <c r="I909" s="2"/>
      <c r="J909" s="2"/>
      <c r="K909" s="2"/>
      <c r="L909" s="2"/>
      <c r="M909" s="2"/>
      <c r="N909" s="1"/>
      <c r="O909" s="1"/>
      <c r="P909" s="1"/>
      <c r="Q909" s="2"/>
      <c r="R909" s="2"/>
      <c r="S909" s="2"/>
      <c r="T909" s="3"/>
      <c r="U909" s="4"/>
      <c r="V909" s="3"/>
      <c r="W909" s="5"/>
      <c r="X909" s="5"/>
      <c r="Y909" s="3"/>
      <c r="Z909" s="4"/>
      <c r="AA909" s="4"/>
      <c r="AB909" s="4"/>
      <c r="AC909" s="4"/>
      <c r="AD909" s="2"/>
      <c r="AE909" s="2"/>
      <c r="AF909" s="1"/>
      <c r="AG909" s="1"/>
      <c r="AH909" s="7"/>
      <c r="AI909" s="63"/>
      <c r="AJ909" s="64"/>
      <c r="AK909" s="2"/>
    </row>
    <row r="910" spans="1:37" ht="21" customHeight="1">
      <c r="A910" s="61"/>
      <c r="B910" s="2"/>
      <c r="C910" s="2"/>
      <c r="D910" s="2"/>
      <c r="E910" s="1"/>
      <c r="F910" s="7"/>
      <c r="G910" s="62"/>
      <c r="H910" s="1"/>
      <c r="I910" s="2"/>
      <c r="J910" s="2"/>
      <c r="K910" s="2"/>
      <c r="L910" s="2"/>
      <c r="M910" s="2"/>
      <c r="N910" s="1"/>
      <c r="O910" s="1"/>
      <c r="P910" s="1"/>
      <c r="Q910" s="2"/>
      <c r="R910" s="2"/>
      <c r="S910" s="2"/>
      <c r="T910" s="3"/>
      <c r="U910" s="4"/>
      <c r="V910" s="3"/>
      <c r="W910" s="5"/>
      <c r="X910" s="5"/>
      <c r="Y910" s="3"/>
      <c r="Z910" s="4"/>
      <c r="AA910" s="4"/>
      <c r="AB910" s="4"/>
      <c r="AC910" s="4"/>
      <c r="AD910" s="2"/>
      <c r="AE910" s="2"/>
      <c r="AF910" s="1"/>
      <c r="AG910" s="1"/>
      <c r="AH910" s="7"/>
      <c r="AI910" s="63"/>
      <c r="AJ910" s="64"/>
      <c r="AK910" s="2"/>
    </row>
    <row r="911" spans="1:37" ht="21" customHeight="1">
      <c r="A911" s="61"/>
      <c r="B911" s="2"/>
      <c r="C911" s="2"/>
      <c r="D911" s="2"/>
      <c r="E911" s="1"/>
      <c r="F911" s="7"/>
      <c r="G911" s="62"/>
      <c r="H911" s="1"/>
      <c r="I911" s="2"/>
      <c r="J911" s="2"/>
      <c r="K911" s="2"/>
      <c r="L911" s="2"/>
      <c r="M911" s="2"/>
      <c r="N911" s="1"/>
      <c r="O911" s="1"/>
      <c r="P911" s="1"/>
      <c r="Q911" s="2"/>
      <c r="R911" s="2"/>
      <c r="S911" s="2"/>
      <c r="T911" s="3"/>
      <c r="U911" s="4"/>
      <c r="V911" s="3"/>
      <c r="W911" s="5"/>
      <c r="X911" s="5"/>
      <c r="Y911" s="3"/>
      <c r="Z911" s="4"/>
      <c r="AA911" s="4"/>
      <c r="AB911" s="4"/>
      <c r="AC911" s="4"/>
      <c r="AD911" s="2"/>
      <c r="AE911" s="2"/>
      <c r="AF911" s="1"/>
      <c r="AG911" s="1"/>
      <c r="AH911" s="7"/>
      <c r="AI911" s="63"/>
      <c r="AJ911" s="64"/>
      <c r="AK911" s="2"/>
    </row>
    <row r="912" spans="1:37" ht="21" customHeight="1">
      <c r="A912" s="61"/>
      <c r="B912" s="2"/>
      <c r="C912" s="2"/>
      <c r="D912" s="2"/>
      <c r="E912" s="1"/>
      <c r="F912" s="7"/>
      <c r="G912" s="62"/>
      <c r="H912" s="1"/>
      <c r="I912" s="2"/>
      <c r="J912" s="2"/>
      <c r="K912" s="2"/>
      <c r="L912" s="2"/>
      <c r="M912" s="2"/>
      <c r="N912" s="1"/>
      <c r="O912" s="1"/>
      <c r="P912" s="1"/>
      <c r="Q912" s="2"/>
      <c r="R912" s="2"/>
      <c r="S912" s="2"/>
      <c r="T912" s="3"/>
      <c r="U912" s="4"/>
      <c r="V912" s="3"/>
      <c r="W912" s="5"/>
      <c r="X912" s="5"/>
      <c r="Y912" s="3"/>
      <c r="Z912" s="4"/>
      <c r="AA912" s="4"/>
      <c r="AB912" s="4"/>
      <c r="AC912" s="4"/>
      <c r="AD912" s="2"/>
      <c r="AE912" s="2"/>
      <c r="AF912" s="1"/>
      <c r="AG912" s="1"/>
      <c r="AH912" s="7"/>
      <c r="AI912" s="63"/>
      <c r="AJ912" s="64"/>
      <c r="AK912" s="2"/>
    </row>
    <row r="913" spans="1:37" ht="21" customHeight="1">
      <c r="A913" s="61"/>
      <c r="B913" s="2"/>
      <c r="C913" s="2"/>
      <c r="D913" s="2"/>
      <c r="E913" s="1"/>
      <c r="F913" s="7"/>
      <c r="G913" s="62"/>
      <c r="H913" s="1"/>
      <c r="I913" s="2"/>
      <c r="J913" s="2"/>
      <c r="K913" s="2"/>
      <c r="L913" s="2"/>
      <c r="M913" s="2"/>
      <c r="N913" s="1"/>
      <c r="O913" s="1"/>
      <c r="P913" s="1"/>
      <c r="Q913" s="2"/>
      <c r="R913" s="2"/>
      <c r="S913" s="2"/>
      <c r="T913" s="3"/>
      <c r="U913" s="4"/>
      <c r="V913" s="3"/>
      <c r="W913" s="5"/>
      <c r="X913" s="5"/>
      <c r="Y913" s="3"/>
      <c r="Z913" s="4"/>
      <c r="AA913" s="4"/>
      <c r="AB913" s="4"/>
      <c r="AC913" s="4"/>
      <c r="AD913" s="2"/>
      <c r="AE913" s="2"/>
      <c r="AF913" s="1"/>
      <c r="AG913" s="1"/>
      <c r="AH913" s="7"/>
      <c r="AI913" s="63"/>
      <c r="AJ913" s="64"/>
      <c r="AK913" s="2"/>
    </row>
    <row r="914" spans="1:37" ht="21" customHeight="1">
      <c r="A914" s="61"/>
      <c r="B914" s="2"/>
      <c r="C914" s="2"/>
      <c r="D914" s="2"/>
      <c r="E914" s="1"/>
      <c r="F914" s="7"/>
      <c r="G914" s="62"/>
      <c r="H914" s="1"/>
      <c r="I914" s="2"/>
      <c r="J914" s="2"/>
      <c r="K914" s="2"/>
      <c r="L914" s="2"/>
      <c r="M914" s="2"/>
      <c r="N914" s="1"/>
      <c r="O914" s="1"/>
      <c r="P914" s="1"/>
      <c r="Q914" s="2"/>
      <c r="R914" s="2"/>
      <c r="S914" s="2"/>
      <c r="T914" s="3"/>
      <c r="U914" s="4"/>
      <c r="V914" s="3"/>
      <c r="W914" s="5"/>
      <c r="X914" s="5"/>
      <c r="Y914" s="3"/>
      <c r="Z914" s="4"/>
      <c r="AA914" s="4"/>
      <c r="AB914" s="4"/>
      <c r="AC914" s="4"/>
      <c r="AD914" s="2"/>
      <c r="AE914" s="2"/>
      <c r="AF914" s="1"/>
      <c r="AG914" s="1"/>
      <c r="AH914" s="7"/>
      <c r="AI914" s="63"/>
      <c r="AJ914" s="64"/>
      <c r="AK914" s="2"/>
    </row>
    <row r="915" spans="1:37" ht="21" customHeight="1">
      <c r="A915" s="61"/>
      <c r="B915" s="2"/>
      <c r="C915" s="2"/>
      <c r="D915" s="2"/>
      <c r="E915" s="1"/>
      <c r="F915" s="7"/>
      <c r="G915" s="62"/>
      <c r="H915" s="1"/>
      <c r="I915" s="2"/>
      <c r="J915" s="2"/>
      <c r="K915" s="2"/>
      <c r="L915" s="2"/>
      <c r="M915" s="2"/>
      <c r="N915" s="1"/>
      <c r="O915" s="1"/>
      <c r="P915" s="1"/>
      <c r="Q915" s="2"/>
      <c r="R915" s="2"/>
      <c r="S915" s="2"/>
      <c r="T915" s="3"/>
      <c r="U915" s="4"/>
      <c r="V915" s="3"/>
      <c r="W915" s="5"/>
      <c r="X915" s="5"/>
      <c r="Y915" s="3"/>
      <c r="Z915" s="4"/>
      <c r="AA915" s="4"/>
      <c r="AB915" s="4"/>
      <c r="AC915" s="4"/>
      <c r="AD915" s="2"/>
      <c r="AE915" s="2"/>
      <c r="AF915" s="1"/>
      <c r="AG915" s="1"/>
      <c r="AH915" s="7"/>
      <c r="AI915" s="63"/>
      <c r="AJ915" s="64"/>
      <c r="AK915" s="2"/>
    </row>
    <row r="916" spans="1:37" ht="21" customHeight="1">
      <c r="A916" s="61"/>
      <c r="B916" s="2"/>
      <c r="C916" s="2"/>
      <c r="D916" s="2"/>
      <c r="E916" s="1"/>
      <c r="F916" s="7"/>
      <c r="G916" s="62"/>
      <c r="H916" s="1"/>
      <c r="I916" s="2"/>
      <c r="J916" s="2"/>
      <c r="K916" s="2"/>
      <c r="L916" s="2"/>
      <c r="M916" s="2"/>
      <c r="N916" s="1"/>
      <c r="O916" s="1"/>
      <c r="P916" s="1"/>
      <c r="Q916" s="2"/>
      <c r="R916" s="2"/>
      <c r="S916" s="2"/>
      <c r="T916" s="3"/>
      <c r="U916" s="4"/>
      <c r="V916" s="3"/>
      <c r="W916" s="5"/>
      <c r="X916" s="5"/>
      <c r="Y916" s="3"/>
      <c r="Z916" s="4"/>
      <c r="AA916" s="4"/>
      <c r="AB916" s="4"/>
      <c r="AC916" s="4"/>
      <c r="AD916" s="2"/>
      <c r="AE916" s="2"/>
      <c r="AF916" s="1"/>
      <c r="AG916" s="1"/>
      <c r="AH916" s="7"/>
      <c r="AI916" s="63"/>
      <c r="AJ916" s="64"/>
      <c r="AK916" s="2"/>
    </row>
    <row r="917" spans="1:37" ht="21" customHeight="1">
      <c r="A917" s="61"/>
      <c r="B917" s="2"/>
      <c r="C917" s="2"/>
      <c r="D917" s="2"/>
      <c r="E917" s="1"/>
      <c r="F917" s="7"/>
      <c r="G917" s="62"/>
      <c r="H917" s="1"/>
      <c r="I917" s="2"/>
      <c r="J917" s="2"/>
      <c r="K917" s="2"/>
      <c r="L917" s="2"/>
      <c r="M917" s="2"/>
      <c r="N917" s="1"/>
      <c r="O917" s="1"/>
      <c r="P917" s="1"/>
      <c r="Q917" s="2"/>
      <c r="R917" s="2"/>
      <c r="S917" s="2"/>
      <c r="T917" s="3"/>
      <c r="U917" s="4"/>
      <c r="V917" s="3"/>
      <c r="W917" s="5"/>
      <c r="X917" s="5"/>
      <c r="Y917" s="3"/>
      <c r="Z917" s="4"/>
      <c r="AA917" s="4"/>
      <c r="AB917" s="4"/>
      <c r="AC917" s="4"/>
      <c r="AD917" s="2"/>
      <c r="AE917" s="2"/>
      <c r="AF917" s="1"/>
      <c r="AG917" s="1"/>
      <c r="AH917" s="7"/>
      <c r="AI917" s="63"/>
      <c r="AJ917" s="64"/>
      <c r="AK917" s="2"/>
    </row>
    <row r="918" spans="1:37" ht="21" customHeight="1">
      <c r="A918" s="61"/>
      <c r="B918" s="2"/>
      <c r="C918" s="2"/>
      <c r="D918" s="2"/>
      <c r="E918" s="1"/>
      <c r="F918" s="7"/>
      <c r="G918" s="62"/>
      <c r="H918" s="1"/>
      <c r="I918" s="2"/>
      <c r="J918" s="2"/>
      <c r="K918" s="2"/>
      <c r="L918" s="2"/>
      <c r="M918" s="2"/>
      <c r="N918" s="1"/>
      <c r="O918" s="1"/>
      <c r="P918" s="1"/>
      <c r="Q918" s="2"/>
      <c r="R918" s="2"/>
      <c r="S918" s="2"/>
      <c r="T918" s="3"/>
      <c r="U918" s="4"/>
      <c r="V918" s="3"/>
      <c r="W918" s="5"/>
      <c r="X918" s="5"/>
      <c r="Y918" s="3"/>
      <c r="Z918" s="4"/>
      <c r="AA918" s="4"/>
      <c r="AB918" s="4"/>
      <c r="AC918" s="4"/>
      <c r="AD918" s="2"/>
      <c r="AE918" s="2"/>
      <c r="AF918" s="1"/>
      <c r="AG918" s="1"/>
      <c r="AH918" s="7"/>
      <c r="AI918" s="63"/>
      <c r="AJ918" s="64"/>
      <c r="AK918" s="2"/>
    </row>
    <row r="919" spans="1:37" ht="21" customHeight="1">
      <c r="A919" s="61"/>
      <c r="B919" s="2"/>
      <c r="C919" s="2"/>
      <c r="D919" s="2"/>
      <c r="E919" s="1"/>
      <c r="F919" s="7"/>
      <c r="G919" s="62"/>
      <c r="H919" s="1"/>
      <c r="I919" s="2"/>
      <c r="J919" s="2"/>
      <c r="K919" s="2"/>
      <c r="L919" s="2"/>
      <c r="M919" s="2"/>
      <c r="N919" s="1"/>
      <c r="O919" s="1"/>
      <c r="P919" s="1"/>
      <c r="Q919" s="2"/>
      <c r="R919" s="2"/>
      <c r="S919" s="2"/>
      <c r="T919" s="3"/>
      <c r="U919" s="4"/>
      <c r="V919" s="3"/>
      <c r="W919" s="5"/>
      <c r="X919" s="5"/>
      <c r="Y919" s="3"/>
      <c r="Z919" s="4"/>
      <c r="AA919" s="4"/>
      <c r="AB919" s="4"/>
      <c r="AC919" s="4"/>
      <c r="AD919" s="2"/>
      <c r="AE919" s="2"/>
      <c r="AF919" s="1"/>
      <c r="AG919" s="1"/>
      <c r="AH919" s="7"/>
      <c r="AI919" s="63"/>
      <c r="AJ919" s="64"/>
      <c r="AK919" s="2"/>
    </row>
    <row r="920" spans="1:37" ht="21" customHeight="1">
      <c r="A920" s="61"/>
      <c r="B920" s="2"/>
      <c r="C920" s="2"/>
      <c r="D920" s="2"/>
      <c r="E920" s="1"/>
      <c r="F920" s="7"/>
      <c r="G920" s="62"/>
      <c r="H920" s="1"/>
      <c r="I920" s="2"/>
      <c r="J920" s="2"/>
      <c r="K920" s="2"/>
      <c r="L920" s="2"/>
      <c r="M920" s="2"/>
      <c r="N920" s="1"/>
      <c r="O920" s="1"/>
      <c r="P920" s="1"/>
      <c r="Q920" s="2"/>
      <c r="R920" s="2"/>
      <c r="S920" s="2"/>
      <c r="T920" s="3"/>
      <c r="U920" s="4"/>
      <c r="V920" s="3"/>
      <c r="W920" s="5"/>
      <c r="X920" s="5"/>
      <c r="Y920" s="3"/>
      <c r="Z920" s="4"/>
      <c r="AA920" s="4"/>
      <c r="AB920" s="4"/>
      <c r="AC920" s="4"/>
      <c r="AD920" s="2"/>
      <c r="AE920" s="2"/>
      <c r="AF920" s="1"/>
      <c r="AG920" s="1"/>
      <c r="AH920" s="7"/>
      <c r="AI920" s="63"/>
      <c r="AJ920" s="64"/>
      <c r="AK920" s="2"/>
    </row>
    <row r="921" spans="1:37" ht="21" customHeight="1">
      <c r="A921" s="61"/>
      <c r="B921" s="2"/>
      <c r="C921" s="2"/>
      <c r="D921" s="2"/>
      <c r="E921" s="1"/>
      <c r="F921" s="7"/>
      <c r="G921" s="62"/>
      <c r="H921" s="1"/>
      <c r="I921" s="2"/>
      <c r="J921" s="2"/>
      <c r="K921" s="2"/>
      <c r="L921" s="2"/>
      <c r="M921" s="2"/>
      <c r="N921" s="1"/>
      <c r="O921" s="1"/>
      <c r="P921" s="1"/>
      <c r="Q921" s="2"/>
      <c r="R921" s="2"/>
      <c r="S921" s="2"/>
      <c r="T921" s="3"/>
      <c r="U921" s="4"/>
      <c r="V921" s="3"/>
      <c r="W921" s="5"/>
      <c r="X921" s="5"/>
      <c r="Y921" s="3"/>
      <c r="Z921" s="4"/>
      <c r="AA921" s="4"/>
      <c r="AB921" s="4"/>
      <c r="AC921" s="4"/>
      <c r="AD921" s="2"/>
      <c r="AE921" s="2"/>
      <c r="AF921" s="1"/>
      <c r="AG921" s="1"/>
      <c r="AH921" s="7"/>
      <c r="AI921" s="63"/>
      <c r="AJ921" s="64"/>
      <c r="AK921" s="2"/>
    </row>
    <row r="922" spans="1:37" ht="21" customHeight="1">
      <c r="A922" s="61"/>
      <c r="B922" s="2"/>
      <c r="C922" s="2"/>
      <c r="D922" s="2"/>
      <c r="E922" s="1"/>
      <c r="F922" s="7"/>
      <c r="G922" s="62"/>
      <c r="H922" s="1"/>
      <c r="I922" s="2"/>
      <c r="J922" s="2"/>
      <c r="K922" s="2"/>
      <c r="L922" s="2"/>
      <c r="M922" s="2"/>
      <c r="N922" s="1"/>
      <c r="O922" s="1"/>
      <c r="P922" s="1"/>
      <c r="Q922" s="2"/>
      <c r="R922" s="2"/>
      <c r="S922" s="2"/>
      <c r="T922" s="3"/>
      <c r="U922" s="4"/>
      <c r="V922" s="3"/>
      <c r="W922" s="5"/>
      <c r="X922" s="5"/>
      <c r="Y922" s="3"/>
      <c r="Z922" s="4"/>
      <c r="AA922" s="4"/>
      <c r="AB922" s="4"/>
      <c r="AC922" s="4"/>
      <c r="AD922" s="2"/>
      <c r="AE922" s="2"/>
      <c r="AF922" s="1"/>
      <c r="AG922" s="1"/>
      <c r="AH922" s="7"/>
      <c r="AI922" s="63"/>
      <c r="AJ922" s="64"/>
      <c r="AK922" s="2"/>
    </row>
    <row r="923" spans="1:37" ht="21" customHeight="1">
      <c r="A923" s="61"/>
      <c r="B923" s="2"/>
      <c r="C923" s="2"/>
      <c r="D923" s="2"/>
      <c r="E923" s="1"/>
      <c r="F923" s="7"/>
      <c r="G923" s="62"/>
      <c r="H923" s="1"/>
      <c r="I923" s="2"/>
      <c r="J923" s="2"/>
      <c r="K923" s="2"/>
      <c r="L923" s="2"/>
      <c r="M923" s="2"/>
      <c r="N923" s="1"/>
      <c r="O923" s="1"/>
      <c r="P923" s="1"/>
      <c r="Q923" s="2"/>
      <c r="R923" s="2"/>
      <c r="S923" s="2"/>
      <c r="T923" s="3"/>
      <c r="U923" s="4"/>
      <c r="V923" s="3"/>
      <c r="W923" s="5"/>
      <c r="X923" s="5"/>
      <c r="Y923" s="3"/>
      <c r="Z923" s="4"/>
      <c r="AA923" s="4"/>
      <c r="AB923" s="4"/>
      <c r="AC923" s="4"/>
      <c r="AD923" s="2"/>
      <c r="AE923" s="2"/>
      <c r="AF923" s="1"/>
      <c r="AG923" s="1"/>
      <c r="AH923" s="7"/>
      <c r="AI923" s="63"/>
      <c r="AJ923" s="64"/>
      <c r="AK923" s="2"/>
    </row>
    <row r="924" spans="1:37" ht="21" customHeight="1">
      <c r="A924" s="61"/>
      <c r="B924" s="2"/>
      <c r="C924" s="2"/>
      <c r="D924" s="2"/>
      <c r="E924" s="1"/>
      <c r="F924" s="7"/>
      <c r="G924" s="62"/>
      <c r="H924" s="1"/>
      <c r="I924" s="2"/>
      <c r="J924" s="2"/>
      <c r="K924" s="2"/>
      <c r="L924" s="2"/>
      <c r="M924" s="2"/>
      <c r="N924" s="1"/>
      <c r="O924" s="1"/>
      <c r="P924" s="1"/>
      <c r="Q924" s="2"/>
      <c r="R924" s="2"/>
      <c r="S924" s="2"/>
      <c r="T924" s="3"/>
      <c r="U924" s="4"/>
      <c r="V924" s="3"/>
      <c r="W924" s="5"/>
      <c r="X924" s="5"/>
      <c r="Y924" s="3"/>
      <c r="Z924" s="4"/>
      <c r="AA924" s="4"/>
      <c r="AB924" s="4"/>
      <c r="AC924" s="4"/>
      <c r="AD924" s="2"/>
      <c r="AE924" s="2"/>
      <c r="AF924" s="1"/>
      <c r="AG924" s="1"/>
      <c r="AH924" s="7"/>
      <c r="AI924" s="63"/>
      <c r="AJ924" s="64"/>
      <c r="AK924" s="2"/>
    </row>
    <row r="925" spans="1:37" ht="21" customHeight="1">
      <c r="A925" s="61"/>
      <c r="B925" s="2"/>
      <c r="C925" s="2"/>
      <c r="D925" s="2"/>
      <c r="E925" s="1"/>
      <c r="F925" s="7"/>
      <c r="G925" s="62"/>
      <c r="H925" s="1"/>
      <c r="I925" s="2"/>
      <c r="J925" s="2"/>
      <c r="K925" s="2"/>
      <c r="L925" s="2"/>
      <c r="M925" s="2"/>
      <c r="N925" s="1"/>
      <c r="O925" s="1"/>
      <c r="P925" s="1"/>
      <c r="Q925" s="2"/>
      <c r="R925" s="2"/>
      <c r="S925" s="2"/>
      <c r="T925" s="3"/>
      <c r="U925" s="4"/>
      <c r="V925" s="3"/>
      <c r="W925" s="5"/>
      <c r="X925" s="5"/>
      <c r="Y925" s="3"/>
      <c r="Z925" s="4"/>
      <c r="AA925" s="4"/>
      <c r="AB925" s="4"/>
      <c r="AC925" s="4"/>
      <c r="AD925" s="2"/>
      <c r="AE925" s="2"/>
      <c r="AF925" s="1"/>
      <c r="AG925" s="1"/>
      <c r="AH925" s="7"/>
      <c r="AI925" s="63"/>
      <c r="AJ925" s="64"/>
      <c r="AK925" s="2"/>
    </row>
    <row r="926" spans="1:37" ht="21" customHeight="1">
      <c r="A926" s="61"/>
      <c r="B926" s="2"/>
      <c r="C926" s="2"/>
      <c r="D926" s="2"/>
      <c r="E926" s="1"/>
      <c r="F926" s="7"/>
      <c r="G926" s="62"/>
      <c r="H926" s="1"/>
      <c r="I926" s="2"/>
      <c r="J926" s="2"/>
      <c r="K926" s="2"/>
      <c r="L926" s="2"/>
      <c r="M926" s="2"/>
      <c r="N926" s="1"/>
      <c r="O926" s="1"/>
      <c r="P926" s="1"/>
      <c r="Q926" s="2"/>
      <c r="R926" s="2"/>
      <c r="S926" s="2"/>
      <c r="T926" s="3"/>
      <c r="U926" s="4"/>
      <c r="V926" s="3"/>
      <c r="W926" s="5"/>
      <c r="X926" s="5"/>
      <c r="Y926" s="3"/>
      <c r="Z926" s="4"/>
      <c r="AA926" s="4"/>
      <c r="AB926" s="4"/>
      <c r="AC926" s="4"/>
      <c r="AD926" s="2"/>
      <c r="AE926" s="2"/>
      <c r="AF926" s="1"/>
      <c r="AG926" s="1"/>
      <c r="AH926" s="7"/>
      <c r="AI926" s="63"/>
      <c r="AJ926" s="64"/>
      <c r="AK926" s="2"/>
    </row>
    <row r="927" spans="1:37" ht="21" customHeight="1">
      <c r="A927" s="61"/>
      <c r="B927" s="2"/>
      <c r="C927" s="2"/>
      <c r="D927" s="2"/>
      <c r="E927" s="1"/>
      <c r="F927" s="7"/>
      <c r="G927" s="62"/>
      <c r="H927" s="1"/>
      <c r="I927" s="2"/>
      <c r="J927" s="2"/>
      <c r="K927" s="2"/>
      <c r="L927" s="2"/>
      <c r="M927" s="2"/>
      <c r="N927" s="1"/>
      <c r="O927" s="1"/>
      <c r="P927" s="1"/>
      <c r="Q927" s="2"/>
      <c r="R927" s="2"/>
      <c r="S927" s="2"/>
      <c r="T927" s="3"/>
      <c r="U927" s="4"/>
      <c r="V927" s="3"/>
      <c r="W927" s="5"/>
      <c r="X927" s="5"/>
      <c r="Y927" s="3"/>
      <c r="Z927" s="4"/>
      <c r="AA927" s="4"/>
      <c r="AB927" s="4"/>
      <c r="AC927" s="4"/>
      <c r="AD927" s="2"/>
      <c r="AE927" s="2"/>
      <c r="AF927" s="1"/>
      <c r="AG927" s="1"/>
      <c r="AH927" s="7"/>
      <c r="AI927" s="63"/>
      <c r="AJ927" s="64"/>
      <c r="AK927" s="2"/>
    </row>
    <row r="928" spans="1:37" ht="21" customHeight="1">
      <c r="A928" s="61"/>
      <c r="B928" s="2"/>
      <c r="C928" s="2"/>
      <c r="D928" s="2"/>
      <c r="E928" s="1"/>
      <c r="F928" s="7"/>
      <c r="G928" s="62"/>
      <c r="H928" s="1"/>
      <c r="I928" s="2"/>
      <c r="J928" s="2"/>
      <c r="K928" s="2"/>
      <c r="L928" s="2"/>
      <c r="M928" s="2"/>
      <c r="N928" s="1"/>
      <c r="O928" s="1"/>
      <c r="P928" s="1"/>
      <c r="Q928" s="2"/>
      <c r="R928" s="2"/>
      <c r="S928" s="2"/>
      <c r="T928" s="3"/>
      <c r="U928" s="4"/>
      <c r="V928" s="3"/>
      <c r="W928" s="5"/>
      <c r="X928" s="5"/>
      <c r="Y928" s="3"/>
      <c r="Z928" s="4"/>
      <c r="AA928" s="4"/>
      <c r="AB928" s="4"/>
      <c r="AC928" s="4"/>
      <c r="AD928" s="2"/>
      <c r="AE928" s="2"/>
      <c r="AF928" s="1"/>
      <c r="AG928" s="1"/>
      <c r="AH928" s="7"/>
      <c r="AI928" s="63"/>
      <c r="AJ928" s="64"/>
      <c r="AK928" s="2"/>
    </row>
    <row r="929" spans="1:37" ht="21" customHeight="1">
      <c r="A929" s="61"/>
      <c r="B929" s="2"/>
      <c r="C929" s="2"/>
      <c r="D929" s="2"/>
      <c r="E929" s="1"/>
      <c r="F929" s="7"/>
      <c r="G929" s="62"/>
      <c r="H929" s="1"/>
      <c r="I929" s="2"/>
      <c r="J929" s="2"/>
      <c r="K929" s="2"/>
      <c r="L929" s="2"/>
      <c r="M929" s="2"/>
      <c r="N929" s="1"/>
      <c r="O929" s="1"/>
      <c r="P929" s="1"/>
      <c r="Q929" s="2"/>
      <c r="R929" s="2"/>
      <c r="S929" s="2"/>
      <c r="T929" s="3"/>
      <c r="U929" s="4"/>
      <c r="V929" s="3"/>
      <c r="W929" s="5"/>
      <c r="X929" s="5"/>
      <c r="Y929" s="3"/>
      <c r="Z929" s="4"/>
      <c r="AA929" s="4"/>
      <c r="AB929" s="4"/>
      <c r="AC929" s="4"/>
      <c r="AD929" s="2"/>
      <c r="AE929" s="2"/>
      <c r="AF929" s="1"/>
      <c r="AG929" s="1"/>
      <c r="AH929" s="7"/>
      <c r="AI929" s="63"/>
      <c r="AJ929" s="64"/>
      <c r="AK929" s="2"/>
    </row>
    <row r="930" spans="1:37" ht="21" customHeight="1">
      <c r="A930" s="61"/>
      <c r="B930" s="2"/>
      <c r="C930" s="2"/>
      <c r="D930" s="2"/>
      <c r="E930" s="1"/>
      <c r="F930" s="7"/>
      <c r="G930" s="62"/>
      <c r="H930" s="1"/>
      <c r="I930" s="2"/>
      <c r="J930" s="2"/>
      <c r="K930" s="2"/>
      <c r="L930" s="2"/>
      <c r="M930" s="2"/>
      <c r="N930" s="1"/>
      <c r="O930" s="1"/>
      <c r="P930" s="1"/>
      <c r="Q930" s="2"/>
      <c r="R930" s="2"/>
      <c r="S930" s="2"/>
      <c r="T930" s="3"/>
      <c r="U930" s="4"/>
      <c r="V930" s="3"/>
      <c r="W930" s="5"/>
      <c r="X930" s="5"/>
      <c r="Y930" s="3"/>
      <c r="Z930" s="4"/>
      <c r="AA930" s="4"/>
      <c r="AB930" s="4"/>
      <c r="AC930" s="4"/>
      <c r="AD930" s="2"/>
      <c r="AE930" s="2"/>
      <c r="AF930" s="1"/>
      <c r="AG930" s="1"/>
      <c r="AH930" s="7"/>
      <c r="AI930" s="63"/>
      <c r="AJ930" s="64"/>
      <c r="AK930" s="2"/>
    </row>
    <row r="931" spans="1:37" ht="21" customHeight="1">
      <c r="A931" s="61"/>
      <c r="B931" s="2"/>
      <c r="C931" s="2"/>
      <c r="D931" s="2"/>
      <c r="E931" s="1"/>
      <c r="F931" s="7"/>
      <c r="G931" s="62"/>
      <c r="H931" s="1"/>
      <c r="I931" s="2"/>
      <c r="J931" s="2"/>
      <c r="K931" s="2"/>
      <c r="L931" s="2"/>
      <c r="M931" s="2"/>
      <c r="N931" s="1"/>
      <c r="O931" s="1"/>
      <c r="P931" s="1"/>
      <c r="Q931" s="2"/>
      <c r="R931" s="2"/>
      <c r="S931" s="2"/>
      <c r="T931" s="3"/>
      <c r="U931" s="4"/>
      <c r="V931" s="3"/>
      <c r="W931" s="5"/>
      <c r="X931" s="5"/>
      <c r="Y931" s="3"/>
      <c r="Z931" s="4"/>
      <c r="AA931" s="4"/>
      <c r="AB931" s="4"/>
      <c r="AC931" s="4"/>
      <c r="AD931" s="2"/>
      <c r="AE931" s="2"/>
      <c r="AF931" s="1"/>
      <c r="AG931" s="1"/>
      <c r="AH931" s="7"/>
      <c r="AI931" s="63"/>
      <c r="AJ931" s="64"/>
      <c r="AK931" s="2"/>
    </row>
    <row r="932" spans="1:37" ht="21" customHeight="1">
      <c r="A932" s="61"/>
      <c r="B932" s="2"/>
      <c r="C932" s="2"/>
      <c r="D932" s="2"/>
      <c r="E932" s="1"/>
      <c r="F932" s="7"/>
      <c r="G932" s="62"/>
      <c r="H932" s="1"/>
      <c r="I932" s="2"/>
      <c r="J932" s="2"/>
      <c r="K932" s="2"/>
      <c r="L932" s="2"/>
      <c r="M932" s="2"/>
      <c r="N932" s="1"/>
      <c r="O932" s="1"/>
      <c r="P932" s="1"/>
      <c r="Q932" s="2"/>
      <c r="R932" s="2"/>
      <c r="S932" s="2"/>
      <c r="T932" s="3"/>
      <c r="U932" s="4"/>
      <c r="V932" s="3"/>
      <c r="W932" s="5"/>
      <c r="X932" s="5"/>
      <c r="Y932" s="3"/>
      <c r="Z932" s="4"/>
      <c r="AA932" s="4"/>
      <c r="AB932" s="4"/>
      <c r="AC932" s="4"/>
      <c r="AD932" s="2"/>
      <c r="AE932" s="2"/>
      <c r="AF932" s="1"/>
      <c r="AG932" s="1"/>
      <c r="AH932" s="7"/>
      <c r="AI932" s="63"/>
      <c r="AJ932" s="64"/>
      <c r="AK932" s="2"/>
    </row>
    <row r="933" spans="1:37" ht="21" customHeight="1">
      <c r="A933" s="61"/>
      <c r="B933" s="2"/>
      <c r="C933" s="2"/>
      <c r="D933" s="2"/>
      <c r="E933" s="1"/>
      <c r="F933" s="7"/>
      <c r="G933" s="62"/>
      <c r="H933" s="1"/>
      <c r="I933" s="2"/>
      <c r="J933" s="2"/>
      <c r="K933" s="2"/>
      <c r="L933" s="2"/>
      <c r="M933" s="2"/>
      <c r="N933" s="1"/>
      <c r="O933" s="1"/>
      <c r="P933" s="1"/>
      <c r="Q933" s="2"/>
      <c r="R933" s="2"/>
      <c r="S933" s="2"/>
      <c r="T933" s="3"/>
      <c r="U933" s="4"/>
      <c r="V933" s="3"/>
      <c r="W933" s="5"/>
      <c r="X933" s="5"/>
      <c r="Y933" s="3"/>
      <c r="Z933" s="4"/>
      <c r="AA933" s="4"/>
      <c r="AB933" s="4"/>
      <c r="AC933" s="4"/>
      <c r="AD933" s="2"/>
      <c r="AE933" s="2"/>
      <c r="AF933" s="1"/>
      <c r="AG933" s="1"/>
      <c r="AH933" s="7"/>
      <c r="AI933" s="63"/>
      <c r="AJ933" s="64"/>
      <c r="AK933" s="2"/>
    </row>
    <row r="934" spans="1:37" ht="21" customHeight="1">
      <c r="A934" s="61"/>
      <c r="B934" s="2"/>
      <c r="C934" s="2"/>
      <c r="D934" s="2"/>
      <c r="E934" s="1"/>
      <c r="F934" s="7"/>
      <c r="G934" s="62"/>
      <c r="H934" s="1"/>
      <c r="I934" s="2"/>
      <c r="J934" s="2"/>
      <c r="K934" s="2"/>
      <c r="L934" s="2"/>
      <c r="M934" s="2"/>
      <c r="N934" s="1"/>
      <c r="O934" s="1"/>
      <c r="P934" s="1"/>
      <c r="Q934" s="2"/>
      <c r="R934" s="2"/>
      <c r="S934" s="2"/>
      <c r="T934" s="3"/>
      <c r="U934" s="4"/>
      <c r="V934" s="3"/>
      <c r="W934" s="5"/>
      <c r="X934" s="5"/>
      <c r="Y934" s="3"/>
      <c r="Z934" s="4"/>
      <c r="AA934" s="4"/>
      <c r="AB934" s="4"/>
      <c r="AC934" s="4"/>
      <c r="AD934" s="2"/>
      <c r="AE934" s="2"/>
      <c r="AF934" s="1"/>
      <c r="AG934" s="1"/>
      <c r="AH934" s="7"/>
      <c r="AI934" s="63"/>
      <c r="AJ934" s="64"/>
      <c r="AK934" s="2"/>
    </row>
    <row r="935" spans="1:37" ht="21" customHeight="1">
      <c r="A935" s="61"/>
      <c r="B935" s="2"/>
      <c r="C935" s="2"/>
      <c r="D935" s="2"/>
      <c r="E935" s="1"/>
      <c r="F935" s="7"/>
      <c r="G935" s="62"/>
      <c r="H935" s="1"/>
      <c r="I935" s="2"/>
      <c r="J935" s="2"/>
      <c r="K935" s="2"/>
      <c r="L935" s="2"/>
      <c r="M935" s="2"/>
      <c r="N935" s="1"/>
      <c r="O935" s="1"/>
      <c r="P935" s="1"/>
      <c r="Q935" s="2"/>
      <c r="R935" s="2"/>
      <c r="S935" s="2"/>
      <c r="T935" s="3"/>
      <c r="U935" s="4"/>
      <c r="V935" s="3"/>
      <c r="W935" s="5"/>
      <c r="X935" s="5"/>
      <c r="Y935" s="3"/>
      <c r="Z935" s="4"/>
      <c r="AA935" s="4"/>
      <c r="AB935" s="4"/>
      <c r="AC935" s="4"/>
      <c r="AD935" s="2"/>
      <c r="AE935" s="2"/>
      <c r="AF935" s="1"/>
      <c r="AG935" s="1"/>
      <c r="AH935" s="7"/>
      <c r="AI935" s="63"/>
      <c r="AJ935" s="64"/>
      <c r="AK935" s="2"/>
    </row>
    <row r="936" spans="1:37" ht="21" customHeight="1">
      <c r="A936" s="61"/>
      <c r="B936" s="2"/>
      <c r="C936" s="2"/>
      <c r="D936" s="2"/>
      <c r="E936" s="1"/>
      <c r="F936" s="7"/>
      <c r="G936" s="62"/>
      <c r="H936" s="1"/>
      <c r="I936" s="2"/>
      <c r="J936" s="2"/>
      <c r="K936" s="2"/>
      <c r="L936" s="2"/>
      <c r="M936" s="2"/>
      <c r="N936" s="1"/>
      <c r="O936" s="1"/>
      <c r="P936" s="1"/>
      <c r="Q936" s="2"/>
      <c r="R936" s="2"/>
      <c r="S936" s="2"/>
      <c r="T936" s="3"/>
      <c r="U936" s="4"/>
      <c r="V936" s="3"/>
      <c r="W936" s="5"/>
      <c r="X936" s="5"/>
      <c r="Y936" s="3"/>
      <c r="Z936" s="4"/>
      <c r="AA936" s="4"/>
      <c r="AB936" s="4"/>
      <c r="AC936" s="4"/>
      <c r="AD936" s="2"/>
      <c r="AE936" s="2"/>
      <c r="AF936" s="1"/>
      <c r="AG936" s="1"/>
      <c r="AH936" s="7"/>
      <c r="AI936" s="63"/>
      <c r="AJ936" s="64"/>
      <c r="AK936" s="2"/>
    </row>
    <row r="937" spans="1:37" ht="21" customHeight="1">
      <c r="A937" s="61"/>
      <c r="B937" s="2"/>
      <c r="C937" s="2"/>
      <c r="D937" s="2"/>
      <c r="E937" s="1"/>
      <c r="F937" s="7"/>
      <c r="G937" s="62"/>
      <c r="H937" s="1"/>
      <c r="I937" s="2"/>
      <c r="J937" s="2"/>
      <c r="K937" s="2"/>
      <c r="L937" s="2"/>
      <c r="M937" s="2"/>
      <c r="N937" s="1"/>
      <c r="O937" s="1"/>
      <c r="P937" s="1"/>
      <c r="Q937" s="2"/>
      <c r="R937" s="2"/>
      <c r="S937" s="2"/>
      <c r="T937" s="3"/>
      <c r="U937" s="4"/>
      <c r="V937" s="3"/>
      <c r="W937" s="5"/>
      <c r="X937" s="5"/>
      <c r="Y937" s="3"/>
      <c r="Z937" s="4"/>
      <c r="AA937" s="4"/>
      <c r="AB937" s="4"/>
      <c r="AC937" s="4"/>
      <c r="AD937" s="2"/>
      <c r="AE937" s="2"/>
      <c r="AF937" s="1"/>
      <c r="AG937" s="1"/>
      <c r="AH937" s="7"/>
      <c r="AI937" s="63"/>
      <c r="AJ937" s="64"/>
      <c r="AK937" s="2"/>
    </row>
    <row r="938" spans="1:37" ht="21" customHeight="1">
      <c r="A938" s="61"/>
      <c r="B938" s="2"/>
      <c r="C938" s="2"/>
      <c r="D938" s="2"/>
      <c r="E938" s="1"/>
      <c r="F938" s="7"/>
      <c r="G938" s="62"/>
      <c r="H938" s="1"/>
      <c r="I938" s="2"/>
      <c r="J938" s="2"/>
      <c r="K938" s="2"/>
      <c r="L938" s="2"/>
      <c r="M938" s="2"/>
      <c r="N938" s="1"/>
      <c r="O938" s="1"/>
      <c r="P938" s="1"/>
      <c r="Q938" s="2"/>
      <c r="R938" s="2"/>
      <c r="S938" s="2"/>
      <c r="T938" s="3"/>
      <c r="U938" s="4"/>
      <c r="V938" s="3"/>
      <c r="W938" s="5"/>
      <c r="X938" s="5"/>
      <c r="Y938" s="3"/>
      <c r="Z938" s="4"/>
      <c r="AA938" s="4"/>
      <c r="AB938" s="4"/>
      <c r="AC938" s="4"/>
      <c r="AD938" s="2"/>
      <c r="AE938" s="2"/>
      <c r="AF938" s="1"/>
      <c r="AG938" s="1"/>
      <c r="AH938" s="7"/>
      <c r="AI938" s="63"/>
      <c r="AJ938" s="64"/>
      <c r="AK938" s="2"/>
    </row>
    <row r="939" spans="1:37" ht="21" customHeight="1">
      <c r="A939" s="61"/>
      <c r="B939" s="2"/>
      <c r="C939" s="2"/>
      <c r="D939" s="2"/>
      <c r="E939" s="1"/>
      <c r="F939" s="7"/>
      <c r="G939" s="62"/>
      <c r="H939" s="1"/>
      <c r="I939" s="2"/>
      <c r="J939" s="2"/>
      <c r="K939" s="2"/>
      <c r="L939" s="2"/>
      <c r="M939" s="2"/>
      <c r="N939" s="1"/>
      <c r="O939" s="1"/>
      <c r="P939" s="1"/>
      <c r="Q939" s="2"/>
      <c r="R939" s="2"/>
      <c r="S939" s="2"/>
      <c r="T939" s="3"/>
      <c r="U939" s="4"/>
      <c r="V939" s="3"/>
      <c r="W939" s="5"/>
      <c r="X939" s="5"/>
      <c r="Y939" s="3"/>
      <c r="Z939" s="4"/>
      <c r="AA939" s="4"/>
      <c r="AB939" s="4"/>
      <c r="AC939" s="4"/>
      <c r="AD939" s="2"/>
      <c r="AE939" s="2"/>
      <c r="AF939" s="1"/>
      <c r="AG939" s="1"/>
      <c r="AH939" s="7"/>
      <c r="AI939" s="63"/>
      <c r="AJ939" s="64"/>
      <c r="AK939" s="2"/>
    </row>
    <row r="940" spans="1:37" ht="21" customHeight="1">
      <c r="A940" s="61"/>
      <c r="B940" s="2"/>
      <c r="C940" s="2"/>
      <c r="D940" s="2"/>
      <c r="E940" s="1"/>
      <c r="F940" s="7"/>
      <c r="G940" s="62"/>
      <c r="H940" s="1"/>
      <c r="I940" s="2"/>
      <c r="J940" s="2"/>
      <c r="K940" s="2"/>
      <c r="L940" s="2"/>
      <c r="M940" s="2"/>
      <c r="N940" s="1"/>
      <c r="O940" s="1"/>
      <c r="P940" s="1"/>
      <c r="Q940" s="2"/>
      <c r="R940" s="2"/>
      <c r="S940" s="2"/>
      <c r="T940" s="3"/>
      <c r="U940" s="4"/>
      <c r="V940" s="3"/>
      <c r="W940" s="5"/>
      <c r="X940" s="5"/>
      <c r="Y940" s="3"/>
      <c r="Z940" s="4"/>
      <c r="AA940" s="4"/>
      <c r="AB940" s="4"/>
      <c r="AC940" s="4"/>
      <c r="AD940" s="2"/>
      <c r="AE940" s="2"/>
      <c r="AF940" s="1"/>
      <c r="AG940" s="1"/>
      <c r="AH940" s="7"/>
      <c r="AI940" s="63"/>
      <c r="AJ940" s="64"/>
      <c r="AK940" s="2"/>
    </row>
    <row r="941" spans="1:37" ht="21" customHeight="1">
      <c r="A941" s="61"/>
      <c r="B941" s="2"/>
      <c r="C941" s="2"/>
      <c r="D941" s="2"/>
      <c r="E941" s="1"/>
      <c r="F941" s="7"/>
      <c r="G941" s="62"/>
      <c r="H941" s="1"/>
      <c r="I941" s="2"/>
      <c r="J941" s="2"/>
      <c r="K941" s="2"/>
      <c r="L941" s="2"/>
      <c r="M941" s="2"/>
      <c r="N941" s="1"/>
      <c r="O941" s="1"/>
      <c r="P941" s="1"/>
      <c r="Q941" s="2"/>
      <c r="R941" s="2"/>
      <c r="S941" s="2"/>
      <c r="T941" s="3"/>
      <c r="U941" s="4"/>
      <c r="V941" s="3"/>
      <c r="W941" s="5"/>
      <c r="X941" s="5"/>
      <c r="Y941" s="3"/>
      <c r="Z941" s="4"/>
      <c r="AA941" s="4"/>
      <c r="AB941" s="4"/>
      <c r="AC941" s="4"/>
      <c r="AD941" s="2"/>
      <c r="AE941" s="2"/>
      <c r="AF941" s="1"/>
      <c r="AG941" s="1"/>
      <c r="AH941" s="7"/>
      <c r="AI941" s="63"/>
      <c r="AJ941" s="64"/>
      <c r="AK941" s="2"/>
    </row>
    <row r="942" spans="1:37" ht="21" customHeight="1">
      <c r="A942" s="61"/>
      <c r="B942" s="2"/>
      <c r="C942" s="2"/>
      <c r="D942" s="2"/>
      <c r="E942" s="1"/>
      <c r="F942" s="7"/>
      <c r="G942" s="62"/>
      <c r="H942" s="1"/>
      <c r="I942" s="2"/>
      <c r="J942" s="2"/>
      <c r="K942" s="2"/>
      <c r="L942" s="2"/>
      <c r="M942" s="2"/>
      <c r="N942" s="1"/>
      <c r="O942" s="1"/>
      <c r="P942" s="1"/>
      <c r="Q942" s="2"/>
      <c r="R942" s="2"/>
      <c r="S942" s="2"/>
      <c r="T942" s="3"/>
      <c r="U942" s="4"/>
      <c r="V942" s="3"/>
      <c r="W942" s="5"/>
      <c r="X942" s="5"/>
      <c r="Y942" s="3"/>
      <c r="Z942" s="4"/>
      <c r="AA942" s="4"/>
      <c r="AB942" s="4"/>
      <c r="AC942" s="4"/>
      <c r="AD942" s="2"/>
      <c r="AE942" s="2"/>
      <c r="AF942" s="1"/>
      <c r="AG942" s="1"/>
      <c r="AH942" s="7"/>
      <c r="AI942" s="63"/>
      <c r="AJ942" s="64"/>
      <c r="AK942" s="2"/>
    </row>
    <row r="943" spans="1:37" ht="21" customHeight="1">
      <c r="A943" s="61"/>
      <c r="B943" s="2"/>
      <c r="C943" s="2"/>
      <c r="D943" s="2"/>
      <c r="E943" s="1"/>
      <c r="F943" s="7"/>
      <c r="G943" s="62"/>
      <c r="H943" s="1"/>
      <c r="I943" s="2"/>
      <c r="J943" s="2"/>
      <c r="K943" s="2"/>
      <c r="L943" s="2"/>
      <c r="M943" s="2"/>
      <c r="N943" s="1"/>
      <c r="O943" s="1"/>
      <c r="P943" s="1"/>
      <c r="Q943" s="2"/>
      <c r="R943" s="2"/>
      <c r="S943" s="2"/>
      <c r="T943" s="3"/>
      <c r="U943" s="4"/>
      <c r="V943" s="3"/>
      <c r="W943" s="5"/>
      <c r="X943" s="5"/>
      <c r="Y943" s="3"/>
      <c r="Z943" s="4"/>
      <c r="AA943" s="4"/>
      <c r="AB943" s="4"/>
      <c r="AC943" s="4"/>
      <c r="AD943" s="2"/>
      <c r="AE943" s="2"/>
      <c r="AF943" s="1"/>
      <c r="AG943" s="1"/>
      <c r="AH943" s="7"/>
      <c r="AI943" s="63"/>
      <c r="AJ943" s="64"/>
      <c r="AK943" s="2"/>
    </row>
    <row r="944" spans="1:37" ht="21" customHeight="1">
      <c r="A944" s="61"/>
      <c r="B944" s="2"/>
      <c r="C944" s="2"/>
      <c r="D944" s="2"/>
      <c r="E944" s="1"/>
      <c r="F944" s="7"/>
      <c r="G944" s="62"/>
      <c r="H944" s="1"/>
      <c r="I944" s="2"/>
      <c r="J944" s="2"/>
      <c r="K944" s="2"/>
      <c r="L944" s="2"/>
      <c r="M944" s="2"/>
      <c r="N944" s="1"/>
      <c r="O944" s="1"/>
      <c r="P944" s="1"/>
      <c r="Q944" s="2"/>
      <c r="R944" s="2"/>
      <c r="S944" s="2"/>
      <c r="T944" s="3"/>
      <c r="U944" s="4"/>
      <c r="V944" s="3"/>
      <c r="W944" s="5"/>
      <c r="X944" s="5"/>
      <c r="Y944" s="3"/>
      <c r="Z944" s="4"/>
      <c r="AA944" s="4"/>
      <c r="AB944" s="4"/>
      <c r="AC944" s="4"/>
      <c r="AD944" s="2"/>
      <c r="AE944" s="2"/>
      <c r="AF944" s="1"/>
      <c r="AG944" s="1"/>
      <c r="AH944" s="7"/>
      <c r="AI944" s="63"/>
      <c r="AJ944" s="64"/>
      <c r="AK944" s="2"/>
    </row>
    <row r="945" spans="1:37" ht="21" customHeight="1">
      <c r="A945" s="61"/>
      <c r="B945" s="2"/>
      <c r="C945" s="2"/>
      <c r="D945" s="2"/>
      <c r="E945" s="1"/>
      <c r="F945" s="7"/>
      <c r="G945" s="62"/>
      <c r="H945" s="1"/>
      <c r="I945" s="2"/>
      <c r="J945" s="2"/>
      <c r="K945" s="2"/>
      <c r="L945" s="2"/>
      <c r="M945" s="2"/>
      <c r="N945" s="1"/>
      <c r="O945" s="1"/>
      <c r="P945" s="1"/>
      <c r="Q945" s="2"/>
      <c r="R945" s="2"/>
      <c r="S945" s="2"/>
      <c r="T945" s="3"/>
      <c r="U945" s="4"/>
      <c r="V945" s="3"/>
      <c r="W945" s="5"/>
      <c r="X945" s="5"/>
      <c r="Y945" s="3"/>
      <c r="Z945" s="4"/>
      <c r="AA945" s="4"/>
      <c r="AB945" s="4"/>
      <c r="AC945" s="4"/>
      <c r="AD945" s="2"/>
      <c r="AE945" s="2"/>
      <c r="AF945" s="1"/>
      <c r="AG945" s="1"/>
      <c r="AH945" s="7"/>
      <c r="AI945" s="63"/>
      <c r="AJ945" s="64"/>
      <c r="AK945" s="2"/>
    </row>
    <row r="946" spans="1:37" ht="21" customHeight="1">
      <c r="A946" s="61"/>
      <c r="B946" s="2"/>
      <c r="C946" s="2"/>
      <c r="D946" s="2"/>
      <c r="E946" s="1"/>
      <c r="F946" s="7"/>
      <c r="G946" s="62"/>
      <c r="H946" s="1"/>
      <c r="I946" s="2"/>
      <c r="J946" s="2"/>
      <c r="K946" s="2"/>
      <c r="L946" s="2"/>
      <c r="M946" s="2"/>
      <c r="N946" s="1"/>
      <c r="O946" s="1"/>
      <c r="P946" s="1"/>
      <c r="Q946" s="2"/>
      <c r="R946" s="2"/>
      <c r="S946" s="2"/>
      <c r="T946" s="3"/>
      <c r="U946" s="4"/>
      <c r="V946" s="3"/>
      <c r="W946" s="5"/>
      <c r="X946" s="5"/>
      <c r="Y946" s="3"/>
      <c r="Z946" s="4"/>
      <c r="AA946" s="4"/>
      <c r="AB946" s="4"/>
      <c r="AC946" s="4"/>
      <c r="AD946" s="2"/>
      <c r="AE946" s="2"/>
      <c r="AF946" s="1"/>
      <c r="AG946" s="1"/>
      <c r="AH946" s="7"/>
      <c r="AI946" s="63"/>
      <c r="AJ946" s="64"/>
      <c r="AK946" s="2"/>
    </row>
    <row r="947" spans="1:37" ht="21" customHeight="1">
      <c r="A947" s="61"/>
      <c r="B947" s="2"/>
      <c r="C947" s="2"/>
      <c r="D947" s="2"/>
      <c r="E947" s="1"/>
      <c r="F947" s="7"/>
      <c r="G947" s="62"/>
      <c r="H947" s="1"/>
      <c r="I947" s="2"/>
      <c r="J947" s="2"/>
      <c r="K947" s="2"/>
      <c r="L947" s="2"/>
      <c r="M947" s="2"/>
      <c r="N947" s="1"/>
      <c r="O947" s="1"/>
      <c r="P947" s="1"/>
      <c r="Q947" s="2"/>
      <c r="R947" s="2"/>
      <c r="S947" s="2"/>
      <c r="T947" s="3"/>
      <c r="U947" s="4"/>
      <c r="V947" s="3"/>
      <c r="W947" s="5"/>
      <c r="X947" s="5"/>
      <c r="Y947" s="3"/>
      <c r="Z947" s="4"/>
      <c r="AA947" s="4"/>
      <c r="AB947" s="4"/>
      <c r="AC947" s="4"/>
      <c r="AD947" s="2"/>
      <c r="AE947" s="2"/>
      <c r="AF947" s="1"/>
      <c r="AG947" s="1"/>
      <c r="AH947" s="7"/>
      <c r="AI947" s="63"/>
      <c r="AJ947" s="64"/>
      <c r="AK947" s="2"/>
    </row>
    <row r="948" spans="1:37" ht="21" customHeight="1">
      <c r="A948" s="61"/>
      <c r="B948" s="2"/>
      <c r="C948" s="2"/>
      <c r="D948" s="2"/>
      <c r="E948" s="1"/>
      <c r="F948" s="7"/>
      <c r="G948" s="62"/>
      <c r="H948" s="1"/>
      <c r="I948" s="2"/>
      <c r="J948" s="2"/>
      <c r="K948" s="2"/>
      <c r="L948" s="2"/>
      <c r="M948" s="2"/>
      <c r="N948" s="1"/>
      <c r="O948" s="1"/>
      <c r="P948" s="1"/>
      <c r="Q948" s="2"/>
      <c r="R948" s="2"/>
      <c r="S948" s="2"/>
      <c r="T948" s="3"/>
      <c r="U948" s="4"/>
      <c r="V948" s="3"/>
      <c r="W948" s="5"/>
      <c r="X948" s="5"/>
      <c r="Y948" s="3"/>
      <c r="Z948" s="4"/>
      <c r="AA948" s="4"/>
      <c r="AB948" s="4"/>
      <c r="AC948" s="4"/>
      <c r="AD948" s="2"/>
      <c r="AE948" s="2"/>
      <c r="AF948" s="1"/>
      <c r="AG948" s="1"/>
      <c r="AH948" s="7"/>
      <c r="AI948" s="63"/>
      <c r="AJ948" s="64"/>
      <c r="AK948" s="2"/>
    </row>
    <row r="949" spans="1:37" ht="21" customHeight="1">
      <c r="A949" s="61"/>
      <c r="B949" s="2"/>
      <c r="C949" s="2"/>
      <c r="D949" s="2"/>
      <c r="E949" s="1"/>
      <c r="F949" s="7"/>
      <c r="G949" s="62"/>
      <c r="H949" s="1"/>
      <c r="I949" s="2"/>
      <c r="J949" s="2"/>
      <c r="K949" s="2"/>
      <c r="L949" s="2"/>
      <c r="M949" s="2"/>
      <c r="N949" s="1"/>
      <c r="O949" s="1"/>
      <c r="P949" s="1"/>
      <c r="Q949" s="2"/>
      <c r="R949" s="2"/>
      <c r="S949" s="2"/>
      <c r="T949" s="3"/>
      <c r="U949" s="4"/>
      <c r="V949" s="3"/>
      <c r="W949" s="5"/>
      <c r="X949" s="5"/>
      <c r="Y949" s="3"/>
      <c r="Z949" s="4"/>
      <c r="AA949" s="4"/>
      <c r="AB949" s="4"/>
      <c r="AC949" s="4"/>
      <c r="AD949" s="2"/>
      <c r="AE949" s="2"/>
      <c r="AF949" s="1"/>
      <c r="AG949" s="1"/>
      <c r="AH949" s="7"/>
      <c r="AI949" s="63"/>
      <c r="AJ949" s="64"/>
      <c r="AK949" s="2"/>
    </row>
    <row r="950" spans="1:37" ht="21" customHeight="1">
      <c r="A950" s="61"/>
      <c r="B950" s="2"/>
      <c r="C950" s="2"/>
      <c r="D950" s="2"/>
      <c r="E950" s="1"/>
      <c r="F950" s="7"/>
      <c r="G950" s="62"/>
      <c r="H950" s="1"/>
      <c r="I950" s="2"/>
      <c r="J950" s="2"/>
      <c r="K950" s="2"/>
      <c r="L950" s="2"/>
      <c r="M950" s="2"/>
      <c r="N950" s="1"/>
      <c r="O950" s="1"/>
      <c r="P950" s="1"/>
      <c r="Q950" s="2"/>
      <c r="R950" s="2"/>
      <c r="S950" s="2"/>
      <c r="T950" s="3"/>
      <c r="U950" s="4"/>
      <c r="V950" s="3"/>
      <c r="W950" s="5"/>
      <c r="X950" s="5"/>
      <c r="Y950" s="3"/>
      <c r="Z950" s="4"/>
      <c r="AA950" s="4"/>
      <c r="AB950" s="4"/>
      <c r="AC950" s="4"/>
      <c r="AD950" s="2"/>
      <c r="AE950" s="2"/>
      <c r="AF950" s="1"/>
      <c r="AG950" s="1"/>
      <c r="AH950" s="7"/>
      <c r="AI950" s="63"/>
      <c r="AJ950" s="64"/>
      <c r="AK950" s="2"/>
    </row>
    <row r="951" spans="1:37" ht="21" customHeight="1">
      <c r="A951" s="61"/>
      <c r="B951" s="2"/>
      <c r="C951" s="2"/>
      <c r="D951" s="2"/>
      <c r="E951" s="1"/>
      <c r="F951" s="7"/>
      <c r="G951" s="62"/>
      <c r="H951" s="1"/>
      <c r="I951" s="2"/>
      <c r="J951" s="2"/>
      <c r="K951" s="2"/>
      <c r="L951" s="2"/>
      <c r="M951" s="2"/>
      <c r="N951" s="1"/>
      <c r="O951" s="1"/>
      <c r="P951" s="1"/>
      <c r="Q951" s="2"/>
      <c r="R951" s="2"/>
      <c r="S951" s="2"/>
      <c r="T951" s="3"/>
      <c r="U951" s="4"/>
      <c r="V951" s="3"/>
      <c r="W951" s="5"/>
      <c r="X951" s="5"/>
      <c r="Y951" s="3"/>
      <c r="Z951" s="4"/>
      <c r="AA951" s="4"/>
      <c r="AB951" s="4"/>
      <c r="AC951" s="4"/>
      <c r="AD951" s="2"/>
      <c r="AE951" s="2"/>
      <c r="AF951" s="1"/>
      <c r="AG951" s="1"/>
      <c r="AH951" s="7"/>
      <c r="AI951" s="63"/>
      <c r="AJ951" s="64"/>
      <c r="AK951" s="2"/>
    </row>
    <row r="952" spans="1:37" ht="21" customHeight="1">
      <c r="A952" s="61"/>
      <c r="B952" s="2"/>
      <c r="C952" s="2"/>
      <c r="D952" s="2"/>
      <c r="E952" s="1"/>
      <c r="F952" s="7"/>
      <c r="G952" s="62"/>
      <c r="H952" s="1"/>
      <c r="I952" s="2"/>
      <c r="J952" s="2"/>
      <c r="K952" s="2"/>
      <c r="L952" s="2"/>
      <c r="M952" s="2"/>
      <c r="N952" s="1"/>
      <c r="O952" s="1"/>
      <c r="P952" s="1"/>
      <c r="Q952" s="2"/>
      <c r="R952" s="2"/>
      <c r="S952" s="2"/>
      <c r="T952" s="3"/>
      <c r="U952" s="4"/>
      <c r="V952" s="3"/>
      <c r="W952" s="5"/>
      <c r="X952" s="5"/>
      <c r="Y952" s="3"/>
      <c r="Z952" s="4"/>
      <c r="AA952" s="4"/>
      <c r="AB952" s="4"/>
      <c r="AC952" s="4"/>
      <c r="AD952" s="2"/>
      <c r="AE952" s="2"/>
      <c r="AF952" s="1"/>
      <c r="AG952" s="1"/>
      <c r="AH952" s="7"/>
      <c r="AI952" s="63"/>
      <c r="AJ952" s="64"/>
      <c r="AK952" s="2"/>
    </row>
    <row r="953" spans="1:37" ht="21" customHeight="1">
      <c r="A953" s="61"/>
      <c r="B953" s="2"/>
      <c r="C953" s="2"/>
      <c r="D953" s="2"/>
      <c r="E953" s="1"/>
      <c r="F953" s="7"/>
      <c r="G953" s="62"/>
      <c r="H953" s="1"/>
      <c r="I953" s="2"/>
      <c r="J953" s="2"/>
      <c r="K953" s="2"/>
      <c r="L953" s="2"/>
      <c r="M953" s="2"/>
      <c r="N953" s="1"/>
      <c r="O953" s="1"/>
      <c r="P953" s="1"/>
      <c r="Q953" s="2"/>
      <c r="R953" s="2"/>
      <c r="S953" s="2"/>
      <c r="T953" s="3"/>
      <c r="U953" s="4"/>
      <c r="V953" s="3"/>
      <c r="W953" s="5"/>
      <c r="X953" s="5"/>
      <c r="Y953" s="3"/>
      <c r="Z953" s="4"/>
      <c r="AA953" s="4"/>
      <c r="AB953" s="4"/>
      <c r="AC953" s="4"/>
      <c r="AD953" s="2"/>
      <c r="AE953" s="2"/>
      <c r="AF953" s="1"/>
      <c r="AG953" s="1"/>
      <c r="AH953" s="7"/>
      <c r="AI953" s="63"/>
      <c r="AJ953" s="64"/>
      <c r="AK953" s="2"/>
    </row>
    <row r="954" spans="1:37" ht="21" customHeight="1">
      <c r="A954" s="61"/>
      <c r="B954" s="2"/>
      <c r="C954" s="2"/>
      <c r="D954" s="2"/>
      <c r="E954" s="1"/>
      <c r="F954" s="7"/>
      <c r="G954" s="62"/>
      <c r="H954" s="1"/>
      <c r="I954" s="2"/>
      <c r="J954" s="2"/>
      <c r="K954" s="2"/>
      <c r="L954" s="2"/>
      <c r="M954" s="2"/>
      <c r="N954" s="1"/>
      <c r="O954" s="1"/>
      <c r="P954" s="1"/>
      <c r="Q954" s="2"/>
      <c r="R954" s="2"/>
      <c r="S954" s="2"/>
      <c r="T954" s="3"/>
      <c r="U954" s="4"/>
      <c r="V954" s="3"/>
      <c r="W954" s="5"/>
      <c r="X954" s="5"/>
      <c r="Y954" s="3"/>
      <c r="Z954" s="4"/>
      <c r="AA954" s="4"/>
      <c r="AB954" s="4"/>
      <c r="AC954" s="4"/>
      <c r="AD954" s="2"/>
      <c r="AE954" s="2"/>
      <c r="AF954" s="1"/>
      <c r="AG954" s="1"/>
      <c r="AH954" s="7"/>
      <c r="AI954" s="63"/>
      <c r="AJ954" s="64"/>
      <c r="AK954" s="2"/>
    </row>
    <row r="955" spans="1:37" ht="21" customHeight="1">
      <c r="A955" s="61"/>
      <c r="B955" s="2"/>
      <c r="C955" s="2"/>
      <c r="D955" s="2"/>
      <c r="E955" s="1"/>
      <c r="F955" s="7"/>
      <c r="G955" s="62"/>
      <c r="H955" s="1"/>
      <c r="I955" s="2"/>
      <c r="J955" s="2"/>
      <c r="K955" s="2"/>
      <c r="L955" s="2"/>
      <c r="M955" s="2"/>
      <c r="N955" s="1"/>
      <c r="O955" s="1"/>
      <c r="P955" s="1"/>
      <c r="Q955" s="2"/>
      <c r="R955" s="2"/>
      <c r="S955" s="2"/>
      <c r="T955" s="3"/>
      <c r="U955" s="4"/>
      <c r="V955" s="3"/>
      <c r="W955" s="5"/>
      <c r="X955" s="5"/>
      <c r="Y955" s="3"/>
      <c r="Z955" s="4"/>
      <c r="AA955" s="4"/>
      <c r="AB955" s="4"/>
      <c r="AC955" s="4"/>
      <c r="AD955" s="2"/>
      <c r="AE955" s="2"/>
      <c r="AF955" s="1"/>
      <c r="AG955" s="1"/>
      <c r="AH955" s="7"/>
      <c r="AI955" s="63"/>
      <c r="AJ955" s="64"/>
      <c r="AK955" s="2"/>
    </row>
    <row r="956" spans="1:37" ht="21" customHeight="1">
      <c r="A956" s="61"/>
      <c r="B956" s="2"/>
      <c r="C956" s="2"/>
      <c r="D956" s="2"/>
      <c r="E956" s="1"/>
      <c r="F956" s="7"/>
      <c r="G956" s="62"/>
      <c r="H956" s="1"/>
      <c r="I956" s="2"/>
      <c r="J956" s="2"/>
      <c r="K956" s="2"/>
      <c r="L956" s="2"/>
      <c r="M956" s="2"/>
      <c r="N956" s="1"/>
      <c r="O956" s="1"/>
      <c r="P956" s="1"/>
      <c r="Q956" s="2"/>
      <c r="R956" s="2"/>
      <c r="S956" s="2"/>
      <c r="T956" s="3"/>
      <c r="U956" s="4"/>
      <c r="V956" s="3"/>
      <c r="W956" s="5"/>
      <c r="X956" s="5"/>
      <c r="Y956" s="3"/>
      <c r="Z956" s="4"/>
      <c r="AA956" s="4"/>
      <c r="AB956" s="4"/>
      <c r="AC956" s="4"/>
      <c r="AD956" s="2"/>
      <c r="AE956" s="2"/>
      <c r="AF956" s="1"/>
      <c r="AG956" s="1"/>
      <c r="AH956" s="7"/>
      <c r="AI956" s="63"/>
      <c r="AJ956" s="64"/>
      <c r="AK956" s="2"/>
    </row>
    <row r="957" spans="1:37" ht="21" customHeight="1">
      <c r="A957" s="61"/>
      <c r="B957" s="2"/>
      <c r="C957" s="2"/>
      <c r="D957" s="2"/>
      <c r="E957" s="1"/>
      <c r="F957" s="7"/>
      <c r="G957" s="62"/>
      <c r="H957" s="1"/>
      <c r="I957" s="2"/>
      <c r="J957" s="2"/>
      <c r="K957" s="2"/>
      <c r="L957" s="2"/>
      <c r="M957" s="2"/>
      <c r="N957" s="1"/>
      <c r="O957" s="1"/>
      <c r="P957" s="1"/>
      <c r="Q957" s="2"/>
      <c r="R957" s="2"/>
      <c r="S957" s="2"/>
      <c r="T957" s="3"/>
      <c r="U957" s="4"/>
      <c r="V957" s="3"/>
      <c r="W957" s="5"/>
      <c r="X957" s="5"/>
      <c r="Y957" s="3"/>
      <c r="Z957" s="4"/>
      <c r="AA957" s="4"/>
      <c r="AB957" s="4"/>
      <c r="AC957" s="4"/>
      <c r="AD957" s="2"/>
      <c r="AE957" s="2"/>
      <c r="AF957" s="1"/>
      <c r="AG957" s="1"/>
      <c r="AH957" s="7"/>
      <c r="AI957" s="63"/>
      <c r="AJ957" s="64"/>
      <c r="AK957" s="2"/>
    </row>
    <row r="958" spans="1:37" ht="21" customHeight="1">
      <c r="A958" s="61"/>
      <c r="B958" s="2"/>
      <c r="C958" s="2"/>
      <c r="D958" s="2"/>
      <c r="E958" s="1"/>
      <c r="F958" s="7"/>
      <c r="G958" s="62"/>
      <c r="H958" s="1"/>
      <c r="I958" s="2"/>
      <c r="J958" s="2"/>
      <c r="K958" s="2"/>
      <c r="L958" s="2"/>
      <c r="M958" s="2"/>
      <c r="N958" s="1"/>
      <c r="O958" s="1"/>
      <c r="P958" s="1"/>
      <c r="Q958" s="2"/>
      <c r="R958" s="2"/>
      <c r="S958" s="2"/>
      <c r="T958" s="3"/>
      <c r="U958" s="4"/>
      <c r="V958" s="3"/>
      <c r="W958" s="5"/>
      <c r="X958" s="5"/>
      <c r="Y958" s="3"/>
      <c r="Z958" s="4"/>
      <c r="AA958" s="4"/>
      <c r="AB958" s="4"/>
      <c r="AC958" s="4"/>
      <c r="AD958" s="2"/>
      <c r="AE958" s="2"/>
      <c r="AF958" s="1"/>
      <c r="AG958" s="1"/>
      <c r="AH958" s="7"/>
      <c r="AI958" s="63"/>
      <c r="AJ958" s="64"/>
      <c r="AK958" s="2"/>
    </row>
    <row r="959" spans="1:37" ht="21" customHeight="1">
      <c r="A959" s="61"/>
      <c r="B959" s="2"/>
      <c r="C959" s="2"/>
      <c r="D959" s="2"/>
      <c r="E959" s="1"/>
      <c r="F959" s="7"/>
      <c r="G959" s="62"/>
      <c r="H959" s="1"/>
      <c r="I959" s="2"/>
      <c r="J959" s="2"/>
      <c r="K959" s="2"/>
      <c r="L959" s="2"/>
      <c r="M959" s="2"/>
      <c r="N959" s="1"/>
      <c r="O959" s="1"/>
      <c r="P959" s="1"/>
      <c r="Q959" s="2"/>
      <c r="R959" s="2"/>
      <c r="S959" s="2"/>
      <c r="T959" s="3"/>
      <c r="U959" s="4"/>
      <c r="V959" s="3"/>
      <c r="W959" s="5"/>
      <c r="X959" s="5"/>
      <c r="Y959" s="3"/>
      <c r="Z959" s="4"/>
      <c r="AA959" s="4"/>
      <c r="AB959" s="4"/>
      <c r="AC959" s="4"/>
      <c r="AD959" s="2"/>
      <c r="AE959" s="2"/>
      <c r="AF959" s="1"/>
      <c r="AG959" s="1"/>
      <c r="AH959" s="7"/>
      <c r="AI959" s="63"/>
      <c r="AJ959" s="64"/>
      <c r="AK959" s="2"/>
    </row>
    <row r="960" spans="1:37" ht="21" customHeight="1">
      <c r="A960" s="61"/>
      <c r="B960" s="2"/>
      <c r="C960" s="2"/>
      <c r="D960" s="2"/>
      <c r="E960" s="1"/>
      <c r="F960" s="7"/>
      <c r="G960" s="62"/>
      <c r="H960" s="1"/>
      <c r="I960" s="2"/>
      <c r="J960" s="2"/>
      <c r="K960" s="2"/>
      <c r="L960" s="2"/>
      <c r="M960" s="2"/>
      <c r="N960" s="1"/>
      <c r="O960" s="1"/>
      <c r="P960" s="1"/>
      <c r="Q960" s="2"/>
      <c r="R960" s="2"/>
      <c r="S960" s="2"/>
      <c r="T960" s="3"/>
      <c r="U960" s="4"/>
      <c r="V960" s="3"/>
      <c r="W960" s="5"/>
      <c r="X960" s="5"/>
      <c r="Y960" s="3"/>
      <c r="Z960" s="4"/>
      <c r="AA960" s="4"/>
      <c r="AB960" s="4"/>
      <c r="AC960" s="4"/>
      <c r="AD960" s="2"/>
      <c r="AE960" s="2"/>
      <c r="AF960" s="1"/>
      <c r="AG960" s="1"/>
      <c r="AH960" s="7"/>
      <c r="AI960" s="63"/>
      <c r="AJ960" s="64"/>
      <c r="AK960" s="2"/>
    </row>
    <row r="961" spans="1:37" ht="21" customHeight="1">
      <c r="A961" s="61"/>
      <c r="B961" s="2"/>
      <c r="C961" s="2"/>
      <c r="D961" s="2"/>
      <c r="E961" s="1"/>
      <c r="F961" s="7"/>
      <c r="G961" s="62"/>
      <c r="H961" s="1"/>
      <c r="I961" s="2"/>
      <c r="J961" s="2"/>
      <c r="K961" s="2"/>
      <c r="L961" s="2"/>
      <c r="M961" s="2"/>
      <c r="N961" s="1"/>
      <c r="O961" s="1"/>
      <c r="P961" s="1"/>
      <c r="Q961" s="2"/>
      <c r="R961" s="2"/>
      <c r="S961" s="2"/>
      <c r="T961" s="3"/>
      <c r="U961" s="4"/>
      <c r="V961" s="3"/>
      <c r="W961" s="5"/>
      <c r="X961" s="5"/>
      <c r="Y961" s="3"/>
      <c r="Z961" s="4"/>
      <c r="AA961" s="4"/>
      <c r="AB961" s="4"/>
      <c r="AC961" s="4"/>
      <c r="AD961" s="2"/>
      <c r="AE961" s="2"/>
      <c r="AF961" s="1"/>
      <c r="AG961" s="1"/>
      <c r="AH961" s="7"/>
      <c r="AI961" s="63"/>
      <c r="AJ961" s="64"/>
      <c r="AK961" s="2"/>
    </row>
    <row r="962" spans="1:37" ht="21" customHeight="1">
      <c r="A962" s="61"/>
      <c r="B962" s="2"/>
      <c r="C962" s="2"/>
      <c r="D962" s="2"/>
      <c r="E962" s="1"/>
      <c r="F962" s="7"/>
      <c r="G962" s="62"/>
      <c r="H962" s="1"/>
      <c r="I962" s="2"/>
      <c r="J962" s="2"/>
      <c r="K962" s="2"/>
      <c r="L962" s="2"/>
      <c r="M962" s="2"/>
      <c r="N962" s="1"/>
      <c r="O962" s="1"/>
      <c r="P962" s="1"/>
      <c r="Q962" s="2"/>
      <c r="R962" s="2"/>
      <c r="S962" s="2"/>
      <c r="T962" s="3"/>
      <c r="U962" s="4"/>
      <c r="V962" s="3"/>
      <c r="W962" s="5"/>
      <c r="X962" s="5"/>
      <c r="Y962" s="3"/>
      <c r="Z962" s="4"/>
      <c r="AA962" s="4"/>
      <c r="AB962" s="4"/>
      <c r="AC962" s="4"/>
      <c r="AD962" s="2"/>
      <c r="AE962" s="2"/>
      <c r="AF962" s="1"/>
      <c r="AG962" s="1"/>
      <c r="AH962" s="7"/>
      <c r="AI962" s="63"/>
      <c r="AJ962" s="64"/>
      <c r="AK962" s="2"/>
    </row>
    <row r="963" spans="1:37" ht="21" customHeight="1">
      <c r="A963" s="61"/>
      <c r="B963" s="2"/>
      <c r="C963" s="2"/>
      <c r="D963" s="2"/>
      <c r="E963" s="1"/>
      <c r="F963" s="7"/>
      <c r="G963" s="62"/>
      <c r="H963" s="1"/>
      <c r="I963" s="2"/>
      <c r="J963" s="2"/>
      <c r="K963" s="2"/>
      <c r="L963" s="2"/>
      <c r="M963" s="2"/>
      <c r="N963" s="1"/>
      <c r="O963" s="1"/>
      <c r="P963" s="1"/>
      <c r="Q963" s="2"/>
      <c r="R963" s="2"/>
      <c r="S963" s="2"/>
      <c r="T963" s="3"/>
      <c r="U963" s="4"/>
      <c r="V963" s="3"/>
      <c r="W963" s="5"/>
      <c r="X963" s="5"/>
      <c r="Y963" s="3"/>
      <c r="Z963" s="4"/>
      <c r="AA963" s="4"/>
      <c r="AB963" s="4"/>
      <c r="AC963" s="4"/>
      <c r="AD963" s="2"/>
      <c r="AE963" s="2"/>
      <c r="AF963" s="1"/>
      <c r="AG963" s="1"/>
      <c r="AH963" s="7"/>
      <c r="AI963" s="63"/>
      <c r="AJ963" s="64"/>
      <c r="AK963" s="2"/>
    </row>
    <row r="964" spans="1:37" ht="21" customHeight="1">
      <c r="A964" s="61"/>
      <c r="B964" s="2"/>
      <c r="C964" s="2"/>
      <c r="D964" s="2"/>
      <c r="E964" s="1"/>
      <c r="F964" s="7"/>
      <c r="G964" s="62"/>
      <c r="H964" s="1"/>
      <c r="I964" s="2"/>
      <c r="J964" s="2"/>
      <c r="K964" s="2"/>
      <c r="L964" s="2"/>
      <c r="M964" s="2"/>
      <c r="N964" s="1"/>
      <c r="O964" s="1"/>
      <c r="P964" s="1"/>
      <c r="Q964" s="2"/>
      <c r="R964" s="2"/>
      <c r="S964" s="2"/>
      <c r="T964" s="3"/>
      <c r="U964" s="4"/>
      <c r="V964" s="3"/>
      <c r="W964" s="5"/>
      <c r="X964" s="5"/>
      <c r="Y964" s="3"/>
      <c r="Z964" s="4"/>
      <c r="AA964" s="4"/>
      <c r="AB964" s="4"/>
      <c r="AC964" s="4"/>
      <c r="AD964" s="2"/>
      <c r="AE964" s="2"/>
      <c r="AF964" s="1"/>
      <c r="AG964" s="1"/>
      <c r="AH964" s="7"/>
      <c r="AI964" s="63"/>
      <c r="AJ964" s="64"/>
      <c r="AK964" s="2"/>
    </row>
    <row r="965" spans="1:37" ht="21" customHeight="1">
      <c r="A965" s="61"/>
      <c r="B965" s="2"/>
      <c r="C965" s="2"/>
      <c r="D965" s="2"/>
      <c r="E965" s="1"/>
      <c r="F965" s="7"/>
      <c r="G965" s="62"/>
      <c r="H965" s="1"/>
      <c r="I965" s="2"/>
      <c r="J965" s="2"/>
      <c r="K965" s="2"/>
      <c r="L965" s="2"/>
      <c r="M965" s="2"/>
      <c r="N965" s="1"/>
      <c r="O965" s="1"/>
      <c r="P965" s="1"/>
      <c r="Q965" s="2"/>
      <c r="R965" s="2"/>
      <c r="S965" s="2"/>
      <c r="T965" s="3"/>
      <c r="U965" s="4"/>
      <c r="V965" s="3"/>
      <c r="W965" s="5"/>
      <c r="X965" s="5"/>
      <c r="Y965" s="3"/>
      <c r="Z965" s="4"/>
      <c r="AA965" s="4"/>
      <c r="AB965" s="4"/>
      <c r="AC965" s="4"/>
      <c r="AD965" s="2"/>
      <c r="AE965" s="2"/>
      <c r="AF965" s="1"/>
      <c r="AG965" s="1"/>
      <c r="AH965" s="7"/>
      <c r="AI965" s="63"/>
      <c r="AJ965" s="64"/>
      <c r="AK965" s="2"/>
    </row>
    <row r="966" spans="1:37" ht="21" customHeight="1">
      <c r="A966" s="61"/>
      <c r="B966" s="2"/>
      <c r="C966" s="2"/>
      <c r="D966" s="2"/>
      <c r="E966" s="1"/>
      <c r="F966" s="7"/>
      <c r="G966" s="62"/>
      <c r="H966" s="1"/>
      <c r="I966" s="2"/>
      <c r="J966" s="2"/>
      <c r="K966" s="2"/>
      <c r="L966" s="2"/>
      <c r="M966" s="2"/>
      <c r="N966" s="1"/>
      <c r="O966" s="1"/>
      <c r="P966" s="1"/>
      <c r="Q966" s="2"/>
      <c r="R966" s="2"/>
      <c r="S966" s="2"/>
      <c r="T966" s="3"/>
      <c r="U966" s="4"/>
      <c r="V966" s="3"/>
      <c r="W966" s="5"/>
      <c r="X966" s="5"/>
      <c r="Y966" s="3"/>
      <c r="Z966" s="4"/>
      <c r="AA966" s="4"/>
      <c r="AB966" s="4"/>
      <c r="AC966" s="4"/>
      <c r="AD966" s="2"/>
      <c r="AE966" s="2"/>
      <c r="AF966" s="1"/>
      <c r="AG966" s="1"/>
      <c r="AH966" s="7"/>
      <c r="AI966" s="63"/>
      <c r="AJ966" s="64"/>
      <c r="AK966" s="2"/>
    </row>
    <row r="967" spans="1:37" ht="21" customHeight="1">
      <c r="A967" s="61"/>
      <c r="B967" s="2"/>
      <c r="C967" s="2"/>
      <c r="D967" s="2"/>
      <c r="E967" s="1"/>
      <c r="F967" s="7"/>
      <c r="G967" s="62"/>
      <c r="H967" s="1"/>
      <c r="I967" s="2"/>
      <c r="J967" s="2"/>
      <c r="K967" s="2"/>
      <c r="L967" s="2"/>
      <c r="M967" s="2"/>
      <c r="N967" s="1"/>
      <c r="O967" s="1"/>
      <c r="P967" s="1"/>
      <c r="Q967" s="2"/>
      <c r="R967" s="2"/>
      <c r="S967" s="2"/>
      <c r="T967" s="3"/>
      <c r="U967" s="4"/>
      <c r="V967" s="3"/>
      <c r="W967" s="5"/>
      <c r="X967" s="5"/>
      <c r="Y967" s="3"/>
      <c r="Z967" s="4"/>
      <c r="AA967" s="4"/>
      <c r="AB967" s="4"/>
      <c r="AC967" s="4"/>
      <c r="AD967" s="2"/>
      <c r="AE967" s="2"/>
      <c r="AF967" s="1"/>
      <c r="AG967" s="1"/>
      <c r="AH967" s="7"/>
      <c r="AI967" s="63"/>
      <c r="AJ967" s="64"/>
      <c r="AK967" s="2"/>
    </row>
    <row r="968" spans="1:37" ht="21" customHeight="1">
      <c r="A968" s="61"/>
      <c r="B968" s="2"/>
      <c r="C968" s="2"/>
      <c r="D968" s="2"/>
      <c r="E968" s="1"/>
      <c r="F968" s="7"/>
      <c r="G968" s="62"/>
      <c r="H968" s="1"/>
      <c r="I968" s="2"/>
      <c r="J968" s="2"/>
      <c r="K968" s="2"/>
      <c r="L968" s="2"/>
      <c r="M968" s="2"/>
      <c r="N968" s="1"/>
      <c r="O968" s="1"/>
      <c r="P968" s="1"/>
      <c r="Q968" s="2"/>
      <c r="R968" s="2"/>
      <c r="S968" s="2"/>
      <c r="T968" s="3"/>
      <c r="U968" s="4"/>
      <c r="V968" s="3"/>
      <c r="W968" s="5"/>
      <c r="X968" s="5"/>
      <c r="Y968" s="3"/>
      <c r="Z968" s="4"/>
      <c r="AA968" s="4"/>
      <c r="AB968" s="4"/>
      <c r="AC968" s="4"/>
      <c r="AD968" s="2"/>
      <c r="AE968" s="2"/>
      <c r="AF968" s="1"/>
      <c r="AG968" s="1"/>
      <c r="AH968" s="7"/>
      <c r="AI968" s="63"/>
      <c r="AJ968" s="64"/>
      <c r="AK968" s="2"/>
    </row>
    <row r="969" spans="1:37" ht="21" customHeight="1">
      <c r="A969" s="61"/>
      <c r="B969" s="2"/>
      <c r="C969" s="2"/>
      <c r="D969" s="2"/>
      <c r="E969" s="1"/>
      <c r="F969" s="7"/>
      <c r="G969" s="62"/>
      <c r="H969" s="1"/>
      <c r="I969" s="2"/>
      <c r="J969" s="2"/>
      <c r="K969" s="2"/>
      <c r="L969" s="2"/>
      <c r="M969" s="2"/>
      <c r="N969" s="1"/>
      <c r="O969" s="1"/>
      <c r="P969" s="1"/>
      <c r="Q969" s="2"/>
      <c r="R969" s="2"/>
      <c r="S969" s="2"/>
      <c r="T969" s="3"/>
      <c r="U969" s="4"/>
      <c r="V969" s="3"/>
      <c r="W969" s="5"/>
      <c r="X969" s="5"/>
      <c r="Y969" s="3"/>
      <c r="Z969" s="4"/>
      <c r="AA969" s="4"/>
      <c r="AB969" s="4"/>
      <c r="AC969" s="4"/>
      <c r="AD969" s="2"/>
      <c r="AE969" s="2"/>
      <c r="AF969" s="1"/>
      <c r="AG969" s="1"/>
      <c r="AH969" s="7"/>
      <c r="AI969" s="63"/>
      <c r="AJ969" s="64"/>
      <c r="AK969" s="2"/>
    </row>
    <row r="970" spans="1:37" ht="21" customHeight="1">
      <c r="A970" s="61"/>
      <c r="B970" s="2"/>
      <c r="C970" s="2"/>
      <c r="D970" s="2"/>
      <c r="E970" s="1"/>
      <c r="F970" s="7"/>
      <c r="G970" s="62"/>
      <c r="H970" s="1"/>
      <c r="I970" s="2"/>
      <c r="J970" s="2"/>
      <c r="K970" s="2"/>
      <c r="L970" s="2"/>
      <c r="M970" s="2"/>
      <c r="N970" s="1"/>
      <c r="O970" s="1"/>
      <c r="P970" s="1"/>
      <c r="Q970" s="2"/>
      <c r="R970" s="2"/>
      <c r="S970" s="2"/>
      <c r="T970" s="3"/>
      <c r="U970" s="4"/>
      <c r="V970" s="3"/>
      <c r="W970" s="5"/>
      <c r="X970" s="5"/>
      <c r="Y970" s="3"/>
      <c r="Z970" s="4"/>
      <c r="AA970" s="4"/>
      <c r="AB970" s="4"/>
      <c r="AC970" s="4"/>
      <c r="AD970" s="2"/>
      <c r="AE970" s="2"/>
      <c r="AF970" s="1"/>
      <c r="AG970" s="1"/>
      <c r="AH970" s="7"/>
      <c r="AI970" s="63"/>
      <c r="AJ970" s="64"/>
      <c r="AK970" s="2"/>
    </row>
    <row r="971" spans="1:37" ht="21" customHeight="1">
      <c r="A971" s="61"/>
      <c r="B971" s="2"/>
      <c r="C971" s="2"/>
      <c r="D971" s="2"/>
      <c r="E971" s="1"/>
      <c r="F971" s="7"/>
      <c r="G971" s="62"/>
      <c r="H971" s="1"/>
      <c r="I971" s="2"/>
      <c r="J971" s="2"/>
      <c r="K971" s="2"/>
      <c r="L971" s="2"/>
      <c r="M971" s="2"/>
      <c r="N971" s="1"/>
      <c r="O971" s="1"/>
      <c r="P971" s="1"/>
      <c r="Q971" s="2"/>
      <c r="R971" s="2"/>
      <c r="S971" s="2"/>
      <c r="T971" s="3"/>
      <c r="U971" s="4"/>
      <c r="V971" s="3"/>
      <c r="W971" s="5"/>
      <c r="X971" s="5"/>
      <c r="Y971" s="3"/>
      <c r="Z971" s="4"/>
      <c r="AA971" s="4"/>
      <c r="AB971" s="4"/>
      <c r="AC971" s="4"/>
      <c r="AD971" s="2"/>
      <c r="AE971" s="2"/>
      <c r="AF971" s="1"/>
      <c r="AG971" s="1"/>
      <c r="AH971" s="7"/>
      <c r="AI971" s="63"/>
      <c r="AJ971" s="64"/>
      <c r="AK971" s="2"/>
    </row>
    <row r="972" spans="1:37" ht="21" customHeight="1">
      <c r="A972" s="61"/>
      <c r="B972" s="2"/>
      <c r="C972" s="2"/>
      <c r="D972" s="2"/>
      <c r="E972" s="1"/>
      <c r="F972" s="7"/>
      <c r="G972" s="62"/>
      <c r="H972" s="1"/>
      <c r="I972" s="2"/>
      <c r="J972" s="2"/>
      <c r="K972" s="2"/>
      <c r="L972" s="2"/>
      <c r="M972" s="2"/>
      <c r="N972" s="1"/>
      <c r="O972" s="1"/>
      <c r="P972" s="1"/>
      <c r="Q972" s="2"/>
      <c r="R972" s="2"/>
      <c r="S972" s="2"/>
      <c r="T972" s="3"/>
      <c r="U972" s="4"/>
      <c r="V972" s="3"/>
      <c r="W972" s="5"/>
      <c r="X972" s="5"/>
      <c r="Y972" s="3"/>
      <c r="Z972" s="4"/>
      <c r="AA972" s="4"/>
      <c r="AB972" s="4"/>
      <c r="AC972" s="4"/>
      <c r="AD972" s="2"/>
      <c r="AE972" s="2"/>
      <c r="AF972" s="1"/>
      <c r="AG972" s="1"/>
      <c r="AH972" s="7"/>
      <c r="AI972" s="63"/>
      <c r="AJ972" s="64"/>
      <c r="AK972" s="2"/>
    </row>
    <row r="973" spans="1:37" ht="21" customHeight="1">
      <c r="A973" s="61"/>
      <c r="B973" s="2"/>
      <c r="C973" s="2"/>
      <c r="D973" s="2"/>
      <c r="E973" s="1"/>
      <c r="F973" s="7"/>
      <c r="G973" s="62"/>
      <c r="H973" s="1"/>
      <c r="I973" s="2"/>
      <c r="J973" s="2"/>
      <c r="K973" s="2"/>
      <c r="L973" s="2"/>
      <c r="M973" s="2"/>
      <c r="N973" s="1"/>
      <c r="O973" s="1"/>
      <c r="P973" s="1"/>
      <c r="Q973" s="2"/>
      <c r="R973" s="2"/>
      <c r="S973" s="2"/>
      <c r="T973" s="3"/>
      <c r="U973" s="4"/>
      <c r="V973" s="3"/>
      <c r="W973" s="5"/>
      <c r="X973" s="5"/>
      <c r="Y973" s="3"/>
      <c r="Z973" s="4"/>
      <c r="AA973" s="4"/>
      <c r="AB973" s="4"/>
      <c r="AC973" s="4"/>
      <c r="AD973" s="2"/>
      <c r="AE973" s="2"/>
      <c r="AF973" s="1"/>
      <c r="AG973" s="1"/>
      <c r="AH973" s="7"/>
      <c r="AI973" s="63"/>
      <c r="AJ973" s="64"/>
      <c r="AK973" s="2"/>
    </row>
    <row r="974" spans="1:37" ht="21" customHeight="1">
      <c r="A974" s="61"/>
      <c r="B974" s="2"/>
      <c r="C974" s="2"/>
      <c r="D974" s="2"/>
      <c r="E974" s="1"/>
      <c r="F974" s="7"/>
      <c r="G974" s="62"/>
      <c r="H974" s="1"/>
      <c r="I974" s="2"/>
      <c r="J974" s="2"/>
      <c r="K974" s="2"/>
      <c r="L974" s="2"/>
      <c r="M974" s="2"/>
      <c r="N974" s="1"/>
      <c r="O974" s="1"/>
      <c r="P974" s="1"/>
      <c r="Q974" s="2"/>
      <c r="R974" s="2"/>
      <c r="S974" s="2"/>
      <c r="T974" s="3"/>
      <c r="U974" s="4"/>
      <c r="V974" s="3"/>
      <c r="W974" s="5"/>
      <c r="X974" s="5"/>
      <c r="Y974" s="3"/>
      <c r="Z974" s="4"/>
      <c r="AA974" s="4"/>
      <c r="AB974" s="4"/>
      <c r="AC974" s="4"/>
      <c r="AD974" s="2"/>
      <c r="AE974" s="2"/>
      <c r="AF974" s="1"/>
      <c r="AG974" s="1"/>
      <c r="AH974" s="7"/>
      <c r="AI974" s="63"/>
      <c r="AJ974" s="64"/>
      <c r="AK974" s="2"/>
    </row>
    <row r="975" spans="1:37" ht="21" customHeight="1">
      <c r="A975" s="61"/>
      <c r="B975" s="2"/>
      <c r="C975" s="2"/>
      <c r="D975" s="2"/>
      <c r="E975" s="1"/>
      <c r="F975" s="7"/>
      <c r="G975" s="62"/>
      <c r="H975" s="1"/>
      <c r="I975" s="2"/>
      <c r="J975" s="2"/>
      <c r="K975" s="2"/>
      <c r="L975" s="2"/>
      <c r="M975" s="2"/>
      <c r="N975" s="1"/>
      <c r="O975" s="1"/>
      <c r="P975" s="1"/>
      <c r="Q975" s="2"/>
      <c r="R975" s="2"/>
      <c r="S975" s="2"/>
      <c r="T975" s="3"/>
      <c r="U975" s="4"/>
      <c r="V975" s="3"/>
      <c r="W975" s="5"/>
      <c r="X975" s="5"/>
      <c r="Y975" s="3"/>
      <c r="Z975" s="4"/>
      <c r="AA975" s="4"/>
      <c r="AB975" s="4"/>
      <c r="AC975" s="4"/>
      <c r="AD975" s="2"/>
      <c r="AE975" s="2"/>
      <c r="AF975" s="1"/>
      <c r="AG975" s="1"/>
      <c r="AH975" s="7"/>
      <c r="AI975" s="63"/>
      <c r="AJ975" s="64"/>
      <c r="AK975" s="2"/>
    </row>
    <row r="976" spans="1:37" ht="21" customHeight="1">
      <c r="A976" s="61"/>
      <c r="B976" s="2"/>
      <c r="C976" s="2"/>
      <c r="D976" s="2"/>
      <c r="E976" s="1"/>
      <c r="F976" s="7"/>
      <c r="G976" s="62"/>
      <c r="H976" s="1"/>
      <c r="I976" s="2"/>
      <c r="J976" s="2"/>
      <c r="K976" s="2"/>
      <c r="L976" s="2"/>
      <c r="M976" s="2"/>
      <c r="N976" s="1"/>
      <c r="O976" s="1"/>
      <c r="P976" s="1"/>
      <c r="Q976" s="2"/>
      <c r="R976" s="2"/>
      <c r="S976" s="2"/>
      <c r="T976" s="3"/>
      <c r="U976" s="4"/>
      <c r="V976" s="3"/>
      <c r="W976" s="5"/>
      <c r="X976" s="5"/>
      <c r="Y976" s="3"/>
      <c r="Z976" s="4"/>
      <c r="AA976" s="4"/>
      <c r="AB976" s="4"/>
      <c r="AC976" s="4"/>
      <c r="AD976" s="2"/>
      <c r="AE976" s="2"/>
      <c r="AF976" s="1"/>
      <c r="AG976" s="1"/>
      <c r="AH976" s="7"/>
      <c r="AI976" s="63"/>
      <c r="AJ976" s="64"/>
      <c r="AK976" s="2"/>
    </row>
    <row r="977" spans="1:37" ht="21" customHeight="1">
      <c r="A977" s="61"/>
      <c r="B977" s="2"/>
      <c r="C977" s="2"/>
      <c r="D977" s="2"/>
      <c r="E977" s="1"/>
      <c r="F977" s="7"/>
      <c r="G977" s="62"/>
      <c r="H977" s="1"/>
      <c r="I977" s="2"/>
      <c r="J977" s="2"/>
      <c r="K977" s="2"/>
      <c r="L977" s="2"/>
      <c r="M977" s="2"/>
      <c r="N977" s="1"/>
      <c r="O977" s="1"/>
      <c r="P977" s="1"/>
      <c r="Q977" s="2"/>
      <c r="R977" s="2"/>
      <c r="S977" s="2"/>
      <c r="T977" s="3"/>
      <c r="U977" s="4"/>
      <c r="V977" s="3"/>
      <c r="W977" s="5"/>
      <c r="X977" s="5"/>
      <c r="Y977" s="3"/>
      <c r="Z977" s="4"/>
      <c r="AA977" s="4"/>
      <c r="AB977" s="4"/>
      <c r="AC977" s="4"/>
      <c r="AD977" s="2"/>
      <c r="AE977" s="2"/>
      <c r="AF977" s="1"/>
      <c r="AG977" s="1"/>
      <c r="AH977" s="7"/>
      <c r="AI977" s="63"/>
      <c r="AJ977" s="64"/>
      <c r="AK977" s="2"/>
    </row>
    <row r="978" spans="1:37" ht="21" customHeight="1">
      <c r="A978" s="61"/>
      <c r="B978" s="2"/>
      <c r="C978" s="2"/>
      <c r="D978" s="2"/>
      <c r="E978" s="1"/>
      <c r="F978" s="7"/>
      <c r="G978" s="62"/>
      <c r="H978" s="1"/>
      <c r="I978" s="2"/>
      <c r="J978" s="2"/>
      <c r="K978" s="2"/>
      <c r="L978" s="2"/>
      <c r="M978" s="2"/>
      <c r="N978" s="1"/>
      <c r="O978" s="1"/>
      <c r="P978" s="1"/>
      <c r="Q978" s="2"/>
      <c r="R978" s="2"/>
      <c r="S978" s="2"/>
      <c r="T978" s="3"/>
      <c r="U978" s="4"/>
      <c r="V978" s="3"/>
      <c r="W978" s="5"/>
      <c r="X978" s="5"/>
      <c r="Y978" s="3"/>
      <c r="Z978" s="4"/>
      <c r="AA978" s="4"/>
      <c r="AB978" s="4"/>
      <c r="AC978" s="4"/>
      <c r="AD978" s="2"/>
      <c r="AE978" s="2"/>
      <c r="AF978" s="1"/>
      <c r="AG978" s="1"/>
      <c r="AH978" s="7"/>
      <c r="AI978" s="63"/>
      <c r="AJ978" s="64"/>
      <c r="AK978" s="2"/>
    </row>
    <row r="979" spans="1:37" ht="21" customHeight="1">
      <c r="A979" s="61"/>
      <c r="B979" s="2"/>
      <c r="C979" s="2"/>
      <c r="D979" s="2"/>
      <c r="E979" s="1"/>
      <c r="F979" s="7"/>
      <c r="G979" s="62"/>
      <c r="H979" s="1"/>
      <c r="I979" s="2"/>
      <c r="J979" s="2"/>
      <c r="K979" s="2"/>
      <c r="L979" s="2"/>
      <c r="M979" s="2"/>
      <c r="N979" s="1"/>
      <c r="O979" s="1"/>
      <c r="P979" s="1"/>
      <c r="Q979" s="2"/>
      <c r="R979" s="2"/>
      <c r="S979" s="2"/>
      <c r="T979" s="3"/>
      <c r="U979" s="4"/>
      <c r="V979" s="3"/>
      <c r="W979" s="5"/>
      <c r="X979" s="5"/>
      <c r="Y979" s="3"/>
      <c r="Z979" s="4"/>
      <c r="AA979" s="4"/>
      <c r="AB979" s="4"/>
      <c r="AC979" s="4"/>
      <c r="AD979" s="2"/>
      <c r="AE979" s="2"/>
      <c r="AF979" s="1"/>
      <c r="AG979" s="1"/>
      <c r="AH979" s="7"/>
      <c r="AI979" s="63"/>
      <c r="AJ979" s="64"/>
      <c r="AK979" s="2"/>
    </row>
    <row r="980" spans="1:37" ht="21" customHeight="1">
      <c r="A980" s="61"/>
      <c r="B980" s="2"/>
      <c r="C980" s="2"/>
      <c r="D980" s="2"/>
      <c r="E980" s="1"/>
      <c r="F980" s="7"/>
      <c r="G980" s="62"/>
      <c r="H980" s="1"/>
      <c r="I980" s="2"/>
      <c r="J980" s="2"/>
      <c r="K980" s="2"/>
      <c r="L980" s="2"/>
      <c r="M980" s="2"/>
      <c r="N980" s="1"/>
      <c r="O980" s="1"/>
      <c r="P980" s="1"/>
      <c r="Q980" s="2"/>
      <c r="R980" s="2"/>
      <c r="S980" s="2"/>
      <c r="T980" s="3"/>
      <c r="U980" s="4"/>
      <c r="V980" s="3"/>
      <c r="W980" s="5"/>
      <c r="X980" s="5"/>
      <c r="Y980" s="3"/>
      <c r="Z980" s="4"/>
      <c r="AA980" s="4"/>
      <c r="AB980" s="4"/>
      <c r="AC980" s="4"/>
      <c r="AD980" s="2"/>
      <c r="AE980" s="2"/>
      <c r="AF980" s="1"/>
      <c r="AG980" s="1"/>
      <c r="AH980" s="7"/>
      <c r="AI980" s="63"/>
      <c r="AJ980" s="64"/>
      <c r="AK980" s="2"/>
    </row>
    <row r="981" spans="1:37" ht="21" customHeight="1">
      <c r="A981" s="58"/>
      <c r="B981" s="58"/>
      <c r="C981" s="58"/>
      <c r="D981" s="58"/>
      <c r="E981" s="65"/>
      <c r="F981" s="66"/>
      <c r="G981" s="67"/>
      <c r="H981" s="65"/>
      <c r="I981" s="58"/>
      <c r="J981" s="58"/>
      <c r="K981" s="58"/>
      <c r="L981" s="58"/>
      <c r="M981" s="58"/>
      <c r="N981" s="68"/>
      <c r="O981" s="68"/>
      <c r="P981" s="68"/>
      <c r="Q981" s="58"/>
      <c r="R981" s="58"/>
      <c r="S981" s="58"/>
      <c r="T981" s="58"/>
      <c r="U981" s="68"/>
      <c r="V981" s="58"/>
      <c r="W981" s="58"/>
      <c r="X981" s="58"/>
      <c r="Y981" s="58"/>
      <c r="Z981" s="58"/>
      <c r="AA981" s="65"/>
      <c r="AB981" s="58"/>
      <c r="AC981" s="58"/>
      <c r="AD981" s="58"/>
      <c r="AE981" s="58"/>
      <c r="AF981" s="68"/>
      <c r="AG981" s="68"/>
      <c r="AH981" s="69"/>
      <c r="AI981" s="69"/>
      <c r="AJ981" s="64"/>
      <c r="AK981" s="58"/>
    </row>
    <row r="982" spans="1:37" ht="21" customHeight="1">
      <c r="A982" s="58"/>
      <c r="B982" s="58"/>
      <c r="C982" s="58"/>
      <c r="D982" s="58"/>
      <c r="E982" s="65"/>
      <c r="F982" s="66"/>
      <c r="G982" s="67"/>
      <c r="H982" s="65"/>
      <c r="I982" s="58"/>
      <c r="J982" s="58"/>
      <c r="K982" s="58"/>
      <c r="L982" s="58"/>
      <c r="M982" s="58"/>
      <c r="N982" s="68"/>
      <c r="O982" s="68"/>
      <c r="P982" s="68"/>
      <c r="Q982" s="58"/>
      <c r="R982" s="58"/>
      <c r="S982" s="58"/>
      <c r="T982" s="58"/>
      <c r="U982" s="68"/>
      <c r="V982" s="58"/>
      <c r="W982" s="58"/>
      <c r="X982" s="58"/>
      <c r="Y982" s="58"/>
      <c r="Z982" s="58"/>
      <c r="AA982" s="65"/>
      <c r="AB982" s="58"/>
      <c r="AC982" s="58"/>
      <c r="AD982" s="58"/>
      <c r="AE982" s="58"/>
      <c r="AF982" s="68"/>
      <c r="AG982" s="68"/>
      <c r="AH982" s="69"/>
      <c r="AI982" s="69"/>
      <c r="AJ982" s="64"/>
      <c r="AK982" s="58"/>
    </row>
    <row r="983" spans="1:37" ht="21" customHeight="1">
      <c r="A983" s="58"/>
      <c r="B983" s="58"/>
      <c r="C983" s="58"/>
      <c r="D983" s="58"/>
      <c r="E983" s="65"/>
      <c r="F983" s="66"/>
      <c r="G983" s="67"/>
      <c r="H983" s="65"/>
      <c r="I983" s="58"/>
      <c r="J983" s="58"/>
      <c r="K983" s="58"/>
      <c r="L983" s="58"/>
      <c r="M983" s="58"/>
      <c r="N983" s="68"/>
      <c r="O983" s="68"/>
      <c r="P983" s="68"/>
      <c r="Q983" s="58"/>
      <c r="R983" s="58"/>
      <c r="S983" s="58"/>
      <c r="T983" s="58"/>
      <c r="U983" s="68"/>
      <c r="V983" s="58"/>
      <c r="W983" s="58"/>
      <c r="X983" s="58"/>
      <c r="Y983" s="58"/>
      <c r="Z983" s="58"/>
      <c r="AA983" s="65"/>
      <c r="AB983" s="58"/>
      <c r="AC983" s="58"/>
      <c r="AD983" s="58"/>
      <c r="AE983" s="58"/>
      <c r="AF983" s="68"/>
      <c r="AG983" s="68"/>
      <c r="AH983" s="69"/>
      <c r="AI983" s="69"/>
      <c r="AJ983" s="64"/>
      <c r="AK983" s="58"/>
    </row>
    <row r="984" spans="1:37" ht="21" customHeight="1">
      <c r="A984" s="58"/>
      <c r="B984" s="58"/>
      <c r="C984" s="58"/>
      <c r="D984" s="58"/>
      <c r="E984" s="65"/>
      <c r="F984" s="66"/>
      <c r="G984" s="67"/>
      <c r="H984" s="65"/>
      <c r="I984" s="58"/>
      <c r="J984" s="58"/>
      <c r="K984" s="58"/>
      <c r="L984" s="58"/>
      <c r="M984" s="58"/>
      <c r="N984" s="68"/>
      <c r="O984" s="68"/>
      <c r="P984" s="68"/>
      <c r="Q984" s="58"/>
      <c r="R984" s="58"/>
      <c r="S984" s="58"/>
      <c r="T984" s="58"/>
      <c r="U984" s="68"/>
      <c r="V984" s="58"/>
      <c r="W984" s="58"/>
      <c r="X984" s="58"/>
      <c r="Y984" s="58"/>
      <c r="Z984" s="58"/>
      <c r="AA984" s="65"/>
      <c r="AB984" s="58"/>
      <c r="AC984" s="58"/>
      <c r="AD984" s="58"/>
      <c r="AE984" s="58"/>
      <c r="AF984" s="68"/>
      <c r="AG984" s="68"/>
      <c r="AH984" s="69"/>
      <c r="AI984" s="69"/>
      <c r="AJ984" s="64"/>
      <c r="AK984" s="58"/>
    </row>
    <row r="985" spans="1:37" ht="21" customHeight="1">
      <c r="A985" s="58"/>
      <c r="B985" s="58"/>
      <c r="C985" s="58"/>
      <c r="D985" s="58"/>
      <c r="E985" s="68"/>
      <c r="F985" s="69"/>
      <c r="G985" s="70"/>
      <c r="H985" s="68"/>
      <c r="I985" s="58"/>
      <c r="J985" s="58"/>
      <c r="K985" s="58"/>
      <c r="L985" s="58"/>
      <c r="M985" s="58"/>
      <c r="N985" s="58"/>
      <c r="O985" s="58"/>
      <c r="P985" s="58"/>
      <c r="Q985" s="58"/>
      <c r="R985" s="58"/>
      <c r="S985" s="58"/>
      <c r="T985" s="58"/>
      <c r="U985" s="58"/>
      <c r="V985" s="58"/>
      <c r="W985" s="58"/>
      <c r="X985" s="58"/>
      <c r="Y985" s="58"/>
      <c r="Z985" s="58"/>
      <c r="AA985" s="58"/>
      <c r="AB985" s="58"/>
      <c r="AC985" s="58"/>
      <c r="AD985" s="58"/>
      <c r="AE985" s="58"/>
      <c r="AF985" s="58"/>
      <c r="AG985" s="58"/>
      <c r="AH985" s="58"/>
      <c r="AI985" s="58"/>
      <c r="AJ985" s="58"/>
      <c r="AK985" s="58"/>
    </row>
    <row r="986" spans="1:37" ht="21" customHeight="1">
      <c r="A986" s="58"/>
      <c r="B986" s="58"/>
      <c r="C986" s="58"/>
      <c r="D986" s="58"/>
      <c r="E986" s="68"/>
      <c r="F986" s="69"/>
      <c r="G986" s="70"/>
      <c r="H986" s="68"/>
      <c r="I986" s="58"/>
      <c r="J986" s="58"/>
      <c r="K986" s="58"/>
      <c r="L986" s="58"/>
      <c r="M986" s="58"/>
      <c r="N986" s="58"/>
      <c r="O986" s="58"/>
      <c r="P986" s="58"/>
      <c r="Q986" s="58"/>
      <c r="R986" s="58"/>
      <c r="S986" s="58"/>
      <c r="T986" s="58"/>
      <c r="U986" s="58"/>
      <c r="V986" s="58"/>
      <c r="W986" s="58"/>
      <c r="X986" s="58"/>
      <c r="Y986" s="58"/>
      <c r="Z986" s="58"/>
      <c r="AA986" s="58"/>
      <c r="AB986" s="58"/>
      <c r="AC986" s="58"/>
      <c r="AD986" s="58"/>
      <c r="AE986" s="58"/>
      <c r="AF986" s="58"/>
      <c r="AG986" s="58"/>
      <c r="AH986" s="58"/>
      <c r="AI986" s="58"/>
      <c r="AJ986" s="58"/>
      <c r="AK986" s="58"/>
    </row>
    <row r="987" spans="1:37" ht="21" customHeight="1">
      <c r="A987" s="58"/>
      <c r="B987" s="58"/>
      <c r="C987" s="58"/>
      <c r="D987" s="58"/>
      <c r="E987" s="68"/>
      <c r="F987" s="69"/>
      <c r="G987" s="70"/>
      <c r="H987" s="68"/>
      <c r="I987" s="58"/>
      <c r="J987" s="58"/>
      <c r="K987" s="58"/>
      <c r="L987" s="58"/>
      <c r="M987" s="58"/>
      <c r="N987" s="58"/>
      <c r="O987" s="58"/>
      <c r="P987" s="58"/>
      <c r="Q987" s="58"/>
      <c r="R987" s="58"/>
      <c r="S987" s="58"/>
      <c r="T987" s="58"/>
      <c r="U987" s="58"/>
      <c r="V987" s="58"/>
      <c r="W987" s="58"/>
      <c r="X987" s="58"/>
      <c r="Y987" s="58"/>
      <c r="Z987" s="58"/>
      <c r="AA987" s="58"/>
      <c r="AB987" s="58"/>
      <c r="AC987" s="58"/>
      <c r="AD987" s="58"/>
      <c r="AE987" s="58"/>
      <c r="AF987" s="58"/>
      <c r="AG987" s="58"/>
      <c r="AH987" s="58"/>
      <c r="AI987" s="58"/>
      <c r="AJ987" s="58"/>
      <c r="AK987" s="58"/>
    </row>
    <row r="988" spans="1:37" ht="21" customHeight="1">
      <c r="A988" s="58"/>
      <c r="B988" s="58"/>
      <c r="C988" s="58"/>
      <c r="D988" s="58"/>
      <c r="E988" s="68"/>
      <c r="F988" s="69"/>
      <c r="G988" s="70"/>
      <c r="H988" s="68"/>
      <c r="I988" s="58"/>
      <c r="J988" s="58"/>
      <c r="K988" s="58"/>
      <c r="L988" s="58"/>
      <c r="M988" s="58"/>
      <c r="N988" s="58"/>
      <c r="O988" s="58"/>
      <c r="P988" s="58"/>
      <c r="Q988" s="58"/>
      <c r="R988" s="58"/>
      <c r="S988" s="58"/>
      <c r="T988" s="58"/>
      <c r="U988" s="58"/>
      <c r="V988" s="58"/>
      <c r="W988" s="58"/>
      <c r="X988" s="58"/>
      <c r="Y988" s="58"/>
      <c r="Z988" s="58"/>
      <c r="AA988" s="58"/>
      <c r="AB988" s="58"/>
      <c r="AC988" s="58"/>
      <c r="AD988" s="58"/>
      <c r="AE988" s="58"/>
      <c r="AF988" s="58"/>
      <c r="AG988" s="58"/>
      <c r="AH988" s="58"/>
      <c r="AI988" s="58"/>
      <c r="AJ988" s="58"/>
      <c r="AK988" s="58"/>
    </row>
    <row r="989" spans="1:37" ht="21" customHeight="1">
      <c r="A989" s="58"/>
      <c r="B989" s="58"/>
      <c r="C989" s="58"/>
      <c r="D989" s="58"/>
      <c r="E989" s="68"/>
      <c r="F989" s="69"/>
      <c r="G989" s="70"/>
      <c r="H989" s="68"/>
      <c r="I989" s="58"/>
      <c r="J989" s="58"/>
      <c r="K989" s="58"/>
      <c r="L989" s="58"/>
      <c r="M989" s="58"/>
      <c r="N989" s="58"/>
      <c r="O989" s="58"/>
      <c r="P989" s="58"/>
      <c r="Q989" s="58"/>
      <c r="R989" s="58"/>
      <c r="S989" s="58"/>
      <c r="T989" s="58"/>
      <c r="U989" s="58"/>
      <c r="V989" s="58"/>
      <c r="W989" s="58"/>
      <c r="X989" s="58"/>
      <c r="Y989" s="58"/>
      <c r="Z989" s="58"/>
      <c r="AA989" s="58"/>
      <c r="AB989" s="58"/>
      <c r="AC989" s="58"/>
      <c r="AD989" s="58"/>
      <c r="AE989" s="58"/>
      <c r="AF989" s="58"/>
      <c r="AG989" s="58"/>
      <c r="AH989" s="58"/>
      <c r="AI989" s="58"/>
      <c r="AJ989" s="58"/>
      <c r="AK989" s="58"/>
    </row>
    <row r="990" spans="1:37" ht="21" customHeight="1">
      <c r="A990" s="58"/>
      <c r="B990" s="58"/>
      <c r="C990" s="58"/>
      <c r="D990" s="58"/>
      <c r="E990" s="68"/>
      <c r="F990" s="69"/>
      <c r="G990" s="70"/>
      <c r="H990" s="68"/>
      <c r="I990" s="58"/>
      <c r="J990" s="58"/>
      <c r="K990" s="58"/>
      <c r="L990" s="58"/>
      <c r="M990" s="58"/>
      <c r="N990" s="58"/>
      <c r="O990" s="58"/>
      <c r="P990" s="58"/>
      <c r="Q990" s="58"/>
      <c r="R990" s="58"/>
      <c r="S990" s="58"/>
      <c r="T990" s="58"/>
      <c r="U990" s="58"/>
      <c r="V990" s="58"/>
      <c r="W990" s="58"/>
      <c r="X990" s="58"/>
      <c r="Y990" s="58"/>
      <c r="Z990" s="58"/>
      <c r="AA990" s="58"/>
      <c r="AB990" s="58"/>
      <c r="AC990" s="58"/>
      <c r="AD990" s="58"/>
      <c r="AE990" s="58"/>
      <c r="AF990" s="58"/>
      <c r="AG990" s="58"/>
      <c r="AH990" s="58"/>
      <c r="AI990" s="58"/>
      <c r="AJ990" s="58"/>
      <c r="AK990" s="58"/>
    </row>
    <row r="991" spans="1:37" ht="21" customHeight="1">
      <c r="A991" s="58"/>
      <c r="B991" s="58"/>
      <c r="C991" s="58"/>
      <c r="D991" s="58"/>
      <c r="E991" s="68"/>
      <c r="F991" s="69"/>
      <c r="G991" s="70"/>
      <c r="H991" s="68"/>
      <c r="I991" s="58"/>
      <c r="J991" s="58"/>
      <c r="K991" s="58"/>
      <c r="L991" s="58"/>
      <c r="M991" s="58"/>
      <c r="N991" s="58"/>
      <c r="O991" s="58"/>
      <c r="P991" s="58"/>
      <c r="Q991" s="58"/>
      <c r="R991" s="58"/>
      <c r="S991" s="58"/>
      <c r="T991" s="58"/>
      <c r="U991" s="58"/>
      <c r="V991" s="58"/>
      <c r="W991" s="58"/>
      <c r="X991" s="58"/>
      <c r="Y991" s="58"/>
      <c r="Z991" s="58"/>
      <c r="AA991" s="58"/>
      <c r="AB991" s="58"/>
      <c r="AC991" s="58"/>
      <c r="AD991" s="58"/>
      <c r="AE991" s="58"/>
      <c r="AF991" s="58"/>
      <c r="AG991" s="58"/>
      <c r="AH991" s="58"/>
      <c r="AI991" s="58"/>
      <c r="AJ991" s="58"/>
      <c r="AK991" s="58"/>
    </row>
    <row r="992" spans="1:37" ht="21" customHeight="1">
      <c r="A992" s="58"/>
      <c r="B992" s="58"/>
      <c r="C992" s="58"/>
      <c r="D992" s="58"/>
      <c r="E992" s="68"/>
      <c r="F992" s="69"/>
      <c r="G992" s="70"/>
      <c r="H992" s="68"/>
      <c r="I992" s="58"/>
      <c r="J992" s="58"/>
      <c r="K992" s="58"/>
      <c r="L992" s="58"/>
      <c r="M992" s="58"/>
      <c r="N992" s="58"/>
      <c r="O992" s="58"/>
      <c r="P992" s="58"/>
      <c r="Q992" s="58"/>
      <c r="R992" s="58"/>
      <c r="S992" s="58"/>
      <c r="T992" s="58"/>
      <c r="U992" s="58"/>
      <c r="V992" s="58"/>
      <c r="W992" s="58"/>
      <c r="X992" s="58"/>
      <c r="Y992" s="58"/>
      <c r="Z992" s="58"/>
      <c r="AA992" s="58"/>
      <c r="AB992" s="58"/>
      <c r="AC992" s="58"/>
      <c r="AD992" s="58"/>
      <c r="AE992" s="58"/>
      <c r="AF992" s="58"/>
      <c r="AG992" s="58"/>
      <c r="AH992" s="58"/>
      <c r="AI992" s="58"/>
      <c r="AJ992" s="58"/>
      <c r="AK992" s="58"/>
    </row>
    <row r="993" spans="1:37" ht="21" customHeight="1">
      <c r="A993" s="58"/>
      <c r="B993" s="58"/>
      <c r="C993" s="58"/>
      <c r="D993" s="58"/>
      <c r="E993" s="68"/>
      <c r="F993" s="69"/>
      <c r="G993" s="70"/>
      <c r="H993" s="68"/>
      <c r="I993" s="58"/>
      <c r="J993" s="58"/>
      <c r="K993" s="58"/>
      <c r="L993" s="58"/>
      <c r="M993" s="58"/>
      <c r="N993" s="58"/>
      <c r="O993" s="58"/>
      <c r="P993" s="58"/>
      <c r="Q993" s="58"/>
      <c r="R993" s="58"/>
      <c r="S993" s="58"/>
      <c r="T993" s="58"/>
      <c r="U993" s="58"/>
      <c r="V993" s="58"/>
      <c r="W993" s="58"/>
      <c r="X993" s="58"/>
      <c r="Y993" s="58"/>
      <c r="Z993" s="58"/>
      <c r="AA993" s="58"/>
      <c r="AB993" s="58"/>
      <c r="AC993" s="58"/>
      <c r="AD993" s="58"/>
      <c r="AE993" s="58"/>
      <c r="AF993" s="58"/>
      <c r="AG993" s="58"/>
      <c r="AH993" s="58"/>
      <c r="AI993" s="58"/>
      <c r="AJ993" s="58"/>
      <c r="AK993" s="58"/>
    </row>
    <row r="994" spans="1:37" ht="21" customHeight="1">
      <c r="A994" s="58"/>
      <c r="B994" s="58"/>
      <c r="C994" s="58"/>
      <c r="D994" s="58"/>
      <c r="E994" s="68"/>
      <c r="F994" s="69"/>
      <c r="G994" s="70"/>
      <c r="H994" s="68"/>
      <c r="I994" s="58"/>
      <c r="J994" s="58"/>
      <c r="K994" s="58"/>
      <c r="L994" s="58"/>
      <c r="M994" s="58"/>
      <c r="N994" s="58"/>
      <c r="O994" s="58"/>
      <c r="P994" s="58"/>
      <c r="Q994" s="58"/>
      <c r="R994" s="58"/>
      <c r="S994" s="58"/>
      <c r="T994" s="58"/>
      <c r="U994" s="58"/>
      <c r="V994" s="58"/>
      <c r="W994" s="58"/>
      <c r="X994" s="58"/>
      <c r="Y994" s="58"/>
      <c r="Z994" s="58"/>
      <c r="AA994" s="58"/>
      <c r="AB994" s="58"/>
      <c r="AC994" s="58"/>
      <c r="AD994" s="58"/>
      <c r="AE994" s="58"/>
      <c r="AF994" s="58"/>
      <c r="AG994" s="58"/>
      <c r="AH994" s="58"/>
      <c r="AI994" s="58"/>
      <c r="AJ994" s="58"/>
      <c r="AK994" s="58"/>
    </row>
    <row r="995" spans="1:37" ht="21" customHeight="1">
      <c r="A995" s="58"/>
      <c r="B995" s="58"/>
      <c r="C995" s="58"/>
      <c r="D995" s="58"/>
      <c r="E995" s="68"/>
      <c r="F995" s="69"/>
      <c r="G995" s="70"/>
      <c r="H995" s="68"/>
      <c r="I995" s="58"/>
      <c r="J995" s="58"/>
      <c r="K995" s="58"/>
      <c r="L995" s="58"/>
      <c r="M995" s="58"/>
      <c r="N995" s="58"/>
      <c r="O995" s="58"/>
      <c r="P995" s="58"/>
      <c r="Q995" s="58"/>
      <c r="R995" s="58"/>
      <c r="S995" s="58"/>
      <c r="T995" s="58"/>
      <c r="U995" s="58"/>
      <c r="V995" s="58"/>
      <c r="W995" s="58"/>
      <c r="X995" s="58"/>
      <c r="Y995" s="58"/>
      <c r="Z995" s="58"/>
      <c r="AA995" s="58"/>
      <c r="AB995" s="58"/>
      <c r="AC995" s="58"/>
      <c r="AD995" s="58"/>
      <c r="AE995" s="58"/>
      <c r="AF995" s="58"/>
      <c r="AG995" s="58"/>
      <c r="AH995" s="58"/>
      <c r="AI995" s="58"/>
      <c r="AJ995" s="58"/>
      <c r="AK995" s="58"/>
    </row>
    <row r="996" spans="1:37" ht="21" customHeight="1">
      <c r="A996" s="58"/>
      <c r="B996" s="58"/>
      <c r="C996" s="58"/>
      <c r="D996" s="58"/>
      <c r="E996" s="68"/>
      <c r="F996" s="69"/>
      <c r="G996" s="70"/>
      <c r="H996" s="68"/>
      <c r="I996" s="58"/>
      <c r="J996" s="58"/>
      <c r="K996" s="58"/>
      <c r="L996" s="58"/>
      <c r="M996" s="58"/>
      <c r="N996" s="58"/>
      <c r="O996" s="58"/>
      <c r="P996" s="58"/>
      <c r="Q996" s="58"/>
      <c r="R996" s="58"/>
      <c r="S996" s="58"/>
      <c r="T996" s="58"/>
      <c r="U996" s="58"/>
      <c r="V996" s="58"/>
      <c r="W996" s="58"/>
      <c r="X996" s="58"/>
      <c r="Y996" s="58"/>
      <c r="Z996" s="58"/>
      <c r="AA996" s="58"/>
      <c r="AB996" s="58"/>
      <c r="AC996" s="58"/>
      <c r="AD996" s="58"/>
      <c r="AE996" s="58"/>
      <c r="AF996" s="58"/>
      <c r="AG996" s="58"/>
      <c r="AH996" s="58"/>
      <c r="AI996" s="58"/>
      <c r="AJ996" s="58"/>
      <c r="AK996" s="58"/>
    </row>
    <row r="997" spans="1:37" ht="21" customHeight="1">
      <c r="A997" s="58"/>
      <c r="B997" s="58"/>
      <c r="C997" s="58"/>
      <c r="D997" s="58"/>
      <c r="E997" s="68"/>
      <c r="F997" s="69"/>
      <c r="G997" s="70"/>
      <c r="H997" s="68"/>
      <c r="I997" s="58"/>
      <c r="J997" s="58"/>
      <c r="K997" s="58"/>
      <c r="L997" s="58"/>
      <c r="M997" s="58"/>
      <c r="N997" s="58"/>
      <c r="O997" s="58"/>
      <c r="P997" s="58"/>
      <c r="Q997" s="58"/>
      <c r="R997" s="58"/>
      <c r="S997" s="58"/>
      <c r="T997" s="58"/>
      <c r="U997" s="58"/>
      <c r="V997" s="58"/>
      <c r="W997" s="58"/>
      <c r="X997" s="58"/>
      <c r="Y997" s="58"/>
      <c r="Z997" s="58"/>
      <c r="AA997" s="58"/>
      <c r="AB997" s="58"/>
      <c r="AC997" s="58"/>
      <c r="AD997" s="58"/>
      <c r="AE997" s="58"/>
      <c r="AF997" s="58"/>
      <c r="AG997" s="58"/>
      <c r="AH997" s="58"/>
      <c r="AI997" s="58"/>
      <c r="AJ997" s="58"/>
      <c r="AK997" s="58"/>
    </row>
    <row r="998" spans="1:37" ht="21" customHeight="1">
      <c r="A998" s="58"/>
      <c r="B998" s="58"/>
      <c r="C998" s="58"/>
      <c r="D998" s="58"/>
      <c r="E998" s="68"/>
      <c r="F998" s="69"/>
      <c r="G998" s="70"/>
      <c r="H998" s="68"/>
      <c r="I998" s="58"/>
      <c r="J998" s="58"/>
      <c r="K998" s="58"/>
      <c r="L998" s="58"/>
      <c r="M998" s="58"/>
      <c r="N998" s="58"/>
      <c r="O998" s="58"/>
      <c r="P998" s="58"/>
      <c r="Q998" s="58"/>
      <c r="R998" s="58"/>
      <c r="S998" s="58"/>
      <c r="T998" s="58"/>
      <c r="U998" s="58"/>
      <c r="V998" s="58"/>
      <c r="W998" s="58"/>
      <c r="X998" s="58"/>
      <c r="Y998" s="58"/>
      <c r="Z998" s="58"/>
      <c r="AA998" s="58"/>
      <c r="AB998" s="58"/>
      <c r="AC998" s="58"/>
      <c r="AD998" s="58"/>
      <c r="AE998" s="58"/>
      <c r="AF998" s="58"/>
      <c r="AG998" s="58"/>
      <c r="AH998" s="58"/>
      <c r="AI998" s="58"/>
      <c r="AJ998" s="58"/>
      <c r="AK998" s="58"/>
    </row>
    <row r="999" spans="1:37" ht="21" customHeight="1">
      <c r="A999" s="58"/>
      <c r="B999" s="58"/>
      <c r="C999" s="58"/>
      <c r="D999" s="58"/>
      <c r="E999" s="68"/>
      <c r="F999" s="69"/>
      <c r="G999" s="70"/>
      <c r="H999" s="68"/>
      <c r="I999" s="58"/>
      <c r="J999" s="58"/>
      <c r="K999" s="58"/>
      <c r="L999" s="58"/>
      <c r="M999" s="58"/>
      <c r="N999" s="58"/>
      <c r="O999" s="58"/>
      <c r="P999" s="58"/>
      <c r="Q999" s="58"/>
      <c r="R999" s="58"/>
      <c r="S999" s="58"/>
      <c r="T999" s="58"/>
      <c r="U999" s="58"/>
      <c r="V999" s="58"/>
      <c r="W999" s="58"/>
      <c r="X999" s="58"/>
      <c r="Y999" s="58"/>
      <c r="Z999" s="58"/>
      <c r="AA999" s="58"/>
      <c r="AB999" s="58"/>
      <c r="AC999" s="58"/>
      <c r="AD999" s="58"/>
      <c r="AE999" s="58"/>
      <c r="AF999" s="58"/>
      <c r="AG999" s="58"/>
      <c r="AH999" s="58"/>
      <c r="AI999" s="58"/>
      <c r="AJ999" s="58"/>
      <c r="AK999" s="58"/>
    </row>
    <row r="1000" spans="1:37" ht="21" customHeight="1">
      <c r="A1000" s="58"/>
      <c r="B1000" s="58"/>
      <c r="C1000" s="58"/>
      <c r="D1000" s="58"/>
      <c r="E1000" s="68"/>
      <c r="F1000" s="69"/>
      <c r="G1000" s="70"/>
      <c r="H1000" s="68"/>
      <c r="I1000" s="58"/>
      <c r="J1000" s="58"/>
      <c r="K1000" s="58"/>
      <c r="L1000" s="58"/>
      <c r="M1000" s="58"/>
      <c r="N1000" s="58"/>
      <c r="O1000" s="58"/>
      <c r="P1000" s="58"/>
      <c r="Q1000" s="58"/>
      <c r="R1000" s="58"/>
      <c r="S1000" s="58"/>
      <c r="T1000" s="58"/>
      <c r="U1000" s="58"/>
      <c r="V1000" s="58"/>
      <c r="W1000" s="58"/>
      <c r="X1000" s="58"/>
      <c r="Y1000" s="58"/>
      <c r="Z1000" s="58"/>
      <c r="AA1000" s="58"/>
      <c r="AB1000" s="58"/>
      <c r="AC1000" s="58"/>
      <c r="AD1000" s="58"/>
      <c r="AE1000" s="58"/>
      <c r="AF1000" s="58"/>
      <c r="AG1000" s="58"/>
      <c r="AH1000" s="58"/>
      <c r="AI1000" s="58"/>
      <c r="AJ1000" s="58"/>
      <c r="AK1000" s="58"/>
    </row>
    <row r="1001" spans="1:37" ht="21" customHeight="1">
      <c r="A1001" s="58"/>
      <c r="B1001" s="58"/>
      <c r="C1001" s="58"/>
      <c r="D1001" s="58"/>
      <c r="E1001" s="68"/>
      <c r="F1001" s="69"/>
      <c r="G1001" s="70"/>
      <c r="H1001" s="68"/>
      <c r="I1001" s="58"/>
      <c r="J1001" s="58"/>
      <c r="K1001" s="58"/>
      <c r="L1001" s="58"/>
      <c r="M1001" s="58"/>
      <c r="N1001" s="58"/>
      <c r="O1001" s="58"/>
      <c r="P1001" s="58"/>
      <c r="Q1001" s="58"/>
      <c r="R1001" s="58"/>
      <c r="S1001" s="58"/>
      <c r="T1001" s="58"/>
      <c r="U1001" s="58"/>
      <c r="V1001" s="58"/>
      <c r="W1001" s="58"/>
      <c r="X1001" s="58"/>
      <c r="Y1001" s="58"/>
      <c r="Z1001" s="58"/>
      <c r="AA1001" s="58"/>
      <c r="AB1001" s="58"/>
      <c r="AC1001" s="58"/>
      <c r="AD1001" s="58"/>
      <c r="AE1001" s="58"/>
      <c r="AF1001" s="58"/>
      <c r="AG1001" s="58"/>
      <c r="AH1001" s="58"/>
      <c r="AI1001" s="58"/>
      <c r="AJ1001" s="58"/>
      <c r="AK1001" s="58"/>
    </row>
    <row r="1002" spans="1:37" ht="21" customHeight="1">
      <c r="A1002" s="58"/>
      <c r="B1002" s="58"/>
      <c r="C1002" s="58"/>
      <c r="D1002" s="58"/>
      <c r="E1002" s="68"/>
      <c r="F1002" s="69"/>
      <c r="G1002" s="70"/>
      <c r="H1002" s="68"/>
      <c r="I1002" s="58"/>
      <c r="J1002" s="58"/>
      <c r="K1002" s="58"/>
      <c r="L1002" s="58"/>
      <c r="M1002" s="58"/>
      <c r="N1002" s="58"/>
      <c r="O1002" s="58"/>
      <c r="P1002" s="58"/>
      <c r="Q1002" s="58"/>
      <c r="R1002" s="58"/>
      <c r="S1002" s="58"/>
      <c r="T1002" s="58"/>
      <c r="U1002" s="58"/>
      <c r="V1002" s="58"/>
      <c r="W1002" s="58"/>
      <c r="X1002" s="58"/>
      <c r="Y1002" s="58"/>
      <c r="Z1002" s="58"/>
      <c r="AA1002" s="58"/>
      <c r="AB1002" s="58"/>
      <c r="AC1002" s="58"/>
      <c r="AD1002" s="58"/>
      <c r="AE1002" s="58"/>
      <c r="AF1002" s="58"/>
      <c r="AG1002" s="58"/>
      <c r="AH1002" s="58"/>
      <c r="AI1002" s="58"/>
      <c r="AJ1002" s="58"/>
      <c r="AK1002" s="58"/>
    </row>
    <row r="1003" spans="1:37" ht="21" customHeight="1">
      <c r="A1003" s="58"/>
      <c r="B1003" s="58"/>
      <c r="C1003" s="58"/>
      <c r="D1003" s="58"/>
      <c r="E1003" s="68"/>
      <c r="F1003" s="69"/>
      <c r="G1003" s="70"/>
      <c r="H1003" s="68"/>
      <c r="I1003" s="58"/>
      <c r="J1003" s="58"/>
      <c r="K1003" s="58"/>
      <c r="L1003" s="58"/>
      <c r="M1003" s="58"/>
      <c r="N1003" s="58"/>
      <c r="O1003" s="58"/>
      <c r="P1003" s="58"/>
      <c r="Q1003" s="58"/>
      <c r="R1003" s="58"/>
      <c r="S1003" s="58"/>
      <c r="T1003" s="58"/>
      <c r="U1003" s="58"/>
      <c r="V1003" s="58"/>
      <c r="W1003" s="58"/>
      <c r="X1003" s="58"/>
      <c r="Y1003" s="58"/>
      <c r="Z1003" s="58"/>
      <c r="AA1003" s="58"/>
      <c r="AB1003" s="58"/>
      <c r="AC1003" s="58"/>
      <c r="AD1003" s="58"/>
      <c r="AE1003" s="58"/>
      <c r="AF1003" s="58"/>
      <c r="AG1003" s="58"/>
      <c r="AH1003" s="58"/>
      <c r="AI1003" s="58"/>
      <c r="AJ1003" s="58"/>
      <c r="AK1003" s="58"/>
    </row>
    <row r="1004" spans="1:37" ht="21" customHeight="1">
      <c r="A1004" s="58"/>
      <c r="B1004" s="58"/>
      <c r="C1004" s="58"/>
      <c r="D1004" s="58"/>
      <c r="E1004" s="68"/>
      <c r="F1004" s="69"/>
      <c r="G1004" s="70"/>
      <c r="H1004" s="68"/>
      <c r="I1004" s="58"/>
      <c r="J1004" s="58"/>
      <c r="K1004" s="58"/>
      <c r="L1004" s="58"/>
      <c r="M1004" s="58"/>
      <c r="N1004" s="58"/>
      <c r="O1004" s="58"/>
      <c r="P1004" s="58"/>
      <c r="Q1004" s="58"/>
      <c r="R1004" s="58"/>
      <c r="S1004" s="58"/>
      <c r="T1004" s="58"/>
      <c r="U1004" s="58"/>
      <c r="V1004" s="58"/>
      <c r="W1004" s="58"/>
      <c r="X1004" s="58"/>
      <c r="Y1004" s="58"/>
      <c r="Z1004" s="58"/>
      <c r="AA1004" s="58"/>
      <c r="AB1004" s="58"/>
      <c r="AC1004" s="58"/>
      <c r="AD1004" s="58"/>
      <c r="AE1004" s="58"/>
      <c r="AF1004" s="58"/>
      <c r="AG1004" s="58"/>
      <c r="AH1004" s="58"/>
      <c r="AI1004" s="58"/>
      <c r="AJ1004" s="58"/>
      <c r="AK1004" s="58"/>
    </row>
    <row r="1005" spans="1:37" ht="21" customHeight="1">
      <c r="A1005" s="58"/>
      <c r="B1005" s="58"/>
      <c r="C1005" s="58"/>
      <c r="D1005" s="58"/>
      <c r="E1005" s="68"/>
      <c r="F1005" s="69"/>
      <c r="G1005" s="70"/>
      <c r="H1005" s="68"/>
      <c r="I1005" s="58"/>
      <c r="J1005" s="58"/>
      <c r="K1005" s="58"/>
      <c r="L1005" s="58"/>
      <c r="M1005" s="58"/>
      <c r="N1005" s="58"/>
      <c r="O1005" s="58"/>
      <c r="P1005" s="58"/>
      <c r="Q1005" s="58"/>
      <c r="R1005" s="58"/>
      <c r="S1005" s="58"/>
      <c r="T1005" s="58"/>
      <c r="U1005" s="58"/>
      <c r="V1005" s="58"/>
      <c r="W1005" s="58"/>
      <c r="X1005" s="58"/>
      <c r="Y1005" s="58"/>
      <c r="Z1005" s="58"/>
      <c r="AA1005" s="58"/>
      <c r="AB1005" s="58"/>
      <c r="AC1005" s="58"/>
      <c r="AD1005" s="58"/>
      <c r="AE1005" s="58"/>
      <c r="AF1005" s="58"/>
      <c r="AG1005" s="58"/>
      <c r="AH1005" s="58"/>
      <c r="AI1005" s="58"/>
      <c r="AJ1005" s="58"/>
      <c r="AK1005" s="58"/>
    </row>
    <row r="1006" spans="1:37" ht="21" customHeight="1">
      <c r="A1006" s="58"/>
      <c r="B1006" s="58"/>
      <c r="C1006" s="58"/>
      <c r="D1006" s="58"/>
      <c r="E1006" s="68"/>
      <c r="F1006" s="69"/>
      <c r="G1006" s="70"/>
      <c r="H1006" s="68"/>
      <c r="I1006" s="58"/>
      <c r="J1006" s="58"/>
      <c r="K1006" s="58"/>
      <c r="L1006" s="58"/>
      <c r="M1006" s="58"/>
      <c r="N1006" s="58"/>
      <c r="O1006" s="58"/>
      <c r="P1006" s="58"/>
      <c r="Q1006" s="58"/>
      <c r="R1006" s="58"/>
      <c r="S1006" s="58"/>
      <c r="T1006" s="58"/>
      <c r="U1006" s="58"/>
      <c r="V1006" s="58"/>
      <c r="W1006" s="58"/>
      <c r="X1006" s="58"/>
      <c r="Y1006" s="58"/>
      <c r="Z1006" s="58"/>
      <c r="AA1006" s="58"/>
      <c r="AB1006" s="58"/>
      <c r="AC1006" s="58"/>
      <c r="AD1006" s="58"/>
      <c r="AE1006" s="58"/>
      <c r="AF1006" s="58"/>
      <c r="AG1006" s="58"/>
      <c r="AH1006" s="58"/>
      <c r="AI1006" s="58"/>
      <c r="AJ1006" s="58"/>
      <c r="AK1006" s="58"/>
    </row>
    <row r="1007" spans="1:37" ht="21" customHeight="1">
      <c r="A1007" s="58"/>
      <c r="B1007" s="58"/>
      <c r="C1007" s="58"/>
      <c r="D1007" s="58"/>
      <c r="E1007" s="68"/>
      <c r="F1007" s="69"/>
      <c r="G1007" s="70"/>
      <c r="H1007" s="68"/>
      <c r="I1007" s="58"/>
      <c r="J1007" s="58"/>
      <c r="K1007" s="58"/>
      <c r="L1007" s="58"/>
      <c r="M1007" s="58"/>
      <c r="N1007" s="58"/>
      <c r="O1007" s="58"/>
      <c r="P1007" s="58"/>
      <c r="Q1007" s="58"/>
      <c r="R1007" s="58"/>
      <c r="S1007" s="58"/>
      <c r="T1007" s="58"/>
      <c r="U1007" s="58"/>
      <c r="V1007" s="58"/>
      <c r="W1007" s="58"/>
      <c r="X1007" s="58"/>
      <c r="Y1007" s="58"/>
      <c r="Z1007" s="58"/>
      <c r="AA1007" s="58"/>
      <c r="AB1007" s="58"/>
      <c r="AC1007" s="58"/>
      <c r="AD1007" s="58"/>
      <c r="AE1007" s="58"/>
      <c r="AF1007" s="58"/>
      <c r="AG1007" s="58"/>
      <c r="AH1007" s="58"/>
      <c r="AI1007" s="58"/>
      <c r="AJ1007" s="58"/>
      <c r="AK1007" s="58"/>
    </row>
    <row r="1008" spans="1:37" ht="21" customHeight="1">
      <c r="A1008" s="58"/>
      <c r="B1008" s="58"/>
      <c r="C1008" s="58"/>
      <c r="D1008" s="58"/>
      <c r="E1008" s="68"/>
      <c r="F1008" s="69"/>
      <c r="G1008" s="70"/>
      <c r="H1008" s="68"/>
      <c r="I1008" s="58"/>
      <c r="J1008" s="58"/>
      <c r="K1008" s="58"/>
      <c r="L1008" s="58"/>
      <c r="M1008" s="58"/>
      <c r="N1008" s="58"/>
      <c r="O1008" s="58"/>
      <c r="P1008" s="58"/>
      <c r="Q1008" s="58"/>
      <c r="R1008" s="58"/>
      <c r="S1008" s="58"/>
      <c r="T1008" s="58"/>
      <c r="U1008" s="58"/>
      <c r="V1008" s="58"/>
      <c r="W1008" s="58"/>
      <c r="X1008" s="58"/>
      <c r="Y1008" s="58"/>
      <c r="Z1008" s="58"/>
      <c r="AA1008" s="58"/>
      <c r="AB1008" s="58"/>
      <c r="AC1008" s="58"/>
      <c r="AD1008" s="58"/>
      <c r="AE1008" s="58"/>
      <c r="AF1008" s="58"/>
      <c r="AG1008" s="58"/>
      <c r="AH1008" s="58"/>
      <c r="AI1008" s="58"/>
      <c r="AJ1008" s="58"/>
      <c r="AK1008" s="58"/>
    </row>
    <row r="1009" spans="1:37" ht="21" customHeight="1">
      <c r="A1009" s="58"/>
      <c r="B1009" s="58"/>
      <c r="C1009" s="58"/>
      <c r="D1009" s="58"/>
      <c r="E1009" s="68"/>
      <c r="F1009" s="69"/>
      <c r="G1009" s="70"/>
      <c r="H1009" s="68"/>
      <c r="I1009" s="58"/>
      <c r="J1009" s="58"/>
      <c r="K1009" s="58"/>
      <c r="L1009" s="58"/>
      <c r="M1009" s="58"/>
      <c r="N1009" s="58"/>
      <c r="O1009" s="58"/>
      <c r="P1009" s="58"/>
      <c r="Q1009" s="58"/>
      <c r="R1009" s="58"/>
      <c r="S1009" s="58"/>
      <c r="T1009" s="58"/>
      <c r="U1009" s="58"/>
      <c r="V1009" s="58"/>
      <c r="W1009" s="58"/>
      <c r="X1009" s="58"/>
      <c r="Y1009" s="58"/>
      <c r="Z1009" s="58"/>
      <c r="AA1009" s="58"/>
      <c r="AB1009" s="58"/>
      <c r="AC1009" s="58"/>
      <c r="AD1009" s="58"/>
      <c r="AE1009" s="58"/>
      <c r="AF1009" s="58"/>
      <c r="AG1009" s="58"/>
      <c r="AH1009" s="58"/>
      <c r="AI1009" s="58"/>
      <c r="AJ1009" s="58"/>
      <c r="AK1009" s="58"/>
    </row>
    <row r="1010" spans="1:37" ht="21" customHeight="1">
      <c r="A1010" s="58"/>
      <c r="B1010" s="58"/>
      <c r="C1010" s="58"/>
      <c r="D1010" s="58"/>
      <c r="E1010" s="68"/>
      <c r="F1010" s="69"/>
      <c r="G1010" s="70"/>
      <c r="H1010" s="68"/>
      <c r="I1010" s="58"/>
      <c r="J1010" s="58"/>
      <c r="K1010" s="58"/>
      <c r="L1010" s="58"/>
      <c r="M1010" s="58"/>
      <c r="N1010" s="58"/>
      <c r="O1010" s="58"/>
      <c r="P1010" s="58"/>
      <c r="Q1010" s="58"/>
      <c r="R1010" s="58"/>
      <c r="S1010" s="58"/>
      <c r="T1010" s="58"/>
      <c r="U1010" s="58"/>
      <c r="V1010" s="58"/>
      <c r="W1010" s="58"/>
      <c r="X1010" s="58"/>
      <c r="Y1010" s="58"/>
      <c r="Z1010" s="58"/>
      <c r="AA1010" s="58"/>
      <c r="AB1010" s="58"/>
      <c r="AC1010" s="58"/>
      <c r="AD1010" s="58"/>
      <c r="AE1010" s="58"/>
      <c r="AF1010" s="58"/>
      <c r="AG1010" s="58"/>
      <c r="AH1010" s="58"/>
      <c r="AI1010" s="58"/>
      <c r="AJ1010" s="58"/>
      <c r="AK1010" s="58"/>
    </row>
    <row r="1011" spans="1:37" ht="21" customHeight="1">
      <c r="A1011" s="58"/>
      <c r="B1011" s="58"/>
      <c r="C1011" s="58"/>
      <c r="D1011" s="58"/>
      <c r="E1011" s="68"/>
      <c r="F1011" s="69"/>
      <c r="G1011" s="70"/>
      <c r="H1011" s="68"/>
      <c r="I1011" s="58"/>
      <c r="J1011" s="58"/>
      <c r="K1011" s="58"/>
      <c r="L1011" s="58"/>
      <c r="M1011" s="58"/>
      <c r="N1011" s="58"/>
      <c r="O1011" s="58"/>
      <c r="P1011" s="58"/>
      <c r="Q1011" s="58"/>
      <c r="R1011" s="58"/>
      <c r="S1011" s="58"/>
      <c r="T1011" s="58"/>
      <c r="U1011" s="58"/>
      <c r="V1011" s="58"/>
      <c r="W1011" s="58"/>
      <c r="X1011" s="58"/>
      <c r="Y1011" s="58"/>
      <c r="Z1011" s="58"/>
      <c r="AA1011" s="58"/>
      <c r="AB1011" s="58"/>
      <c r="AC1011" s="58"/>
      <c r="AD1011" s="58"/>
      <c r="AE1011" s="58"/>
      <c r="AF1011" s="58"/>
      <c r="AG1011" s="58"/>
      <c r="AH1011" s="58"/>
      <c r="AI1011" s="58"/>
      <c r="AJ1011" s="58"/>
      <c r="AK1011" s="58"/>
    </row>
    <row r="1012" spans="1:37" ht="21" customHeight="1">
      <c r="A1012" s="58"/>
      <c r="B1012" s="58"/>
      <c r="C1012" s="58"/>
      <c r="D1012" s="58"/>
      <c r="E1012" s="68"/>
      <c r="F1012" s="69"/>
      <c r="G1012" s="70"/>
      <c r="H1012" s="68"/>
      <c r="I1012" s="58"/>
      <c r="J1012" s="58"/>
      <c r="K1012" s="58"/>
      <c r="L1012" s="58"/>
      <c r="M1012" s="58"/>
      <c r="N1012" s="58"/>
      <c r="O1012" s="58"/>
      <c r="P1012" s="58"/>
      <c r="Q1012" s="58"/>
      <c r="R1012" s="58"/>
      <c r="S1012" s="58"/>
      <c r="T1012" s="58"/>
      <c r="U1012" s="58"/>
      <c r="V1012" s="58"/>
      <c r="W1012" s="58"/>
      <c r="X1012" s="58"/>
      <c r="Y1012" s="58"/>
      <c r="Z1012" s="58"/>
      <c r="AA1012" s="58"/>
      <c r="AB1012" s="58"/>
      <c r="AC1012" s="58"/>
      <c r="AD1012" s="58"/>
      <c r="AE1012" s="58"/>
      <c r="AF1012" s="58"/>
      <c r="AG1012" s="58"/>
      <c r="AH1012" s="58"/>
      <c r="AI1012" s="58"/>
      <c r="AJ1012" s="58"/>
      <c r="AK1012" s="58"/>
    </row>
    <row r="1013" spans="1:37" ht="21" customHeight="1">
      <c r="A1013" s="58"/>
      <c r="B1013" s="58"/>
      <c r="C1013" s="58"/>
      <c r="D1013" s="58"/>
      <c r="E1013" s="68"/>
      <c r="F1013" s="69"/>
      <c r="G1013" s="70"/>
      <c r="H1013" s="68"/>
      <c r="I1013" s="58"/>
      <c r="J1013" s="58"/>
      <c r="K1013" s="58"/>
      <c r="L1013" s="58"/>
      <c r="M1013" s="58"/>
      <c r="N1013" s="58"/>
      <c r="O1013" s="58"/>
      <c r="P1013" s="58"/>
      <c r="Q1013" s="58"/>
      <c r="R1013" s="58"/>
      <c r="S1013" s="58"/>
      <c r="T1013" s="58"/>
      <c r="U1013" s="58"/>
      <c r="V1013" s="58"/>
      <c r="W1013" s="58"/>
      <c r="X1013" s="58"/>
      <c r="Y1013" s="58"/>
      <c r="Z1013" s="58"/>
      <c r="AA1013" s="58"/>
      <c r="AB1013" s="58"/>
      <c r="AC1013" s="58"/>
      <c r="AD1013" s="58"/>
      <c r="AE1013" s="58"/>
      <c r="AF1013" s="58"/>
      <c r="AG1013" s="58"/>
      <c r="AH1013" s="58"/>
      <c r="AI1013" s="58"/>
      <c r="AJ1013" s="58"/>
      <c r="AK1013" s="58"/>
    </row>
    <row r="1014" spans="1:37" ht="21" customHeight="1">
      <c r="A1014" s="58"/>
      <c r="B1014" s="58"/>
      <c r="C1014" s="58"/>
      <c r="D1014" s="58"/>
      <c r="E1014" s="68"/>
      <c r="F1014" s="69"/>
      <c r="G1014" s="70"/>
      <c r="H1014" s="68"/>
      <c r="I1014" s="58"/>
      <c r="J1014" s="58"/>
      <c r="K1014" s="58"/>
      <c r="L1014" s="58"/>
      <c r="M1014" s="58"/>
      <c r="N1014" s="58"/>
      <c r="O1014" s="58"/>
      <c r="P1014" s="58"/>
      <c r="Q1014" s="58"/>
      <c r="R1014" s="58"/>
      <c r="S1014" s="58"/>
      <c r="T1014" s="58"/>
      <c r="U1014" s="58"/>
      <c r="V1014" s="58"/>
      <c r="W1014" s="58"/>
      <c r="X1014" s="58"/>
      <c r="Y1014" s="58"/>
      <c r="Z1014" s="58"/>
      <c r="AA1014" s="58"/>
      <c r="AB1014" s="58"/>
      <c r="AC1014" s="58"/>
      <c r="AD1014" s="58"/>
      <c r="AE1014" s="58"/>
      <c r="AF1014" s="58"/>
      <c r="AG1014" s="58"/>
      <c r="AH1014" s="58"/>
      <c r="AI1014" s="58"/>
      <c r="AJ1014" s="58"/>
      <c r="AK1014" s="58"/>
    </row>
  </sheetData>
  <customSheetViews>
    <customSheetView guid="{F1442582-6951-45BA-96B9-E1687D4BE072}" filter="1" showAutoFilter="1">
      <pageMargins left="0.7" right="0.7" top="0.75" bottom="0.75" header="0.3" footer="0.3"/>
      <autoFilter ref="A2:BG187" xr:uid="{5C1B2FB3-CC13-4F1A-913C-7179DB6324CC}">
        <filterColumn colId="4">
          <filters>
            <filter val="2023"/>
            <filter val="2022"/>
          </filters>
        </filterColumn>
      </autoFilter>
      <extLst>
        <ext uri="GoogleSheetsCustomDataVersion1">
          <go:sheetsCustomData xmlns:go="http://customooxmlschemas.google.com/" filterViewId="87849158"/>
        </ext>
      </extLst>
    </customSheetView>
    <customSheetView guid="{45D7B281-1A08-41DF-8108-5C7BD3882368}" filter="1" showAutoFilter="1">
      <pageMargins left="0.7" right="0.7" top="0.75" bottom="0.75" header="0.3" footer="0.3"/>
      <autoFilter ref="A2:AK138" xr:uid="{33F0655D-48E9-40A7-8260-8B68AC95F663}"/>
      <extLst>
        <ext uri="GoogleSheetsCustomDataVersion1">
          <go:sheetsCustomData xmlns:go="http://customooxmlschemas.google.com/" filterViewId="649281389"/>
        </ext>
      </extLst>
    </customSheetView>
    <customSheetView guid="{A77C43CB-CAAF-419E-A968-9A909009CDB6}" filter="1" showAutoFilter="1">
      <pageMargins left="0.7" right="0.7" top="0.75" bottom="0.75" header="0.3" footer="0.3"/>
      <autoFilter ref="A1:AK137" xr:uid="{063E0ECD-EA57-47F6-A4DC-09313C812BFD}"/>
      <extLst>
        <ext uri="GoogleSheetsCustomDataVersion1">
          <go:sheetsCustomData xmlns:go="http://customooxmlschemas.google.com/" filterViewId="2007493853"/>
        </ext>
      </extLst>
    </customSheetView>
    <customSheetView guid="{CA41385F-23E5-4A78-8CCE-F50933184BC0}" filter="1" showAutoFilter="1">
      <pageMargins left="0.7" right="0.7" top="0.75" bottom="0.75" header="0.3" footer="0.3"/>
      <autoFilter ref="A2:AK137" xr:uid="{32D8E974-71F8-4F32-A87F-7AA45C98E326}">
        <filterColumn colId="23">
          <filters>
            <filter val="30/4/2023"/>
          </filters>
        </filterColumn>
      </autoFilter>
      <extLst>
        <ext uri="GoogleSheetsCustomDataVersion1">
          <go:sheetsCustomData xmlns:go="http://customooxmlschemas.google.com/" filterViewId="1350655994"/>
        </ext>
      </extLst>
    </customSheetView>
    <customSheetView guid="{BB231232-1575-485B-9B73-AA8A638276DA}" filter="1" showAutoFilter="1">
      <pageMargins left="0.7" right="0.7" top="0.75" bottom="0.75" header="0.3" footer="0.3"/>
      <autoFilter ref="A2:BG187" xr:uid="{70F2F963-91CF-4CB6-BCA7-435DC0B733DD}"/>
      <extLst>
        <ext uri="GoogleSheetsCustomDataVersion1">
          <go:sheetsCustomData xmlns:go="http://customooxmlschemas.google.com/" filterViewId="1034190190"/>
        </ext>
      </extLst>
    </customSheetView>
  </customSheetViews>
  <mergeCells count="1">
    <mergeCell ref="A1:M1"/>
  </mergeCells>
  <dataValidations count="9">
    <dataValidation type="custom" allowBlank="1" showInputMessage="1" showErrorMessage="1" prompt="Cualquier contenido Maximo 500 Caracteres" sqref="Q122:Q125 H211 Q195:R215 Q216 Q217:R218 Q219 Q224:R241 Q268:R282 Q285:R286 Q287 Q288:R288 Q289 Q290:R291 Q300:R305 Q306" xr:uid="{00000000-0002-0000-0000-000000000000}">
      <formula1>AND(GTE(LEN(H122),MIN((0),(500))),LTE(LEN(H122),MAX((0),(500))))</formula1>
    </dataValidation>
    <dataValidation type="custom" allowBlank="1" showInputMessage="1" showErrorMessage="1" prompt="Cualquier contenido Maximo 100 Caracteres" sqref="S126:T138 V126:V138 AE138 S188:S192 AE195 AC196:AE196 AE197:AE198 AD199:AE199 AE200 AD201:AE203 AE204:AE206 AD207:AE207 AE208:AE217 S195:S219 V195:V219 AD218:AE219 AD220:AD223 S224:S227 S228:T228 AD224:AE229 AE230:AE233 AD234:AE237 S229:S241 V224:V241 S243 V243 AE238:AE243 K268:K274 S268:S280 S281:T282 V268:V282 AE268:AE282 S283 S285:S286 V285:V286 AE285:AE286 V288:V291 AE288:AE291 S289:S293 S300:S306 V300:V306 AE300:AE306 N268:N309" xr:uid="{00000000-0002-0000-0000-000001000000}">
      <formula1>AND(GTE(LEN(K126),MIN((0),(100))),LTE(LEN(K126),MAX((0),(100))))</formula1>
    </dataValidation>
    <dataValidation type="decimal" allowBlank="1" showInputMessage="1" showErrorMessage="1" prompt="Escriba un número en esta casilla" sqref="F126:F187 F195:F213 F223:F243 F268:F274" xr:uid="{00000000-0002-0000-0000-000002000000}">
      <formula1>-9223372036854770000</formula1>
      <formula2>9223372036854770000</formula2>
    </dataValidation>
    <dataValidation type="date" allowBlank="1" showInputMessage="1" prompt="Ingrese una fecha (AAAA/MM/DD)" sqref="W126:X138 W195:X219 W223:X243 W268:X276 X277:X278 W279:X282 W285:X286 W288:X291 W300:X306 O268:P309" xr:uid="{00000000-0002-0000-0000-000003000000}">
      <formula1>1900/1/1</formula1>
      <formula2>3000/1/1</formula2>
    </dataValidation>
    <dataValidation type="custom" allowBlank="1" showInputMessage="1" showErrorMessage="1" prompt="Cualquier contenido Maximo 9 Caracteres" sqref="D126:D187" xr:uid="{00000000-0002-0000-0000-000004000000}">
      <formula1>AND(GTE(LEN(D126),MIN((0),(9))),LTE(LEN(D126),MAX((0),(9))))</formula1>
    </dataValidation>
    <dataValidation type="decimal" allowBlank="1" showInputMessage="1" showErrorMessage="1" prompt="Escriba un número en esta casilla" sqref="U126:U138 U188:U201 U203:U216 U219 U224:U225 U229:U241 M272:M274 U268:U277 U279:U282 U285:U286 U301:U306 U310" xr:uid="{00000000-0002-0000-0000-000005000000}">
      <formula1>-999999</formula1>
      <formula2>999999</formula2>
    </dataValidation>
    <dataValidation type="custom" allowBlank="1" showInputMessage="1" showErrorMessage="1" prompt="Cualquier contenido Maximo 20 Caracteres" sqref="G126:G138 G195:G217 G224:G229 G268:G276 G306" xr:uid="{00000000-0002-0000-0000-000006000000}">
      <formula1>AND(GTE(LEN(G126),MIN((0),(20))),LTE(LEN(G126),MAX((0),(20))))</formula1>
    </dataValidation>
    <dataValidation type="decimal" allowBlank="1" showInputMessage="1" showErrorMessage="1" prompt="Escriba un número entero en esta casilla" sqref="H126:H138 H195:H210 H212:H216 H224:H241 H268:H282 H285:H286 H306" xr:uid="{00000000-0002-0000-0000-000007000000}">
      <formula1>-999</formula1>
      <formula2>999</formula2>
    </dataValidation>
    <dataValidation type="custom" allowBlank="1" showInputMessage="1" showErrorMessage="1" prompt="Cualquier contenido Maximo 200 Caracteres" sqref="T188:T192 T195:T219 T223:T225 T226:U227 U228 T229:T241 T243 L269:L274 T268:T277 T279:T280 T285:T286 T290:T291 T300:T306" xr:uid="{00000000-0002-0000-0000-000008000000}">
      <formula1>AND(GTE(LEN(L188),MIN((0),(200))),LTE(LEN(L188),MAX((0),(200))))</formula1>
    </dataValidation>
  </dataValidations>
  <hyperlinks>
    <hyperlink ref="AK126" r:id="rId1" xr:uid="{00000000-0004-0000-0000-000000000000}"/>
    <hyperlink ref="AK140" r:id="rId2" xr:uid="{00000000-0004-0000-0000-000001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topLeftCell="A13" workbookViewId="0"/>
  </sheetViews>
  <sheetFormatPr baseColWidth="10" defaultColWidth="14.42578125" defaultRowHeight="15" customHeight="1"/>
  <cols>
    <col min="1" max="1" width="11.42578125" customWidth="1"/>
    <col min="2" max="2" width="32" customWidth="1"/>
    <col min="3" max="3" width="23.7109375" customWidth="1"/>
    <col min="4" max="26" width="10.7109375" customWidth="1"/>
  </cols>
  <sheetData>
    <row r="1" spans="1:8" ht="14.25" hidden="1" customHeight="1">
      <c r="A1" s="204">
        <v>2020</v>
      </c>
      <c r="B1" s="205"/>
      <c r="C1" s="205"/>
      <c r="D1" s="205"/>
      <c r="E1" s="205"/>
      <c r="F1" s="205"/>
      <c r="G1" s="205"/>
      <c r="H1" s="206"/>
    </row>
    <row r="2" spans="1:8" ht="15" hidden="1" customHeight="1">
      <c r="A2" s="207" t="s">
        <v>11</v>
      </c>
      <c r="B2" s="208" t="s">
        <v>1809</v>
      </c>
      <c r="C2" s="209" t="s">
        <v>12</v>
      </c>
      <c r="D2" s="210" t="s">
        <v>1810</v>
      </c>
      <c r="E2" s="211" t="s">
        <v>1811</v>
      </c>
      <c r="F2" s="212"/>
      <c r="G2" s="213"/>
      <c r="H2" s="214" t="s">
        <v>1812</v>
      </c>
    </row>
    <row r="3" spans="1:8" ht="14.25" hidden="1" customHeight="1">
      <c r="A3" s="200"/>
      <c r="B3" s="203"/>
      <c r="C3" s="203"/>
      <c r="D3" s="203"/>
      <c r="E3" s="71" t="s">
        <v>1813</v>
      </c>
      <c r="F3" s="71" t="s">
        <v>1814</v>
      </c>
      <c r="G3" s="71" t="s">
        <v>1815</v>
      </c>
      <c r="H3" s="215"/>
    </row>
    <row r="4" spans="1:8" ht="39.75" hidden="1" customHeight="1">
      <c r="A4" s="198" t="s">
        <v>1816</v>
      </c>
      <c r="B4" s="201" t="s">
        <v>1817</v>
      </c>
      <c r="C4" s="72" t="s">
        <v>1818</v>
      </c>
      <c r="D4" s="73">
        <v>0.15</v>
      </c>
      <c r="E4" s="74">
        <v>0.87</v>
      </c>
      <c r="F4" s="74">
        <v>0.85</v>
      </c>
      <c r="G4" s="74"/>
      <c r="H4" s="75">
        <f t="shared" ref="H4:H5" si="0">+AVERAGE(E4,F4)</f>
        <v>0.86</v>
      </c>
    </row>
    <row r="5" spans="1:8" ht="50.25" hidden="1" customHeight="1">
      <c r="A5" s="199"/>
      <c r="B5" s="202"/>
      <c r="C5" s="72" t="s">
        <v>1819</v>
      </c>
      <c r="D5" s="73">
        <v>0.1</v>
      </c>
      <c r="E5" s="74">
        <v>0.92</v>
      </c>
      <c r="F5" s="76">
        <v>0.89</v>
      </c>
      <c r="G5" s="74"/>
      <c r="H5" s="75">
        <f t="shared" si="0"/>
        <v>0.90500000000000003</v>
      </c>
    </row>
    <row r="6" spans="1:8" ht="47.25" hidden="1" customHeight="1">
      <c r="A6" s="200"/>
      <c r="B6" s="203"/>
      <c r="C6" s="72" t="s">
        <v>45</v>
      </c>
      <c r="D6" s="73">
        <v>0.75</v>
      </c>
      <c r="E6" s="74">
        <v>0.87</v>
      </c>
      <c r="F6" s="74"/>
      <c r="G6" s="74">
        <v>0.9</v>
      </c>
      <c r="H6" s="75">
        <f>+AVERAGE(E6,G6)</f>
        <v>0.88500000000000001</v>
      </c>
    </row>
    <row r="7" spans="1:8" ht="129.75" hidden="1" customHeight="1">
      <c r="A7" s="77" t="s">
        <v>1820</v>
      </c>
      <c r="B7" s="78" t="s">
        <v>1821</v>
      </c>
      <c r="C7" s="79" t="s">
        <v>1822</v>
      </c>
      <c r="D7" s="73">
        <v>1</v>
      </c>
      <c r="E7" s="74">
        <v>0.89</v>
      </c>
      <c r="F7" s="74">
        <v>0.98</v>
      </c>
      <c r="G7" s="74"/>
      <c r="H7" s="75">
        <f>+AVERAGE(E7,F7)</f>
        <v>0.93500000000000005</v>
      </c>
    </row>
    <row r="8" spans="1:8" ht="45" hidden="1" customHeight="1">
      <c r="A8" s="198" t="s">
        <v>1823</v>
      </c>
      <c r="B8" s="201" t="s">
        <v>1824</v>
      </c>
      <c r="C8" s="72" t="s">
        <v>1825</v>
      </c>
      <c r="D8" s="73">
        <v>0.6</v>
      </c>
      <c r="E8" s="74">
        <v>0.75</v>
      </c>
      <c r="F8" s="74"/>
      <c r="G8" s="74"/>
      <c r="H8" s="75">
        <f>+E8</f>
        <v>0.75</v>
      </c>
    </row>
    <row r="9" spans="1:8" ht="56.25" hidden="1" customHeight="1">
      <c r="A9" s="199"/>
      <c r="B9" s="202"/>
      <c r="C9" s="72" t="s">
        <v>1826</v>
      </c>
      <c r="D9" s="73">
        <v>0.1</v>
      </c>
      <c r="E9" s="74">
        <v>0.77500000000000002</v>
      </c>
      <c r="F9" s="74">
        <v>0.81699999999999995</v>
      </c>
      <c r="G9" s="74"/>
      <c r="H9" s="75">
        <f>+AVERAGE(E9,F9)</f>
        <v>0.79600000000000004</v>
      </c>
    </row>
    <row r="10" spans="1:8" ht="55.5" hidden="1" customHeight="1">
      <c r="A10" s="199"/>
      <c r="B10" s="202"/>
      <c r="C10" s="72" t="s">
        <v>441</v>
      </c>
      <c r="D10" s="73">
        <v>0.1</v>
      </c>
      <c r="E10" s="74" t="s">
        <v>1827</v>
      </c>
      <c r="F10" s="74"/>
      <c r="G10" s="74"/>
      <c r="H10" s="75" t="s">
        <v>1827</v>
      </c>
    </row>
    <row r="11" spans="1:8" ht="57" hidden="1" customHeight="1">
      <c r="A11" s="216"/>
      <c r="B11" s="217"/>
      <c r="C11" s="80" t="s">
        <v>373</v>
      </c>
      <c r="D11" s="81">
        <v>0.2</v>
      </c>
      <c r="E11" s="82">
        <v>0.76400000000000001</v>
      </c>
      <c r="F11" s="82"/>
      <c r="G11" s="82"/>
      <c r="H11" s="83">
        <f>+E11</f>
        <v>0.76400000000000001</v>
      </c>
    </row>
    <row r="12" spans="1:8" ht="14.25" hidden="1" customHeight="1">
      <c r="E12" s="84" t="s">
        <v>1828</v>
      </c>
      <c r="F12" s="84"/>
      <c r="G12" s="84"/>
      <c r="H12" s="85" t="s">
        <v>1829</v>
      </c>
    </row>
    <row r="13" spans="1:8" ht="14.25" customHeight="1"/>
    <row r="14" spans="1:8" ht="14.25" customHeight="1"/>
    <row r="15" spans="1:8" ht="14.25" customHeight="1">
      <c r="A15" s="204" t="s">
        <v>1830</v>
      </c>
      <c r="B15" s="205"/>
      <c r="C15" s="205"/>
      <c r="D15" s="205"/>
      <c r="E15" s="205"/>
      <c r="F15" s="205"/>
      <c r="G15" s="205"/>
      <c r="H15" s="206"/>
    </row>
    <row r="16" spans="1:8" ht="14.25" customHeight="1">
      <c r="A16" s="207" t="s">
        <v>11</v>
      </c>
      <c r="B16" s="208" t="s">
        <v>1809</v>
      </c>
      <c r="C16" s="209" t="s">
        <v>12</v>
      </c>
      <c r="D16" s="210" t="s">
        <v>1810</v>
      </c>
      <c r="E16" s="211" t="s">
        <v>1811</v>
      </c>
      <c r="F16" s="212"/>
      <c r="G16" s="213"/>
      <c r="H16" s="214" t="s">
        <v>1812</v>
      </c>
    </row>
    <row r="17" spans="1:8" ht="14.25" customHeight="1">
      <c r="A17" s="200"/>
      <c r="B17" s="203"/>
      <c r="C17" s="203"/>
      <c r="D17" s="203"/>
      <c r="E17" s="71" t="s">
        <v>1813</v>
      </c>
      <c r="F17" s="71" t="s">
        <v>1814</v>
      </c>
      <c r="G17" s="71" t="s">
        <v>1815</v>
      </c>
      <c r="H17" s="215"/>
    </row>
    <row r="18" spans="1:8" ht="42" customHeight="1">
      <c r="A18" s="198" t="s">
        <v>1816</v>
      </c>
      <c r="B18" s="201" t="s">
        <v>1817</v>
      </c>
      <c r="C18" s="72" t="s">
        <v>1818</v>
      </c>
      <c r="D18" s="73">
        <v>0.15</v>
      </c>
      <c r="E18" s="74"/>
      <c r="F18" s="74"/>
      <c r="G18" s="74"/>
      <c r="H18" s="75" t="e">
        <f t="shared" ref="H18:H19" si="1">+AVERAGE(E18,F18)</f>
        <v>#DIV/0!</v>
      </c>
    </row>
    <row r="19" spans="1:8" ht="42" customHeight="1">
      <c r="A19" s="199"/>
      <c r="B19" s="202"/>
      <c r="C19" s="72" t="s">
        <v>1819</v>
      </c>
      <c r="D19" s="73">
        <v>0.1</v>
      </c>
      <c r="E19" s="74"/>
      <c r="F19" s="74"/>
      <c r="G19" s="74"/>
      <c r="H19" s="75" t="e">
        <f t="shared" si="1"/>
        <v>#DIV/0!</v>
      </c>
    </row>
    <row r="20" spans="1:8" ht="42" customHeight="1">
      <c r="A20" s="200"/>
      <c r="B20" s="203"/>
      <c r="C20" s="72" t="s">
        <v>45</v>
      </c>
      <c r="D20" s="73">
        <v>0.75</v>
      </c>
      <c r="E20" s="74"/>
      <c r="F20" s="74"/>
      <c r="G20" s="74"/>
      <c r="H20" s="75" t="e">
        <f>+AVERAGE(E20,G20)</f>
        <v>#DIV/0!</v>
      </c>
    </row>
    <row r="21" spans="1:8" ht="14.25" customHeight="1">
      <c r="A21" s="77" t="s">
        <v>1820</v>
      </c>
      <c r="B21" s="78" t="s">
        <v>1821</v>
      </c>
      <c r="C21" s="79" t="s">
        <v>1822</v>
      </c>
      <c r="D21" s="73">
        <v>1</v>
      </c>
      <c r="E21" s="74"/>
      <c r="F21" s="74"/>
      <c r="G21" s="74"/>
      <c r="H21" s="75" t="e">
        <f>+AVERAGE(E21,F21)</f>
        <v>#DIV/0!</v>
      </c>
    </row>
    <row r="22" spans="1:8" ht="45" customHeight="1">
      <c r="A22" s="198" t="s">
        <v>1823</v>
      </c>
      <c r="B22" s="201" t="s">
        <v>1824</v>
      </c>
      <c r="C22" s="72" t="s">
        <v>1825</v>
      </c>
      <c r="D22" s="73">
        <v>0.7</v>
      </c>
      <c r="E22" s="74"/>
      <c r="F22" s="74"/>
      <c r="G22" s="74"/>
      <c r="H22" s="75">
        <f>+E22</f>
        <v>0</v>
      </c>
    </row>
    <row r="23" spans="1:8" ht="45" customHeight="1">
      <c r="A23" s="199"/>
      <c r="B23" s="202"/>
      <c r="C23" s="72" t="s">
        <v>1826</v>
      </c>
      <c r="D23" s="73">
        <v>0.1</v>
      </c>
      <c r="E23" s="74"/>
      <c r="F23" s="74"/>
      <c r="G23" s="74"/>
      <c r="H23" s="75" t="e">
        <f>+AVERAGE(E23,F23)</f>
        <v>#DIV/0!</v>
      </c>
    </row>
    <row r="24" spans="1:8" ht="45" customHeight="1">
      <c r="A24" s="199"/>
      <c r="B24" s="202"/>
      <c r="C24" s="72" t="s">
        <v>441</v>
      </c>
      <c r="D24" s="73" t="s">
        <v>1827</v>
      </c>
      <c r="E24" s="74" t="s">
        <v>1827</v>
      </c>
      <c r="F24" s="74"/>
      <c r="G24" s="74"/>
      <c r="H24" s="75" t="s">
        <v>1827</v>
      </c>
    </row>
    <row r="25" spans="1:8" ht="45" customHeight="1">
      <c r="A25" s="200"/>
      <c r="B25" s="203"/>
      <c r="C25" s="72" t="s">
        <v>373</v>
      </c>
      <c r="D25" s="73">
        <v>0.2</v>
      </c>
      <c r="E25" s="74"/>
      <c r="F25" s="74"/>
      <c r="G25" s="74"/>
      <c r="H25" s="75">
        <f>+E25</f>
        <v>0</v>
      </c>
    </row>
    <row r="26" spans="1:8" ht="14.25" customHeight="1">
      <c r="A26" s="86"/>
      <c r="B26" s="87"/>
      <c r="C26" s="87"/>
      <c r="D26" s="87"/>
      <c r="E26" s="88" t="s">
        <v>1828</v>
      </c>
      <c r="F26" s="88"/>
      <c r="G26" s="88"/>
      <c r="H26" s="89" t="s">
        <v>1829</v>
      </c>
    </row>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B8:B11"/>
    <mergeCell ref="A15:H15"/>
    <mergeCell ref="A16:A17"/>
    <mergeCell ref="B16:B17"/>
    <mergeCell ref="C16:C17"/>
    <mergeCell ref="D16:D17"/>
    <mergeCell ref="A18:A20"/>
    <mergeCell ref="B18:B20"/>
    <mergeCell ref="A22:A25"/>
    <mergeCell ref="B22:B25"/>
    <mergeCell ref="A1:H1"/>
    <mergeCell ref="A2:A3"/>
    <mergeCell ref="B2:B3"/>
    <mergeCell ref="C2:C3"/>
    <mergeCell ref="D2:D3"/>
    <mergeCell ref="E2:G2"/>
    <mergeCell ref="H2:H3"/>
    <mergeCell ref="E16:G16"/>
    <mergeCell ref="H16:H17"/>
    <mergeCell ref="A4:A6"/>
    <mergeCell ref="B4:B6"/>
    <mergeCell ref="A8:A11"/>
  </mergeCells>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0"/>
  <sheetViews>
    <sheetView workbookViewId="0"/>
  </sheetViews>
  <sheetFormatPr baseColWidth="10" defaultColWidth="14.42578125" defaultRowHeight="15" customHeight="1"/>
  <cols>
    <col min="1" max="1" width="22.42578125" customWidth="1"/>
    <col min="2" max="2" width="25.42578125" customWidth="1"/>
    <col min="3" max="26" width="10.7109375" customWidth="1"/>
  </cols>
  <sheetData>
    <row r="1" spans="1:4" ht="14.25" customHeight="1"/>
    <row r="2" spans="1:4" ht="14.25" customHeight="1"/>
    <row r="3" spans="1:4" ht="14.25" customHeight="1">
      <c r="A3" s="184" t="s">
        <v>11</v>
      </c>
      <c r="B3" s="184" t="s">
        <v>12</v>
      </c>
      <c r="C3" s="184" t="s">
        <v>7</v>
      </c>
      <c r="D3" s="185" t="s">
        <v>1831</v>
      </c>
    </row>
    <row r="4" spans="1:4" ht="14.25" customHeight="1">
      <c r="A4" s="186" t="s">
        <v>44</v>
      </c>
      <c r="B4" s="186" t="s">
        <v>45</v>
      </c>
      <c r="C4" s="186" t="s">
        <v>114</v>
      </c>
      <c r="D4" s="187">
        <v>2</v>
      </c>
    </row>
    <row r="5" spans="1:4" ht="14.25" customHeight="1">
      <c r="A5" s="188"/>
      <c r="B5" s="188"/>
      <c r="C5" s="189" t="s">
        <v>126</v>
      </c>
      <c r="D5" s="190">
        <v>1</v>
      </c>
    </row>
    <row r="6" spans="1:4" ht="14.25" customHeight="1">
      <c r="A6" s="188"/>
      <c r="B6" s="188"/>
      <c r="C6" s="189" t="s">
        <v>133</v>
      </c>
      <c r="D6" s="190">
        <v>1</v>
      </c>
    </row>
    <row r="7" spans="1:4" ht="14.25" customHeight="1">
      <c r="A7" s="188"/>
      <c r="B7" s="188"/>
      <c r="C7" s="189" t="s">
        <v>41</v>
      </c>
      <c r="D7" s="190">
        <v>1</v>
      </c>
    </row>
    <row r="8" spans="1:4" ht="14.25" customHeight="1">
      <c r="A8" s="188"/>
      <c r="B8" s="188"/>
      <c r="C8" s="189" t="s">
        <v>59</v>
      </c>
      <c r="D8" s="190">
        <v>1</v>
      </c>
    </row>
    <row r="9" spans="1:4" ht="14.25" customHeight="1">
      <c r="A9" s="188"/>
      <c r="B9" s="188"/>
      <c r="C9" s="189" t="s">
        <v>69</v>
      </c>
      <c r="D9" s="190">
        <v>2</v>
      </c>
    </row>
    <row r="10" spans="1:4" ht="14.25" customHeight="1">
      <c r="A10" s="188"/>
      <c r="B10" s="188"/>
      <c r="C10" s="189" t="s">
        <v>80</v>
      </c>
      <c r="D10" s="190">
        <v>1</v>
      </c>
    </row>
    <row r="11" spans="1:4" ht="14.25" customHeight="1">
      <c r="A11" s="188"/>
      <c r="B11" s="188"/>
      <c r="C11" s="189" t="s">
        <v>87</v>
      </c>
      <c r="D11" s="190">
        <v>2</v>
      </c>
    </row>
    <row r="12" spans="1:4" ht="14.25" customHeight="1">
      <c r="A12" s="188"/>
      <c r="B12" s="188"/>
      <c r="C12" s="189" t="s">
        <v>92</v>
      </c>
      <c r="D12" s="190">
        <v>2</v>
      </c>
    </row>
    <row r="13" spans="1:4" ht="14.25" customHeight="1">
      <c r="A13" s="188"/>
      <c r="B13" s="188"/>
      <c r="C13" s="189" t="s">
        <v>143</v>
      </c>
      <c r="D13" s="190">
        <v>3</v>
      </c>
    </row>
    <row r="14" spans="1:4" ht="14.25" customHeight="1">
      <c r="A14" s="188"/>
      <c r="B14" s="188"/>
      <c r="C14" s="189" t="s">
        <v>104</v>
      </c>
      <c r="D14" s="190">
        <v>1</v>
      </c>
    </row>
    <row r="15" spans="1:4" ht="14.25" customHeight="1">
      <c r="A15" s="188"/>
      <c r="B15" s="186" t="s">
        <v>1832</v>
      </c>
      <c r="C15" s="191"/>
      <c r="D15" s="187">
        <v>17</v>
      </c>
    </row>
    <row r="16" spans="1:4" ht="14.25" customHeight="1">
      <c r="A16" s="186" t="s">
        <v>1833</v>
      </c>
      <c r="B16" s="191"/>
      <c r="C16" s="191"/>
      <c r="D16" s="187">
        <v>17</v>
      </c>
    </row>
    <row r="17" spans="1:6" ht="14.25" customHeight="1">
      <c r="A17" s="192" t="s">
        <v>1846</v>
      </c>
      <c r="B17" s="193"/>
      <c r="C17" s="193"/>
      <c r="D17" s="194">
        <v>17</v>
      </c>
    </row>
    <row r="18" spans="1:6" ht="65.25" customHeight="1">
      <c r="A18" s="218" t="s">
        <v>1834</v>
      </c>
      <c r="B18" s="219"/>
      <c r="C18" s="219"/>
      <c r="D18" s="219"/>
      <c r="E18" s="219"/>
      <c r="F18" s="220"/>
    </row>
    <row r="19" spans="1:6" ht="14.25" customHeight="1">
      <c r="A19" s="90" t="s">
        <v>1835</v>
      </c>
      <c r="B19" s="90" t="s">
        <v>1836</v>
      </c>
      <c r="C19" s="90" t="s">
        <v>1837</v>
      </c>
      <c r="D19" s="90" t="s">
        <v>1838</v>
      </c>
      <c r="E19" s="90" t="s">
        <v>1839</v>
      </c>
      <c r="F19" s="90" t="s">
        <v>1840</v>
      </c>
    </row>
    <row r="20" spans="1:6" ht="14.25" customHeight="1">
      <c r="A20" s="91" t="s">
        <v>251</v>
      </c>
      <c r="B20" s="92">
        <v>12</v>
      </c>
      <c r="C20" s="92">
        <v>0</v>
      </c>
      <c r="D20" s="92">
        <v>12</v>
      </c>
      <c r="E20" s="92">
        <v>0</v>
      </c>
      <c r="F20" s="93">
        <f t="shared" ref="F20:F28" si="0">+D20/(B20-C20)</f>
        <v>1</v>
      </c>
    </row>
    <row r="21" spans="1:6" ht="14.25" customHeight="1">
      <c r="A21" s="94" t="s">
        <v>1841</v>
      </c>
      <c r="B21" s="23">
        <v>12</v>
      </c>
      <c r="C21" s="23">
        <v>0</v>
      </c>
      <c r="D21" s="23">
        <v>12</v>
      </c>
      <c r="E21" s="23">
        <v>0</v>
      </c>
      <c r="F21" s="95">
        <f t="shared" si="0"/>
        <v>1</v>
      </c>
    </row>
    <row r="22" spans="1:6" ht="14.25" customHeight="1">
      <c r="A22" s="91" t="s">
        <v>300</v>
      </c>
      <c r="B22" s="92">
        <v>18</v>
      </c>
      <c r="C22" s="92">
        <v>0</v>
      </c>
      <c r="D22" s="92">
        <v>15</v>
      </c>
      <c r="E22" s="92">
        <v>3</v>
      </c>
      <c r="F22" s="93">
        <f t="shared" si="0"/>
        <v>0.83333333333333337</v>
      </c>
    </row>
    <row r="23" spans="1:6" ht="14.25" customHeight="1">
      <c r="A23" s="94" t="s">
        <v>1842</v>
      </c>
      <c r="B23" s="23">
        <v>8</v>
      </c>
      <c r="C23" s="23">
        <v>0</v>
      </c>
      <c r="D23" s="23">
        <v>5</v>
      </c>
      <c r="E23" s="23">
        <v>3</v>
      </c>
      <c r="F23" s="96">
        <f t="shared" si="0"/>
        <v>0.625</v>
      </c>
    </row>
    <row r="24" spans="1:6" ht="14.25" customHeight="1">
      <c r="A24" s="94" t="s">
        <v>1843</v>
      </c>
      <c r="B24" s="23">
        <v>10</v>
      </c>
      <c r="C24" s="23">
        <v>0</v>
      </c>
      <c r="D24" s="23">
        <v>10</v>
      </c>
      <c r="E24" s="23">
        <v>0</v>
      </c>
      <c r="F24" s="95">
        <f t="shared" si="0"/>
        <v>1</v>
      </c>
    </row>
    <row r="25" spans="1:6" ht="14.25" customHeight="1">
      <c r="A25" s="91" t="s">
        <v>44</v>
      </c>
      <c r="B25" s="92">
        <v>45</v>
      </c>
      <c r="C25" s="92">
        <v>17</v>
      </c>
      <c r="D25" s="92">
        <v>27</v>
      </c>
      <c r="E25" s="92">
        <v>1</v>
      </c>
      <c r="F25" s="93">
        <f t="shared" si="0"/>
        <v>0.9642857142857143</v>
      </c>
    </row>
    <row r="26" spans="1:6" ht="14.25" customHeight="1">
      <c r="A26" s="94" t="s">
        <v>1844</v>
      </c>
      <c r="B26" s="23">
        <v>14</v>
      </c>
      <c r="C26" s="23">
        <v>0</v>
      </c>
      <c r="D26" s="23">
        <v>13</v>
      </c>
      <c r="E26" s="23">
        <v>1</v>
      </c>
      <c r="F26" s="95">
        <f t="shared" si="0"/>
        <v>0.9285714285714286</v>
      </c>
    </row>
    <row r="27" spans="1:6" ht="14.25" customHeight="1">
      <c r="A27" s="94" t="s">
        <v>1845</v>
      </c>
      <c r="B27" s="23">
        <v>31</v>
      </c>
      <c r="C27" s="23">
        <v>17</v>
      </c>
      <c r="D27" s="23">
        <v>14</v>
      </c>
      <c r="E27" s="23">
        <v>0</v>
      </c>
      <c r="F27" s="97">
        <f t="shared" si="0"/>
        <v>1</v>
      </c>
    </row>
    <row r="28" spans="1:6" ht="14.25" customHeight="1">
      <c r="A28" s="98" t="s">
        <v>1846</v>
      </c>
      <c r="B28" s="92">
        <v>75</v>
      </c>
      <c r="C28" s="92">
        <v>17</v>
      </c>
      <c r="D28" s="92">
        <v>54</v>
      </c>
      <c r="E28" s="92">
        <v>4</v>
      </c>
      <c r="F28" s="93">
        <f t="shared" si="0"/>
        <v>0.93103448275862066</v>
      </c>
    </row>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2578125" defaultRowHeight="15" customHeight="1"/>
  <cols>
    <col min="1" max="1" width="12.5703125" customWidth="1"/>
    <col min="2" max="2" width="11.28515625" customWidth="1"/>
    <col min="3" max="3" width="17.42578125" customWidth="1"/>
    <col min="4" max="4" width="67.5703125" customWidth="1"/>
    <col min="5" max="5" width="17.5703125" customWidth="1"/>
    <col min="6" max="6" width="31" customWidth="1"/>
    <col min="7" max="7" width="49.28515625" customWidth="1"/>
    <col min="8" max="8" width="42" customWidth="1"/>
    <col min="9" max="9" width="14.28515625" customWidth="1"/>
    <col min="10" max="26" width="11.42578125" customWidth="1"/>
  </cols>
  <sheetData>
    <row r="1" spans="1:26" ht="11.25" customHeight="1">
      <c r="A1" s="99" t="s">
        <v>1847</v>
      </c>
      <c r="B1" s="99"/>
      <c r="C1" s="99"/>
      <c r="D1" s="100"/>
      <c r="E1" s="100"/>
      <c r="F1" s="209" t="s">
        <v>11</v>
      </c>
      <c r="G1" s="208" t="s">
        <v>1809</v>
      </c>
      <c r="H1" s="209" t="s">
        <v>12</v>
      </c>
      <c r="I1" s="101" t="s">
        <v>1810</v>
      </c>
      <c r="J1" s="211" t="s">
        <v>1811</v>
      </c>
      <c r="K1" s="212"/>
      <c r="L1" s="213"/>
      <c r="M1" s="208" t="s">
        <v>1848</v>
      </c>
      <c r="N1" s="210" t="s">
        <v>1849</v>
      </c>
      <c r="O1" s="100"/>
      <c r="P1" s="100"/>
      <c r="Q1" s="100"/>
      <c r="R1" s="100"/>
      <c r="S1" s="100"/>
      <c r="T1" s="100"/>
      <c r="U1" s="100"/>
      <c r="V1" s="100"/>
      <c r="W1" s="100"/>
      <c r="X1" s="100"/>
      <c r="Y1" s="100"/>
      <c r="Z1" s="100"/>
    </row>
    <row r="2" spans="1:26" ht="11.25" customHeight="1">
      <c r="D2" s="102"/>
      <c r="E2" s="102"/>
      <c r="F2" s="203"/>
      <c r="G2" s="203"/>
      <c r="H2" s="203"/>
      <c r="I2" s="103"/>
      <c r="J2" s="71" t="s">
        <v>1813</v>
      </c>
      <c r="K2" s="71" t="s">
        <v>1814</v>
      </c>
      <c r="L2" s="71" t="s">
        <v>1815</v>
      </c>
      <c r="M2" s="203"/>
      <c r="N2" s="203"/>
      <c r="O2" s="102"/>
      <c r="P2" s="102"/>
      <c r="Q2" s="102"/>
      <c r="R2" s="102"/>
      <c r="S2" s="102"/>
      <c r="T2" s="102"/>
      <c r="U2" s="102"/>
      <c r="V2" s="102"/>
      <c r="W2" s="102"/>
      <c r="X2" s="102"/>
      <c r="Y2" s="102"/>
      <c r="Z2" s="102"/>
    </row>
    <row r="3" spans="1:26" ht="15" customHeight="1">
      <c r="D3" s="102"/>
      <c r="E3" s="102"/>
      <c r="F3" s="201" t="s">
        <v>1850</v>
      </c>
      <c r="G3" s="201" t="s">
        <v>1817</v>
      </c>
      <c r="H3" s="72" t="s">
        <v>1818</v>
      </c>
      <c r="I3" s="73">
        <v>0.2</v>
      </c>
      <c r="J3" s="72" t="s">
        <v>47</v>
      </c>
      <c r="K3" s="72" t="s">
        <v>47</v>
      </c>
      <c r="L3" s="72"/>
      <c r="M3" s="72" t="s">
        <v>1851</v>
      </c>
      <c r="N3" s="104">
        <v>9.5000000000000001E-2</v>
      </c>
      <c r="O3" s="102"/>
      <c r="P3" s="102"/>
      <c r="Q3" s="102"/>
      <c r="R3" s="102"/>
      <c r="S3" s="102"/>
      <c r="T3" s="102"/>
      <c r="U3" s="102"/>
      <c r="V3" s="102"/>
      <c r="W3" s="102"/>
      <c r="X3" s="102"/>
      <c r="Y3" s="102"/>
      <c r="Z3" s="102"/>
    </row>
    <row r="4" spans="1:26" ht="15" customHeight="1">
      <c r="A4" s="105"/>
      <c r="B4" s="106"/>
      <c r="C4" s="107">
        <v>34</v>
      </c>
      <c r="D4" s="102"/>
      <c r="E4" s="102"/>
      <c r="F4" s="202"/>
      <c r="G4" s="202"/>
      <c r="H4" s="72" t="s">
        <v>1819</v>
      </c>
      <c r="I4" s="73">
        <v>0.1</v>
      </c>
      <c r="J4" s="72" t="s">
        <v>47</v>
      </c>
      <c r="K4" s="72"/>
      <c r="L4" s="72"/>
      <c r="M4" s="73">
        <v>0.90759999999999996</v>
      </c>
      <c r="N4" s="104">
        <v>0.91</v>
      </c>
      <c r="O4" s="102"/>
      <c r="P4" s="102"/>
      <c r="Q4" s="102"/>
      <c r="R4" s="102"/>
      <c r="S4" s="102"/>
      <c r="T4" s="102"/>
      <c r="U4" s="102"/>
      <c r="V4" s="102"/>
      <c r="W4" s="102"/>
      <c r="X4" s="102"/>
      <c r="Y4" s="102"/>
      <c r="Z4" s="102"/>
    </row>
    <row r="5" spans="1:26" ht="15" customHeight="1">
      <c r="C5" s="108">
        <f>+C3+C4</f>
        <v>34</v>
      </c>
      <c r="D5" s="102"/>
      <c r="E5" s="102"/>
      <c r="F5" s="202"/>
      <c r="G5" s="202"/>
      <c r="H5" s="72" t="s">
        <v>45</v>
      </c>
      <c r="I5" s="73">
        <v>0.6</v>
      </c>
      <c r="J5" s="72" t="s">
        <v>47</v>
      </c>
      <c r="K5" s="72" t="s">
        <v>47</v>
      </c>
      <c r="L5" s="72" t="s">
        <v>47</v>
      </c>
      <c r="M5" s="72" t="s">
        <v>1851</v>
      </c>
      <c r="N5" s="104">
        <v>0.34699999999999998</v>
      </c>
      <c r="O5" s="102"/>
      <c r="P5" s="102"/>
      <c r="Q5" s="102"/>
      <c r="R5" s="102"/>
      <c r="S5" s="102"/>
      <c r="T5" s="102"/>
      <c r="U5" s="102"/>
      <c r="V5" s="102"/>
      <c r="W5" s="102"/>
      <c r="X5" s="102"/>
      <c r="Y5" s="102"/>
      <c r="Z5" s="102"/>
    </row>
    <row r="6" spans="1:26" ht="15" customHeight="1">
      <c r="A6" s="109"/>
      <c r="B6" s="110"/>
      <c r="C6" s="110"/>
      <c r="D6" s="102"/>
      <c r="E6" s="102"/>
      <c r="F6" s="203"/>
      <c r="G6" s="203"/>
      <c r="H6" s="72" t="s">
        <v>373</v>
      </c>
      <c r="I6" s="73">
        <v>0.1</v>
      </c>
      <c r="J6" s="72"/>
      <c r="K6" s="72" t="s">
        <v>47</v>
      </c>
      <c r="L6" s="72"/>
      <c r="M6" s="72" t="s">
        <v>1851</v>
      </c>
      <c r="N6" s="104">
        <v>4.4999999999999998E-2</v>
      </c>
      <c r="O6" s="102"/>
      <c r="P6" s="102"/>
      <c r="Q6" s="102"/>
      <c r="R6" s="102"/>
      <c r="S6" s="102"/>
      <c r="T6" s="102"/>
      <c r="U6" s="102"/>
      <c r="V6" s="102"/>
      <c r="W6" s="102"/>
      <c r="X6" s="102"/>
      <c r="Y6" s="102"/>
      <c r="Z6" s="102"/>
    </row>
    <row r="7" spans="1:26" ht="15" customHeight="1">
      <c r="A7" s="222" t="s">
        <v>1852</v>
      </c>
      <c r="B7" s="223"/>
      <c r="C7" s="111">
        <v>78</v>
      </c>
      <c r="D7" s="102"/>
      <c r="E7" s="102"/>
      <c r="F7" s="78" t="s">
        <v>1820</v>
      </c>
      <c r="G7" s="78" t="s">
        <v>1821</v>
      </c>
      <c r="H7" s="72" t="s">
        <v>1822</v>
      </c>
      <c r="I7" s="73">
        <v>1</v>
      </c>
      <c r="J7" s="72" t="s">
        <v>47</v>
      </c>
      <c r="K7" s="72" t="s">
        <v>47</v>
      </c>
      <c r="L7" s="72"/>
      <c r="M7" s="72" t="s">
        <v>1851</v>
      </c>
      <c r="N7" s="104">
        <v>0.97399999999999998</v>
      </c>
      <c r="O7" s="102"/>
      <c r="P7" s="102"/>
      <c r="Q7" s="102"/>
      <c r="R7" s="102"/>
      <c r="S7" s="102"/>
      <c r="T7" s="102"/>
      <c r="U7" s="102"/>
      <c r="V7" s="102"/>
      <c r="W7" s="102"/>
      <c r="X7" s="102"/>
      <c r="Y7" s="102"/>
      <c r="Z7" s="102"/>
    </row>
    <row r="8" spans="1:26" ht="15" customHeight="1">
      <c r="A8" s="224" t="s">
        <v>1853</v>
      </c>
      <c r="B8" s="225"/>
      <c r="C8" s="112">
        <v>16</v>
      </c>
      <c r="D8" s="102"/>
      <c r="E8" s="102"/>
      <c r="F8" s="201" t="s">
        <v>1854</v>
      </c>
      <c r="G8" s="201" t="s">
        <v>1824</v>
      </c>
      <c r="H8" s="72" t="s">
        <v>1825</v>
      </c>
      <c r="I8" s="73">
        <v>0.7</v>
      </c>
      <c r="J8" s="72" t="s">
        <v>47</v>
      </c>
      <c r="K8" s="72"/>
      <c r="L8" s="72"/>
      <c r="M8" s="72" t="s">
        <v>1851</v>
      </c>
      <c r="N8" s="221">
        <v>0.75</v>
      </c>
      <c r="O8" s="102"/>
      <c r="P8" s="102"/>
      <c r="Q8" s="102"/>
      <c r="R8" s="102"/>
      <c r="S8" s="102"/>
      <c r="T8" s="102"/>
      <c r="U8" s="102"/>
      <c r="V8" s="102"/>
      <c r="W8" s="102"/>
      <c r="X8" s="102"/>
      <c r="Y8" s="102"/>
      <c r="Z8" s="102"/>
    </row>
    <row r="9" spans="1:26" ht="15" customHeight="1">
      <c r="A9" s="224" t="s">
        <v>1855</v>
      </c>
      <c r="B9" s="225"/>
      <c r="C9" s="112">
        <v>7</v>
      </c>
      <c r="D9" s="102"/>
      <c r="E9" s="102"/>
      <c r="F9" s="203"/>
      <c r="G9" s="203"/>
      <c r="H9" s="72" t="s">
        <v>441</v>
      </c>
      <c r="I9" s="73">
        <v>0.3</v>
      </c>
      <c r="J9" s="72"/>
      <c r="K9" s="72"/>
      <c r="L9" s="72"/>
      <c r="M9" s="72"/>
      <c r="N9" s="203"/>
      <c r="O9" s="102"/>
      <c r="P9" s="102"/>
      <c r="Q9" s="102"/>
      <c r="R9" s="102"/>
      <c r="S9" s="102"/>
      <c r="T9" s="102"/>
      <c r="U9" s="102"/>
      <c r="V9" s="102"/>
      <c r="W9" s="102"/>
      <c r="X9" s="102"/>
      <c r="Y9" s="102"/>
      <c r="Z9" s="102"/>
    </row>
    <row r="10" spans="1:26" ht="11.25" customHeight="1">
      <c r="A10" s="226" t="s">
        <v>1856</v>
      </c>
      <c r="B10" s="227"/>
      <c r="C10" s="113">
        <v>101</v>
      </c>
      <c r="D10" s="102"/>
      <c r="E10" s="102"/>
      <c r="F10" s="102"/>
      <c r="G10" s="102"/>
      <c r="H10" s="102"/>
      <c r="I10" s="102"/>
      <c r="J10" s="102"/>
      <c r="K10" s="102"/>
      <c r="L10" s="102"/>
      <c r="M10" s="102"/>
      <c r="N10" s="102"/>
      <c r="O10" s="102"/>
      <c r="P10" s="102"/>
      <c r="Q10" s="102"/>
      <c r="R10" s="102"/>
      <c r="S10" s="102"/>
      <c r="T10" s="102"/>
      <c r="U10" s="102"/>
      <c r="V10" s="102"/>
      <c r="W10" s="102"/>
      <c r="X10" s="102"/>
      <c r="Y10" s="102"/>
      <c r="Z10" s="102"/>
    </row>
    <row r="11" spans="1:26" ht="11.25" customHeight="1">
      <c r="A11" s="114"/>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row>
    <row r="12" spans="1:26" ht="11.25" customHeight="1">
      <c r="A12" s="228" t="s">
        <v>1857</v>
      </c>
      <c r="B12" s="229"/>
      <c r="C12" s="229"/>
      <c r="D12" s="225"/>
      <c r="E12" s="115"/>
      <c r="F12" s="102"/>
      <c r="G12" s="102"/>
      <c r="H12" s="102"/>
      <c r="I12" s="102"/>
      <c r="J12" s="102"/>
      <c r="K12" s="102"/>
      <c r="L12" s="102"/>
      <c r="M12" s="102"/>
      <c r="N12" s="102"/>
      <c r="O12" s="102"/>
      <c r="P12" s="102"/>
      <c r="Q12" s="102"/>
      <c r="R12" s="102"/>
      <c r="S12" s="102"/>
      <c r="T12" s="102"/>
      <c r="U12" s="102"/>
      <c r="V12" s="102"/>
      <c r="W12" s="102"/>
      <c r="X12" s="102"/>
      <c r="Y12" s="102"/>
      <c r="Z12" s="102"/>
    </row>
    <row r="13" spans="1:26" ht="11.25" customHeight="1">
      <c r="A13" s="116"/>
      <c r="B13" s="117" t="s">
        <v>1858</v>
      </c>
      <c r="C13" s="117" t="s">
        <v>1859</v>
      </c>
      <c r="D13" s="118" t="s">
        <v>1860</v>
      </c>
      <c r="E13" s="115"/>
      <c r="F13" s="102"/>
      <c r="G13" s="102"/>
      <c r="H13" s="102"/>
      <c r="I13" s="102"/>
      <c r="J13" s="102"/>
      <c r="K13" s="102"/>
      <c r="L13" s="102"/>
      <c r="M13" s="102"/>
      <c r="N13" s="102"/>
      <c r="O13" s="102"/>
      <c r="P13" s="102"/>
      <c r="Q13" s="102"/>
      <c r="R13" s="102"/>
      <c r="S13" s="102"/>
      <c r="T13" s="102"/>
      <c r="U13" s="102"/>
      <c r="V13" s="102"/>
      <c r="W13" s="102"/>
      <c r="X13" s="102"/>
      <c r="Y13" s="102"/>
      <c r="Z13" s="102"/>
    </row>
    <row r="14" spans="1:26" ht="11.25" customHeight="1">
      <c r="A14" s="119" t="s">
        <v>1861</v>
      </c>
      <c r="B14" s="120">
        <v>11</v>
      </c>
      <c r="C14" s="120">
        <v>5</v>
      </c>
      <c r="D14" s="121">
        <f>200000000+1251027582+980416380+30867300+68764800</f>
        <v>2531076062</v>
      </c>
      <c r="E14" s="122"/>
      <c r="F14" s="102"/>
      <c r="G14" s="102"/>
      <c r="H14" s="102"/>
      <c r="I14" s="102"/>
      <c r="J14" s="102"/>
      <c r="K14" s="102"/>
      <c r="L14" s="102"/>
      <c r="M14" s="102"/>
      <c r="N14" s="102"/>
      <c r="O14" s="102"/>
      <c r="P14" s="102"/>
      <c r="Q14" s="102"/>
      <c r="R14" s="102"/>
      <c r="S14" s="102"/>
      <c r="T14" s="102"/>
      <c r="U14" s="102"/>
      <c r="V14" s="102"/>
      <c r="W14" s="102"/>
      <c r="X14" s="102"/>
      <c r="Y14" s="102"/>
      <c r="Z14" s="102"/>
    </row>
    <row r="15" spans="1:26" ht="11.25" customHeight="1">
      <c r="A15" s="123" t="s">
        <v>1862</v>
      </c>
      <c r="B15" s="124">
        <v>16</v>
      </c>
      <c r="C15" s="124">
        <v>8</v>
      </c>
      <c r="D15" s="125"/>
      <c r="E15" s="126"/>
      <c r="F15" s="102"/>
      <c r="G15" s="102"/>
      <c r="H15" s="102"/>
      <c r="I15" s="102"/>
      <c r="J15" s="102"/>
      <c r="K15" s="102"/>
      <c r="L15" s="102"/>
      <c r="M15" s="102"/>
      <c r="N15" s="102"/>
      <c r="O15" s="102"/>
      <c r="P15" s="102"/>
      <c r="Q15" s="102"/>
      <c r="R15" s="102"/>
      <c r="S15" s="102"/>
      <c r="T15" s="102"/>
      <c r="U15" s="102"/>
      <c r="V15" s="102"/>
      <c r="W15" s="102"/>
      <c r="X15" s="102"/>
      <c r="Y15" s="102"/>
      <c r="Z15" s="102"/>
    </row>
    <row r="16" spans="1:26" ht="9" customHeight="1">
      <c r="A16" s="127"/>
      <c r="B16" s="128"/>
      <c r="C16" s="128"/>
      <c r="D16" s="129"/>
      <c r="E16" s="126"/>
      <c r="F16" s="102"/>
      <c r="G16" s="102"/>
      <c r="H16" s="102"/>
      <c r="I16" s="102"/>
      <c r="J16" s="102"/>
      <c r="K16" s="102"/>
      <c r="L16" s="102"/>
      <c r="M16" s="102"/>
      <c r="N16" s="102"/>
      <c r="O16" s="102"/>
      <c r="P16" s="102"/>
      <c r="Q16" s="102"/>
      <c r="R16" s="102"/>
      <c r="S16" s="102"/>
      <c r="T16" s="102"/>
      <c r="U16" s="102"/>
      <c r="V16" s="102"/>
      <c r="W16" s="102"/>
      <c r="X16" s="102"/>
      <c r="Y16" s="102"/>
      <c r="Z16" s="102"/>
    </row>
    <row r="17" spans="1:26" ht="11.25" customHeight="1">
      <c r="A17" s="228" t="s">
        <v>1863</v>
      </c>
      <c r="B17" s="229"/>
      <c r="C17" s="229"/>
      <c r="D17" s="225"/>
      <c r="E17" s="115"/>
      <c r="F17" s="102"/>
      <c r="G17" s="102"/>
      <c r="H17" s="102"/>
      <c r="I17" s="102"/>
      <c r="J17" s="102"/>
      <c r="K17" s="102"/>
      <c r="L17" s="102"/>
      <c r="M17" s="102"/>
      <c r="N17" s="102"/>
      <c r="O17" s="102"/>
      <c r="P17" s="102"/>
      <c r="Q17" s="102"/>
      <c r="R17" s="102"/>
      <c r="S17" s="102"/>
      <c r="T17" s="102"/>
      <c r="U17" s="102"/>
      <c r="V17" s="102"/>
      <c r="W17" s="102"/>
      <c r="X17" s="102"/>
      <c r="Y17" s="102"/>
      <c r="Z17" s="102"/>
    </row>
    <row r="18" spans="1:26" ht="11.25" customHeight="1">
      <c r="A18" s="130" t="s">
        <v>1864</v>
      </c>
      <c r="B18" s="131" t="s">
        <v>1865</v>
      </c>
      <c r="C18" s="131" t="s">
        <v>1859</v>
      </c>
      <c r="D18" s="132" t="s">
        <v>1866</v>
      </c>
      <c r="E18" s="133"/>
      <c r="F18" s="102"/>
      <c r="G18" s="102"/>
      <c r="H18" s="102"/>
      <c r="I18" s="102"/>
      <c r="J18" s="102"/>
      <c r="K18" s="102"/>
      <c r="L18" s="102"/>
      <c r="M18" s="102"/>
      <c r="N18" s="102"/>
      <c r="O18" s="102"/>
      <c r="P18" s="102"/>
      <c r="Q18" s="102"/>
      <c r="R18" s="102"/>
      <c r="S18" s="102"/>
      <c r="T18" s="102"/>
      <c r="U18" s="102"/>
      <c r="V18" s="102"/>
      <c r="W18" s="102"/>
      <c r="X18" s="102"/>
      <c r="Y18" s="102"/>
      <c r="Z18" s="102"/>
    </row>
    <row r="19" spans="1:26" ht="11.25" customHeight="1">
      <c r="A19" s="134" t="s">
        <v>1161</v>
      </c>
      <c r="B19" s="120">
        <v>1</v>
      </c>
      <c r="C19" s="135">
        <v>200000000</v>
      </c>
      <c r="D19" s="136" t="s">
        <v>111</v>
      </c>
      <c r="E19" s="137"/>
      <c r="F19" s="102"/>
      <c r="G19" s="102"/>
      <c r="H19" s="102"/>
      <c r="I19" s="102"/>
      <c r="J19" s="102"/>
      <c r="K19" s="102"/>
      <c r="L19" s="102"/>
      <c r="M19" s="102"/>
      <c r="N19" s="102"/>
      <c r="O19" s="102"/>
      <c r="P19" s="102"/>
      <c r="Q19" s="102"/>
      <c r="R19" s="102"/>
      <c r="S19" s="102"/>
      <c r="T19" s="102"/>
      <c r="U19" s="102"/>
      <c r="V19" s="102"/>
      <c r="W19" s="102"/>
      <c r="X19" s="102"/>
      <c r="Y19" s="102"/>
      <c r="Z19" s="102"/>
    </row>
    <row r="20" spans="1:26" ht="11.25" customHeight="1">
      <c r="A20" s="138" t="s">
        <v>1867</v>
      </c>
      <c r="B20" s="139">
        <v>1</v>
      </c>
      <c r="C20" s="139"/>
      <c r="D20" s="140" t="s">
        <v>1868</v>
      </c>
      <c r="E20" s="137"/>
      <c r="F20" s="102"/>
      <c r="G20" s="102"/>
      <c r="H20" s="102"/>
      <c r="I20" s="102"/>
      <c r="J20" s="102"/>
      <c r="K20" s="102"/>
      <c r="L20" s="102"/>
      <c r="M20" s="102"/>
      <c r="N20" s="102"/>
      <c r="O20" s="102"/>
      <c r="P20" s="102"/>
      <c r="Q20" s="102"/>
      <c r="R20" s="102"/>
      <c r="S20" s="102"/>
      <c r="T20" s="102"/>
      <c r="U20" s="102"/>
      <c r="V20" s="102"/>
      <c r="W20" s="102"/>
      <c r="X20" s="102"/>
      <c r="Y20" s="102"/>
      <c r="Z20" s="102"/>
    </row>
    <row r="21" spans="1:26" ht="11.25" customHeight="1">
      <c r="A21" s="141" t="s">
        <v>143</v>
      </c>
      <c r="B21" s="124">
        <v>1</v>
      </c>
      <c r="C21" s="124"/>
      <c r="D21" s="142" t="s">
        <v>111</v>
      </c>
      <c r="E21" s="137"/>
      <c r="F21" s="102"/>
      <c r="G21" s="102"/>
      <c r="H21" s="102"/>
      <c r="I21" s="102"/>
      <c r="J21" s="102"/>
      <c r="K21" s="102"/>
      <c r="L21" s="102"/>
      <c r="M21" s="102"/>
      <c r="N21" s="102"/>
      <c r="O21" s="102"/>
      <c r="P21" s="102"/>
      <c r="Q21" s="102"/>
      <c r="R21" s="102"/>
      <c r="S21" s="102"/>
      <c r="T21" s="102"/>
      <c r="U21" s="102"/>
      <c r="V21" s="102"/>
      <c r="W21" s="102"/>
      <c r="X21" s="102"/>
      <c r="Y21" s="102"/>
      <c r="Z21" s="102"/>
    </row>
    <row r="22" spans="1:26" ht="11.25" customHeight="1">
      <c r="A22" s="230" t="s">
        <v>1869</v>
      </c>
      <c r="B22" s="231"/>
      <c r="C22" s="231"/>
      <c r="D22" s="232"/>
      <c r="E22" s="115" t="s">
        <v>1870</v>
      </c>
      <c r="F22" s="102"/>
      <c r="G22" s="102"/>
      <c r="H22" s="102"/>
      <c r="I22" s="102"/>
      <c r="J22" s="102"/>
      <c r="K22" s="102"/>
      <c r="L22" s="102"/>
      <c r="M22" s="102"/>
      <c r="N22" s="102"/>
      <c r="O22" s="102"/>
      <c r="P22" s="102"/>
      <c r="Q22" s="102"/>
      <c r="R22" s="102"/>
      <c r="S22" s="102"/>
      <c r="T22" s="102"/>
      <c r="U22" s="102"/>
      <c r="V22" s="102"/>
      <c r="W22" s="102"/>
      <c r="X22" s="102"/>
      <c r="Y22" s="102"/>
      <c r="Z22" s="102"/>
    </row>
    <row r="23" spans="1:26" ht="11.25" customHeight="1">
      <c r="A23" s="143" t="s">
        <v>143</v>
      </c>
      <c r="B23" s="144">
        <v>2</v>
      </c>
      <c r="C23" s="145"/>
      <c r="D23" s="143" t="s">
        <v>111</v>
      </c>
      <c r="E23" s="143" t="s">
        <v>1871</v>
      </c>
      <c r="F23" s="102"/>
      <c r="G23" s="102"/>
      <c r="H23" s="102"/>
      <c r="I23" s="102"/>
      <c r="J23" s="102"/>
      <c r="K23" s="102"/>
      <c r="L23" s="102"/>
      <c r="M23" s="102"/>
      <c r="N23" s="102"/>
      <c r="O23" s="102"/>
      <c r="P23" s="102"/>
      <c r="Q23" s="102"/>
      <c r="R23" s="102"/>
      <c r="S23" s="102"/>
      <c r="T23" s="102"/>
      <c r="U23" s="102"/>
      <c r="V23" s="102"/>
      <c r="W23" s="102"/>
      <c r="X23" s="102"/>
      <c r="Y23" s="102"/>
      <c r="Z23" s="102"/>
    </row>
    <row r="24" spans="1:26" ht="11.25" customHeight="1">
      <c r="A24" s="138" t="s">
        <v>114</v>
      </c>
      <c r="B24" s="146">
        <v>1</v>
      </c>
      <c r="C24" s="147">
        <v>1251027582</v>
      </c>
      <c r="D24" s="148" t="s">
        <v>1872</v>
      </c>
      <c r="E24" s="148" t="s">
        <v>1873</v>
      </c>
      <c r="F24" s="102"/>
      <c r="G24" s="102"/>
      <c r="H24" s="102"/>
      <c r="I24" s="102"/>
      <c r="J24" s="102"/>
      <c r="K24" s="102"/>
      <c r="L24" s="102"/>
      <c r="M24" s="102"/>
      <c r="N24" s="102"/>
      <c r="O24" s="102"/>
      <c r="P24" s="102"/>
      <c r="Q24" s="102"/>
      <c r="R24" s="102"/>
      <c r="S24" s="102"/>
      <c r="T24" s="102"/>
      <c r="U24" s="102"/>
      <c r="V24" s="102"/>
      <c r="W24" s="102"/>
      <c r="X24" s="102"/>
      <c r="Y24" s="102"/>
      <c r="Z24" s="102"/>
    </row>
    <row r="25" spans="1:26" ht="11.25" customHeight="1">
      <c r="A25" s="143" t="s">
        <v>126</v>
      </c>
      <c r="B25" s="144">
        <v>1</v>
      </c>
      <c r="C25" s="233">
        <v>980416380</v>
      </c>
      <c r="D25" s="143" t="s">
        <v>1752</v>
      </c>
      <c r="E25" s="143" t="s">
        <v>1873</v>
      </c>
      <c r="F25" s="102"/>
      <c r="G25" s="102"/>
      <c r="H25" s="102"/>
      <c r="I25" s="102"/>
      <c r="J25" s="102"/>
      <c r="K25" s="102"/>
      <c r="L25" s="102"/>
      <c r="M25" s="102"/>
      <c r="N25" s="102"/>
      <c r="O25" s="102"/>
      <c r="P25" s="102"/>
      <c r="Q25" s="102"/>
      <c r="R25" s="102"/>
      <c r="S25" s="102"/>
      <c r="T25" s="102"/>
      <c r="U25" s="102"/>
      <c r="V25" s="102"/>
      <c r="W25" s="102"/>
      <c r="X25" s="102"/>
      <c r="Y25" s="102"/>
      <c r="Z25" s="102"/>
    </row>
    <row r="26" spans="1:26" ht="11.25" customHeight="1">
      <c r="A26" s="143" t="s">
        <v>126</v>
      </c>
      <c r="B26" s="144">
        <v>2</v>
      </c>
      <c r="C26" s="234"/>
      <c r="D26" s="143" t="s">
        <v>1752</v>
      </c>
      <c r="E26" s="143" t="s">
        <v>1873</v>
      </c>
      <c r="F26" s="102"/>
      <c r="G26" s="102"/>
      <c r="H26" s="102"/>
      <c r="I26" s="102"/>
      <c r="J26" s="102"/>
      <c r="K26" s="102"/>
      <c r="L26" s="102"/>
      <c r="M26" s="102"/>
      <c r="N26" s="102"/>
      <c r="O26" s="102"/>
      <c r="P26" s="102"/>
      <c r="Q26" s="102"/>
      <c r="R26" s="102"/>
      <c r="S26" s="102"/>
      <c r="T26" s="102"/>
      <c r="U26" s="102"/>
      <c r="V26" s="102"/>
      <c r="W26" s="102"/>
      <c r="X26" s="102"/>
      <c r="Y26" s="102"/>
      <c r="Z26" s="102"/>
    </row>
    <row r="27" spans="1:26" ht="11.25" customHeight="1">
      <c r="A27" s="143" t="s">
        <v>126</v>
      </c>
      <c r="B27" s="144">
        <v>3</v>
      </c>
      <c r="C27" s="234"/>
      <c r="D27" s="143" t="s">
        <v>1874</v>
      </c>
      <c r="E27" s="143" t="s">
        <v>1873</v>
      </c>
      <c r="F27" s="102"/>
      <c r="G27" s="102"/>
      <c r="H27" s="102"/>
      <c r="I27" s="102"/>
      <c r="J27" s="102"/>
      <c r="K27" s="102"/>
      <c r="L27" s="102"/>
      <c r="M27" s="102"/>
      <c r="N27" s="102"/>
      <c r="O27" s="102"/>
      <c r="P27" s="102"/>
      <c r="Q27" s="102"/>
      <c r="R27" s="102"/>
      <c r="S27" s="102"/>
      <c r="T27" s="102"/>
      <c r="U27" s="102"/>
      <c r="V27" s="102"/>
      <c r="W27" s="102"/>
      <c r="X27" s="102"/>
      <c r="Y27" s="102"/>
      <c r="Z27" s="102"/>
    </row>
    <row r="28" spans="1:26" ht="11.25" customHeight="1">
      <c r="A28" s="143" t="s">
        <v>126</v>
      </c>
      <c r="B28" s="144">
        <v>4</v>
      </c>
      <c r="C28" s="235"/>
      <c r="D28" s="143" t="s">
        <v>1874</v>
      </c>
      <c r="E28" s="143" t="s">
        <v>1873</v>
      </c>
      <c r="F28" s="102"/>
      <c r="G28" s="102"/>
      <c r="H28" s="102"/>
      <c r="I28" s="102"/>
      <c r="J28" s="102"/>
      <c r="K28" s="102"/>
      <c r="L28" s="102"/>
      <c r="M28" s="102"/>
      <c r="N28" s="102"/>
      <c r="O28" s="102"/>
      <c r="P28" s="102"/>
      <c r="Q28" s="102"/>
      <c r="R28" s="102"/>
      <c r="S28" s="102"/>
      <c r="T28" s="102"/>
      <c r="U28" s="102"/>
      <c r="V28" s="102"/>
      <c r="W28" s="102"/>
      <c r="X28" s="102"/>
      <c r="Y28" s="102"/>
      <c r="Z28" s="102"/>
    </row>
    <row r="29" spans="1:26" ht="11.25" customHeight="1">
      <c r="A29" s="143" t="s">
        <v>133</v>
      </c>
      <c r="B29" s="144">
        <v>1</v>
      </c>
      <c r="C29" s="145">
        <v>30867300</v>
      </c>
      <c r="D29" s="143" t="s">
        <v>1874</v>
      </c>
      <c r="E29" s="143" t="s">
        <v>1873</v>
      </c>
      <c r="F29" s="102"/>
      <c r="G29" s="102"/>
      <c r="H29" s="102"/>
      <c r="I29" s="102"/>
      <c r="J29" s="102"/>
      <c r="K29" s="102"/>
      <c r="L29" s="102"/>
      <c r="M29" s="102"/>
      <c r="N29" s="102"/>
      <c r="O29" s="102"/>
      <c r="P29" s="102"/>
      <c r="Q29" s="102"/>
      <c r="R29" s="102"/>
      <c r="S29" s="102"/>
      <c r="T29" s="102"/>
      <c r="U29" s="102"/>
      <c r="V29" s="102"/>
      <c r="W29" s="102"/>
      <c r="X29" s="102"/>
      <c r="Y29" s="102"/>
      <c r="Z29" s="102"/>
    </row>
    <row r="30" spans="1:26" ht="11.25" customHeight="1">
      <c r="A30" s="143" t="s">
        <v>1875</v>
      </c>
      <c r="B30" s="144">
        <v>1</v>
      </c>
      <c r="C30" s="144"/>
      <c r="D30" s="143" t="s">
        <v>1874</v>
      </c>
      <c r="E30" s="143" t="s">
        <v>1873</v>
      </c>
      <c r="F30" s="102"/>
      <c r="G30" s="102"/>
      <c r="H30" s="102"/>
      <c r="I30" s="102"/>
      <c r="J30" s="102"/>
      <c r="K30" s="102"/>
      <c r="L30" s="102"/>
      <c r="M30" s="102"/>
      <c r="N30" s="102"/>
      <c r="O30" s="102"/>
      <c r="P30" s="102"/>
      <c r="Q30" s="102"/>
      <c r="R30" s="102"/>
      <c r="S30" s="102"/>
      <c r="T30" s="102"/>
      <c r="U30" s="102"/>
      <c r="V30" s="102"/>
      <c r="W30" s="102"/>
      <c r="X30" s="102"/>
      <c r="Y30" s="102"/>
      <c r="Z30" s="102"/>
    </row>
    <row r="31" spans="1:26" ht="11.25" customHeight="1">
      <c r="A31" s="143" t="s">
        <v>1875</v>
      </c>
      <c r="B31" s="144">
        <v>2</v>
      </c>
      <c r="C31" s="144"/>
      <c r="D31" s="143" t="s">
        <v>1874</v>
      </c>
      <c r="E31" s="149" t="s">
        <v>1876</v>
      </c>
      <c r="F31" s="102"/>
      <c r="G31" s="102"/>
      <c r="H31" s="102"/>
      <c r="I31" s="102"/>
      <c r="J31" s="102"/>
      <c r="K31" s="102"/>
      <c r="L31" s="102"/>
      <c r="M31" s="102"/>
      <c r="N31" s="102"/>
      <c r="O31" s="102"/>
      <c r="P31" s="102"/>
      <c r="Q31" s="102"/>
      <c r="R31" s="102"/>
      <c r="S31" s="102"/>
      <c r="T31" s="102"/>
      <c r="U31" s="102"/>
      <c r="V31" s="102"/>
      <c r="W31" s="102"/>
      <c r="X31" s="102"/>
      <c r="Y31" s="102"/>
      <c r="Z31" s="102"/>
    </row>
    <row r="32" spans="1:26" ht="11.25" customHeight="1">
      <c r="A32" s="143" t="s">
        <v>1877</v>
      </c>
      <c r="B32" s="144">
        <v>1</v>
      </c>
      <c r="C32" s="145"/>
      <c r="D32" s="143" t="s">
        <v>1872</v>
      </c>
      <c r="E32" s="143" t="s">
        <v>1873</v>
      </c>
      <c r="F32" s="102"/>
      <c r="G32" s="102"/>
      <c r="H32" s="102"/>
      <c r="I32" s="102"/>
      <c r="J32" s="102"/>
      <c r="K32" s="102"/>
      <c r="L32" s="102"/>
      <c r="M32" s="102"/>
      <c r="N32" s="102"/>
      <c r="O32" s="102"/>
      <c r="P32" s="102"/>
      <c r="Q32" s="102"/>
      <c r="R32" s="102"/>
      <c r="S32" s="102"/>
      <c r="T32" s="102"/>
      <c r="U32" s="102"/>
      <c r="V32" s="102"/>
      <c r="W32" s="102"/>
      <c r="X32" s="102"/>
      <c r="Y32" s="102"/>
      <c r="Z32" s="102"/>
    </row>
    <row r="33" spans="1:26" ht="11.25" customHeight="1">
      <c r="A33" s="143" t="s">
        <v>1878</v>
      </c>
      <c r="B33" s="144">
        <v>1</v>
      </c>
      <c r="C33" s="144"/>
      <c r="D33" s="143" t="s">
        <v>1879</v>
      </c>
      <c r="E33" s="143" t="s">
        <v>1873</v>
      </c>
      <c r="F33" s="102"/>
      <c r="G33" s="102"/>
      <c r="H33" s="102"/>
      <c r="I33" s="102"/>
      <c r="J33" s="102"/>
      <c r="K33" s="102"/>
      <c r="L33" s="102"/>
      <c r="M33" s="102"/>
      <c r="N33" s="102"/>
      <c r="O33" s="102"/>
      <c r="P33" s="102"/>
      <c r="Q33" s="102"/>
      <c r="R33" s="102"/>
      <c r="S33" s="102"/>
      <c r="T33" s="102"/>
      <c r="U33" s="102"/>
      <c r="V33" s="102"/>
      <c r="W33" s="102"/>
      <c r="X33" s="102"/>
      <c r="Y33" s="102"/>
      <c r="Z33" s="102"/>
    </row>
    <row r="34" spans="1:26" ht="11.25" customHeight="1">
      <c r="A34" s="143" t="s">
        <v>143</v>
      </c>
      <c r="B34" s="144">
        <v>2</v>
      </c>
      <c r="C34" s="144"/>
      <c r="D34" s="143" t="s">
        <v>120</v>
      </c>
      <c r="E34" s="149" t="s">
        <v>1876</v>
      </c>
      <c r="F34" s="102"/>
      <c r="G34" s="102"/>
      <c r="H34" s="102"/>
      <c r="I34" s="102"/>
      <c r="J34" s="102"/>
      <c r="K34" s="102"/>
      <c r="L34" s="102"/>
      <c r="M34" s="102"/>
      <c r="N34" s="102"/>
      <c r="O34" s="102"/>
      <c r="P34" s="102"/>
      <c r="Q34" s="102"/>
      <c r="R34" s="102"/>
      <c r="S34" s="102"/>
      <c r="T34" s="102"/>
      <c r="U34" s="102"/>
      <c r="V34" s="102"/>
      <c r="W34" s="102"/>
      <c r="X34" s="102"/>
      <c r="Y34" s="102"/>
      <c r="Z34" s="102"/>
    </row>
    <row r="35" spans="1:26" ht="11.25" customHeight="1">
      <c r="A35" s="143" t="s">
        <v>1880</v>
      </c>
      <c r="B35" s="144">
        <v>1</v>
      </c>
      <c r="C35" s="145"/>
      <c r="D35" s="143" t="s">
        <v>120</v>
      </c>
      <c r="E35" s="149" t="s">
        <v>1876</v>
      </c>
      <c r="F35" s="102"/>
      <c r="G35" s="102"/>
      <c r="H35" s="102"/>
      <c r="I35" s="102"/>
      <c r="J35" s="102"/>
      <c r="K35" s="102"/>
      <c r="L35" s="102"/>
      <c r="M35" s="102"/>
      <c r="N35" s="102"/>
      <c r="O35" s="102"/>
      <c r="P35" s="102"/>
      <c r="Q35" s="102"/>
      <c r="R35" s="102"/>
      <c r="S35" s="102"/>
      <c r="T35" s="102"/>
      <c r="U35" s="102"/>
      <c r="V35" s="102"/>
      <c r="W35" s="102"/>
      <c r="X35" s="102"/>
      <c r="Y35" s="102"/>
      <c r="Z35" s="102"/>
    </row>
    <row r="36" spans="1:26" ht="11.25" customHeight="1">
      <c r="A36" s="150"/>
      <c r="B36" s="150"/>
      <c r="C36" s="151"/>
      <c r="D36" s="151"/>
      <c r="E36" s="150"/>
      <c r="F36" s="102"/>
      <c r="G36" s="102"/>
      <c r="H36" s="102"/>
      <c r="I36" s="102"/>
      <c r="J36" s="102"/>
      <c r="K36" s="102"/>
      <c r="L36" s="102"/>
      <c r="M36" s="102"/>
      <c r="N36" s="102"/>
      <c r="O36" s="102"/>
      <c r="P36" s="102"/>
      <c r="Q36" s="102"/>
      <c r="R36" s="102"/>
      <c r="S36" s="102"/>
      <c r="T36" s="102"/>
      <c r="U36" s="102"/>
      <c r="V36" s="102"/>
      <c r="W36" s="102"/>
      <c r="X36" s="102"/>
      <c r="Y36" s="102"/>
      <c r="Z36" s="102"/>
    </row>
    <row r="37" spans="1:26" ht="11.25" customHeight="1">
      <c r="A37" s="228" t="s">
        <v>1881</v>
      </c>
      <c r="B37" s="229"/>
      <c r="C37" s="229"/>
      <c r="D37" s="225"/>
      <c r="E37" s="115"/>
      <c r="F37" s="102"/>
      <c r="G37" s="102"/>
      <c r="H37" s="102"/>
      <c r="I37" s="102"/>
      <c r="J37" s="102"/>
      <c r="K37" s="102"/>
      <c r="L37" s="102"/>
      <c r="M37" s="102"/>
      <c r="N37" s="102"/>
      <c r="O37" s="102"/>
      <c r="P37" s="102"/>
      <c r="Q37" s="102"/>
      <c r="R37" s="102"/>
      <c r="S37" s="102"/>
      <c r="T37" s="102"/>
      <c r="U37" s="102"/>
      <c r="V37" s="102"/>
      <c r="W37" s="102"/>
      <c r="X37" s="102"/>
      <c r="Y37" s="102"/>
      <c r="Z37" s="102"/>
    </row>
    <row r="38" spans="1:26" ht="11.25" customHeight="1">
      <c r="A38" s="130" t="s">
        <v>1864</v>
      </c>
      <c r="B38" s="131" t="s">
        <v>1865</v>
      </c>
      <c r="C38" s="131" t="s">
        <v>1859</v>
      </c>
      <c r="D38" s="132" t="s">
        <v>1882</v>
      </c>
      <c r="E38" s="133"/>
      <c r="F38" s="100"/>
      <c r="G38" s="100"/>
      <c r="H38" s="100"/>
      <c r="I38" s="100"/>
      <c r="J38" s="100"/>
      <c r="K38" s="100"/>
      <c r="L38" s="100"/>
      <c r="M38" s="100"/>
      <c r="N38" s="100"/>
      <c r="O38" s="100"/>
      <c r="P38" s="100"/>
      <c r="Q38" s="100"/>
      <c r="R38" s="100"/>
      <c r="S38" s="100"/>
      <c r="T38" s="100"/>
      <c r="U38" s="100"/>
      <c r="V38" s="100"/>
      <c r="W38" s="100"/>
      <c r="X38" s="100"/>
      <c r="Y38" s="100"/>
      <c r="Z38" s="100"/>
    </row>
    <row r="39" spans="1:26" ht="11.25" customHeight="1">
      <c r="A39" s="143" t="s">
        <v>1883</v>
      </c>
      <c r="B39" s="144">
        <v>2</v>
      </c>
      <c r="C39" s="145">
        <v>34800000</v>
      </c>
      <c r="D39" s="152" t="s">
        <v>65</v>
      </c>
      <c r="E39" s="153"/>
      <c r="F39" s="102"/>
      <c r="G39" s="102"/>
      <c r="H39" s="102"/>
      <c r="I39" s="102"/>
      <c r="J39" s="102"/>
      <c r="K39" s="102"/>
      <c r="L39" s="102"/>
      <c r="M39" s="102"/>
      <c r="N39" s="102"/>
      <c r="O39" s="102"/>
      <c r="P39" s="102"/>
      <c r="Q39" s="102"/>
      <c r="R39" s="102"/>
      <c r="S39" s="102"/>
      <c r="T39" s="102"/>
      <c r="U39" s="102"/>
      <c r="V39" s="102"/>
      <c r="W39" s="102"/>
      <c r="X39" s="102"/>
      <c r="Y39" s="102"/>
      <c r="Z39" s="102"/>
    </row>
    <row r="40" spans="1:26" ht="11.25" customHeight="1">
      <c r="A40" s="143" t="s">
        <v>1884</v>
      </c>
      <c r="B40" s="144">
        <v>1</v>
      </c>
      <c r="C40" s="144"/>
      <c r="D40" s="152" t="s">
        <v>630</v>
      </c>
      <c r="E40" s="153"/>
      <c r="F40" s="102"/>
      <c r="G40" s="102"/>
      <c r="H40" s="102"/>
      <c r="I40" s="102"/>
      <c r="J40" s="102"/>
      <c r="K40" s="102"/>
      <c r="L40" s="102"/>
      <c r="M40" s="102"/>
      <c r="N40" s="102"/>
      <c r="O40" s="102"/>
      <c r="P40" s="102"/>
      <c r="Q40" s="102"/>
      <c r="R40" s="102"/>
      <c r="S40" s="102"/>
      <c r="T40" s="102"/>
      <c r="U40" s="102"/>
      <c r="V40" s="102"/>
      <c r="W40" s="102"/>
      <c r="X40" s="102"/>
      <c r="Y40" s="102"/>
      <c r="Z40" s="102"/>
    </row>
    <row r="41" spans="1:26" ht="11.25" customHeight="1">
      <c r="A41" s="143" t="s">
        <v>1885</v>
      </c>
      <c r="B41" s="144">
        <v>1</v>
      </c>
      <c r="C41" s="144"/>
      <c r="D41" s="152" t="s">
        <v>120</v>
      </c>
      <c r="E41" s="153"/>
      <c r="F41" s="102"/>
      <c r="G41" s="102"/>
      <c r="H41" s="102"/>
      <c r="I41" s="102"/>
      <c r="J41" s="102"/>
      <c r="K41" s="102"/>
      <c r="L41" s="102"/>
      <c r="M41" s="102"/>
      <c r="N41" s="102"/>
      <c r="O41" s="102"/>
      <c r="P41" s="102"/>
      <c r="Q41" s="102"/>
      <c r="R41" s="102"/>
      <c r="S41" s="102"/>
      <c r="T41" s="102"/>
      <c r="U41" s="102"/>
      <c r="V41" s="102"/>
      <c r="W41" s="102"/>
      <c r="X41" s="102"/>
      <c r="Y41" s="102"/>
      <c r="Z41" s="102"/>
    </row>
    <row r="42" spans="1:26" ht="11.25" customHeight="1">
      <c r="A42" s="143" t="s">
        <v>59</v>
      </c>
      <c r="B42" s="144">
        <v>2</v>
      </c>
      <c r="C42" s="144"/>
      <c r="D42" s="152" t="s">
        <v>120</v>
      </c>
      <c r="E42" s="153"/>
      <c r="F42" s="102"/>
      <c r="G42" s="102"/>
      <c r="H42" s="102"/>
      <c r="I42" s="102"/>
      <c r="J42" s="102"/>
      <c r="K42" s="102"/>
      <c r="L42" s="102"/>
      <c r="M42" s="102"/>
      <c r="N42" s="102"/>
      <c r="O42" s="102"/>
      <c r="P42" s="102"/>
      <c r="Q42" s="102"/>
      <c r="R42" s="102"/>
      <c r="S42" s="102"/>
      <c r="T42" s="102"/>
      <c r="U42" s="102"/>
      <c r="V42" s="102"/>
      <c r="W42" s="102"/>
      <c r="X42" s="102"/>
      <c r="Y42" s="102"/>
      <c r="Z42" s="102"/>
    </row>
    <row r="43" spans="1:26" ht="11.25" customHeight="1">
      <c r="A43" s="143" t="s">
        <v>59</v>
      </c>
      <c r="B43" s="144">
        <v>1</v>
      </c>
      <c r="C43" s="144"/>
      <c r="D43" s="152" t="s">
        <v>120</v>
      </c>
      <c r="E43" s="153"/>
      <c r="F43" s="102"/>
      <c r="G43" s="102"/>
      <c r="H43" s="102"/>
      <c r="I43" s="102"/>
      <c r="J43" s="102"/>
      <c r="K43" s="102"/>
      <c r="L43" s="102"/>
      <c r="M43" s="102"/>
      <c r="N43" s="102"/>
      <c r="O43" s="102"/>
      <c r="P43" s="102"/>
      <c r="Q43" s="102"/>
      <c r="R43" s="102"/>
      <c r="S43" s="102"/>
      <c r="T43" s="102"/>
      <c r="U43" s="102"/>
      <c r="V43" s="102"/>
      <c r="W43" s="102"/>
      <c r="X43" s="102"/>
      <c r="Y43" s="102"/>
      <c r="Z43" s="102"/>
    </row>
    <row r="44" spans="1:26" ht="11.25" customHeight="1">
      <c r="A44" s="143" t="s">
        <v>1886</v>
      </c>
      <c r="B44" s="144">
        <v>1</v>
      </c>
      <c r="C44" s="144"/>
      <c r="D44" s="152" t="s">
        <v>120</v>
      </c>
      <c r="E44" s="153"/>
      <c r="F44" s="102"/>
      <c r="G44" s="102"/>
      <c r="H44" s="102"/>
      <c r="I44" s="102"/>
      <c r="J44" s="102"/>
      <c r="K44" s="102"/>
      <c r="L44" s="102"/>
      <c r="M44" s="102"/>
      <c r="N44" s="102"/>
      <c r="O44" s="102"/>
      <c r="P44" s="102"/>
      <c r="Q44" s="102"/>
      <c r="R44" s="102"/>
      <c r="S44" s="102"/>
      <c r="T44" s="102"/>
      <c r="U44" s="102"/>
      <c r="V44" s="102"/>
      <c r="W44" s="102"/>
      <c r="X44" s="102"/>
      <c r="Y44" s="102"/>
      <c r="Z44" s="102"/>
    </row>
    <row r="45" spans="1:26" ht="11.25" customHeight="1">
      <c r="A45" s="143" t="s">
        <v>1887</v>
      </c>
      <c r="B45" s="144">
        <v>1</v>
      </c>
      <c r="C45" s="144"/>
      <c r="D45" s="152" t="s">
        <v>120</v>
      </c>
      <c r="E45" s="153"/>
      <c r="F45" s="102"/>
      <c r="G45" s="102"/>
      <c r="H45" s="102"/>
      <c r="I45" s="102"/>
      <c r="J45" s="102"/>
      <c r="K45" s="102"/>
      <c r="L45" s="102"/>
      <c r="M45" s="102"/>
      <c r="N45" s="102"/>
      <c r="O45" s="102"/>
      <c r="P45" s="102"/>
      <c r="Q45" s="102"/>
      <c r="R45" s="102"/>
      <c r="S45" s="102"/>
      <c r="T45" s="102"/>
      <c r="U45" s="102"/>
      <c r="V45" s="102"/>
      <c r="W45" s="102"/>
      <c r="X45" s="102"/>
      <c r="Y45" s="102"/>
      <c r="Z45" s="102"/>
    </row>
    <row r="46" spans="1:26" ht="11.25" customHeight="1">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row>
    <row r="47" spans="1:26" ht="11.25" customHeight="1">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row>
    <row r="48" spans="1:26" ht="11.25" customHeight="1">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row>
    <row r="49" spans="1:26" ht="11.25" customHeight="1">
      <c r="A49" s="154" t="s">
        <v>1888</v>
      </c>
      <c r="B49" s="155" t="s">
        <v>1889</v>
      </c>
      <c r="C49" s="156" t="s">
        <v>1890</v>
      </c>
      <c r="D49" s="157" t="s">
        <v>1891</v>
      </c>
      <c r="E49" s="158"/>
      <c r="F49" s="102"/>
      <c r="G49" s="102"/>
      <c r="H49" s="102"/>
      <c r="I49" s="102"/>
      <c r="J49" s="102"/>
      <c r="K49" s="102"/>
      <c r="L49" s="102"/>
      <c r="M49" s="102"/>
      <c r="N49" s="102"/>
      <c r="O49" s="102"/>
      <c r="P49" s="102"/>
      <c r="Q49" s="102"/>
      <c r="R49" s="102"/>
      <c r="S49" s="102"/>
      <c r="T49" s="102"/>
      <c r="U49" s="102"/>
      <c r="V49" s="102"/>
      <c r="W49" s="102"/>
      <c r="X49" s="102"/>
      <c r="Y49" s="102"/>
      <c r="Z49" s="102"/>
    </row>
    <row r="50" spans="1:26" ht="11.25" customHeight="1">
      <c r="A50" s="159" t="s">
        <v>251</v>
      </c>
      <c r="B50" s="160">
        <f t="shared" ref="B50:C50" si="0">+B51</f>
        <v>1</v>
      </c>
      <c r="C50" s="161">
        <f t="shared" si="0"/>
        <v>4</v>
      </c>
      <c r="D50" s="162"/>
      <c r="E50" s="102"/>
      <c r="F50" s="102"/>
      <c r="G50" s="102"/>
      <c r="H50" s="102"/>
      <c r="I50" s="102"/>
      <c r="J50" s="102"/>
      <c r="K50" s="102"/>
      <c r="L50" s="102"/>
      <c r="M50" s="102"/>
      <c r="N50" s="102"/>
      <c r="O50" s="102"/>
      <c r="P50" s="102"/>
      <c r="Q50" s="102"/>
      <c r="R50" s="102"/>
      <c r="S50" s="102"/>
      <c r="T50" s="102"/>
      <c r="U50" s="102"/>
      <c r="V50" s="102"/>
      <c r="W50" s="102"/>
      <c r="X50" s="102"/>
      <c r="Y50" s="102"/>
      <c r="Z50" s="102"/>
    </row>
    <row r="51" spans="1:26" ht="15" customHeight="1">
      <c r="A51" s="163" t="s">
        <v>1892</v>
      </c>
      <c r="B51" s="164">
        <f t="shared" ref="B51:C51" si="1">+B52</f>
        <v>1</v>
      </c>
      <c r="C51" s="165">
        <f t="shared" si="1"/>
        <v>4</v>
      </c>
      <c r="D51" s="236" t="s">
        <v>1893</v>
      </c>
      <c r="E51" s="166"/>
      <c r="F51" s="102"/>
      <c r="G51" s="102"/>
      <c r="H51" s="102"/>
      <c r="I51" s="102"/>
      <c r="J51" s="102"/>
      <c r="K51" s="102"/>
      <c r="L51" s="102"/>
      <c r="M51" s="102"/>
      <c r="N51" s="102"/>
      <c r="O51" s="102"/>
      <c r="P51" s="102"/>
      <c r="Q51" s="102"/>
      <c r="R51" s="102"/>
      <c r="S51" s="102"/>
      <c r="T51" s="102"/>
      <c r="U51" s="102"/>
      <c r="V51" s="102"/>
      <c r="W51" s="102"/>
      <c r="X51" s="102"/>
      <c r="Y51" s="102"/>
      <c r="Z51" s="102"/>
    </row>
    <row r="52" spans="1:26" ht="27" customHeight="1">
      <c r="A52" s="167">
        <v>2019</v>
      </c>
      <c r="B52" s="168">
        <v>1</v>
      </c>
      <c r="C52" s="169">
        <v>4</v>
      </c>
      <c r="D52" s="235"/>
      <c r="E52" s="166"/>
      <c r="F52" s="102"/>
      <c r="G52" s="102"/>
      <c r="H52" s="102"/>
      <c r="I52" s="102"/>
      <c r="J52" s="102"/>
      <c r="K52" s="102"/>
      <c r="L52" s="102"/>
      <c r="M52" s="102"/>
      <c r="N52" s="102"/>
      <c r="O52" s="102"/>
      <c r="P52" s="102"/>
      <c r="Q52" s="102"/>
      <c r="R52" s="102"/>
      <c r="S52" s="102"/>
      <c r="T52" s="102"/>
      <c r="U52" s="102"/>
      <c r="V52" s="102"/>
      <c r="W52" s="102"/>
      <c r="X52" s="102"/>
      <c r="Y52" s="102"/>
      <c r="Z52" s="102"/>
    </row>
    <row r="53" spans="1:26" ht="11.25" customHeight="1">
      <c r="A53" s="159" t="s">
        <v>300</v>
      </c>
      <c r="B53" s="160">
        <f t="shared" ref="B53:C53" si="2">+B54</f>
        <v>3</v>
      </c>
      <c r="C53" s="161">
        <f t="shared" si="2"/>
        <v>3</v>
      </c>
      <c r="D53" s="170"/>
      <c r="E53" s="114"/>
      <c r="F53" s="102"/>
      <c r="G53" s="102"/>
      <c r="H53" s="102"/>
      <c r="I53" s="102"/>
      <c r="J53" s="102"/>
      <c r="K53" s="102"/>
      <c r="L53" s="102"/>
      <c r="M53" s="102"/>
      <c r="N53" s="102"/>
      <c r="O53" s="102"/>
      <c r="P53" s="102"/>
      <c r="Q53" s="102"/>
      <c r="R53" s="102"/>
      <c r="S53" s="102"/>
      <c r="T53" s="102"/>
      <c r="U53" s="102"/>
      <c r="V53" s="102"/>
      <c r="W53" s="102"/>
      <c r="X53" s="102"/>
      <c r="Y53" s="102"/>
      <c r="Z53" s="102"/>
    </row>
    <row r="54" spans="1:26" ht="15" customHeight="1">
      <c r="A54" s="163" t="s">
        <v>1825</v>
      </c>
      <c r="B54" s="164">
        <f t="shared" ref="B54:C54" si="3">SUM(B55:B56)</f>
        <v>3</v>
      </c>
      <c r="C54" s="165">
        <f t="shared" si="3"/>
        <v>3</v>
      </c>
      <c r="D54" s="236" t="s">
        <v>1894</v>
      </c>
      <c r="E54" s="166"/>
      <c r="F54" s="102"/>
      <c r="G54" s="102"/>
      <c r="H54" s="102"/>
      <c r="I54" s="102"/>
      <c r="J54" s="102"/>
      <c r="K54" s="102"/>
      <c r="L54" s="102"/>
      <c r="M54" s="102"/>
      <c r="N54" s="102"/>
      <c r="O54" s="102"/>
      <c r="P54" s="102"/>
      <c r="Q54" s="102"/>
      <c r="R54" s="102"/>
      <c r="S54" s="102"/>
      <c r="T54" s="102"/>
      <c r="U54" s="102"/>
      <c r="V54" s="102"/>
      <c r="W54" s="102"/>
      <c r="X54" s="102"/>
      <c r="Y54" s="102"/>
      <c r="Z54" s="102"/>
    </row>
    <row r="55" spans="1:26" ht="36" customHeight="1">
      <c r="A55" s="167">
        <v>2018</v>
      </c>
      <c r="B55" s="168">
        <v>2</v>
      </c>
      <c r="C55" s="169">
        <v>2</v>
      </c>
      <c r="D55" s="234"/>
      <c r="E55" s="166"/>
      <c r="F55" s="102"/>
      <c r="G55" s="102"/>
      <c r="H55" s="102"/>
      <c r="I55" s="102"/>
      <c r="J55" s="102"/>
      <c r="K55" s="102"/>
      <c r="L55" s="102"/>
      <c r="M55" s="102"/>
      <c r="N55" s="102"/>
      <c r="O55" s="102"/>
      <c r="P55" s="102"/>
      <c r="Q55" s="102"/>
      <c r="R55" s="102"/>
      <c r="S55" s="102"/>
      <c r="T55" s="102"/>
      <c r="U55" s="102"/>
      <c r="V55" s="102"/>
      <c r="W55" s="102"/>
      <c r="X55" s="102"/>
      <c r="Y55" s="102"/>
      <c r="Z55" s="102"/>
    </row>
    <row r="56" spans="1:26" ht="11.25" customHeight="1">
      <c r="A56" s="167">
        <v>2019</v>
      </c>
      <c r="B56" s="168">
        <v>1</v>
      </c>
      <c r="C56" s="169">
        <v>1</v>
      </c>
      <c r="D56" s="235"/>
      <c r="E56" s="166"/>
      <c r="F56" s="102"/>
      <c r="G56" s="102"/>
      <c r="H56" s="102"/>
      <c r="I56" s="102"/>
      <c r="J56" s="102"/>
      <c r="K56" s="102"/>
      <c r="L56" s="102"/>
      <c r="M56" s="102"/>
      <c r="N56" s="102"/>
      <c r="O56" s="102"/>
      <c r="P56" s="102"/>
      <c r="Q56" s="102"/>
      <c r="R56" s="102"/>
      <c r="S56" s="102"/>
      <c r="T56" s="102"/>
      <c r="U56" s="102"/>
      <c r="V56" s="102"/>
      <c r="W56" s="102"/>
      <c r="X56" s="102"/>
      <c r="Y56" s="102"/>
      <c r="Z56" s="102"/>
    </row>
    <row r="57" spans="1:26" ht="11.25" customHeight="1">
      <c r="A57" s="159" t="s">
        <v>44</v>
      </c>
      <c r="B57" s="160">
        <f t="shared" ref="B57:C57" si="4">+B58+B60+B63+B65</f>
        <v>63</v>
      </c>
      <c r="C57" s="161">
        <f t="shared" si="4"/>
        <v>94</v>
      </c>
      <c r="D57" s="170"/>
      <c r="E57" s="114"/>
      <c r="F57" s="102"/>
      <c r="G57" s="102"/>
      <c r="H57" s="102"/>
      <c r="I57" s="102"/>
      <c r="J57" s="102"/>
      <c r="K57" s="102"/>
      <c r="L57" s="102"/>
      <c r="M57" s="102"/>
      <c r="N57" s="102"/>
      <c r="O57" s="102"/>
      <c r="P57" s="102"/>
      <c r="Q57" s="102"/>
      <c r="R57" s="102"/>
      <c r="S57" s="102"/>
      <c r="T57" s="102"/>
      <c r="U57" s="102"/>
      <c r="V57" s="102"/>
      <c r="W57" s="102"/>
      <c r="X57" s="102"/>
      <c r="Y57" s="102"/>
      <c r="Z57" s="102"/>
    </row>
    <row r="58" spans="1:26" ht="15" customHeight="1">
      <c r="A58" s="163" t="s">
        <v>1818</v>
      </c>
      <c r="B58" s="164">
        <f t="shared" ref="B58:C58" si="5">+B59</f>
        <v>8</v>
      </c>
      <c r="C58" s="165">
        <f t="shared" si="5"/>
        <v>13</v>
      </c>
      <c r="D58" s="236" t="s">
        <v>1895</v>
      </c>
      <c r="E58" s="166"/>
      <c r="F58" s="102"/>
      <c r="G58" s="102"/>
      <c r="H58" s="102"/>
      <c r="I58" s="102"/>
      <c r="J58" s="102"/>
      <c r="K58" s="102"/>
      <c r="L58" s="102"/>
      <c r="M58" s="102"/>
      <c r="N58" s="102"/>
      <c r="O58" s="102"/>
      <c r="P58" s="102"/>
      <c r="Q58" s="102"/>
      <c r="R58" s="102"/>
      <c r="S58" s="102"/>
      <c r="T58" s="102"/>
      <c r="U58" s="102"/>
      <c r="V58" s="102"/>
      <c r="W58" s="102"/>
      <c r="X58" s="102"/>
      <c r="Y58" s="102"/>
      <c r="Z58" s="102"/>
    </row>
    <row r="59" spans="1:26" ht="135.75" customHeight="1">
      <c r="A59" s="171">
        <v>2019</v>
      </c>
      <c r="B59" s="172">
        <v>8</v>
      </c>
      <c r="C59" s="173">
        <v>13</v>
      </c>
      <c r="D59" s="235"/>
      <c r="E59" s="166"/>
      <c r="F59" s="102"/>
      <c r="G59" s="102"/>
      <c r="H59" s="102"/>
      <c r="I59" s="102"/>
      <c r="J59" s="102"/>
      <c r="K59" s="102"/>
      <c r="L59" s="102"/>
      <c r="M59" s="102"/>
      <c r="N59" s="102"/>
      <c r="O59" s="102"/>
      <c r="P59" s="102"/>
      <c r="Q59" s="102"/>
      <c r="R59" s="102"/>
      <c r="S59" s="102"/>
      <c r="T59" s="102"/>
      <c r="U59" s="102"/>
      <c r="V59" s="102"/>
      <c r="W59" s="102"/>
      <c r="X59" s="102"/>
      <c r="Y59" s="102"/>
      <c r="Z59" s="102"/>
    </row>
    <row r="60" spans="1:26" ht="11.25" customHeight="1">
      <c r="A60" s="163" t="s">
        <v>45</v>
      </c>
      <c r="B60" s="164">
        <f t="shared" ref="B60:C60" si="6">SUM(B61:B62)</f>
        <v>40</v>
      </c>
      <c r="C60" s="165">
        <f t="shared" si="6"/>
        <v>65</v>
      </c>
      <c r="D60" s="237" t="s">
        <v>1896</v>
      </c>
      <c r="E60" s="174"/>
      <c r="F60" s="102"/>
      <c r="G60" s="102"/>
      <c r="H60" s="102"/>
      <c r="I60" s="102"/>
      <c r="J60" s="102"/>
      <c r="K60" s="102"/>
      <c r="L60" s="102"/>
      <c r="M60" s="102"/>
      <c r="N60" s="102"/>
      <c r="O60" s="102"/>
      <c r="P60" s="102"/>
      <c r="Q60" s="102"/>
      <c r="R60" s="102"/>
      <c r="S60" s="102"/>
      <c r="T60" s="102"/>
      <c r="U60" s="102"/>
      <c r="V60" s="102"/>
      <c r="W60" s="102"/>
      <c r="X60" s="102"/>
      <c r="Y60" s="102"/>
      <c r="Z60" s="102"/>
    </row>
    <row r="61" spans="1:26" ht="11.25" customHeight="1">
      <c r="A61" s="167">
        <v>2018</v>
      </c>
      <c r="B61" s="168">
        <v>24</v>
      </c>
      <c r="C61" s="169">
        <v>39</v>
      </c>
      <c r="D61" s="234"/>
      <c r="E61" s="174"/>
      <c r="F61" s="102"/>
      <c r="G61" s="102"/>
      <c r="H61" s="102"/>
      <c r="I61" s="102"/>
      <c r="J61" s="102"/>
      <c r="K61" s="102"/>
      <c r="L61" s="102"/>
      <c r="M61" s="102"/>
      <c r="N61" s="102"/>
      <c r="O61" s="102"/>
      <c r="P61" s="102"/>
      <c r="Q61" s="102"/>
      <c r="R61" s="102"/>
      <c r="S61" s="102"/>
      <c r="T61" s="102"/>
      <c r="U61" s="102"/>
      <c r="V61" s="102"/>
      <c r="W61" s="102"/>
      <c r="X61" s="102"/>
      <c r="Y61" s="102"/>
      <c r="Z61" s="102"/>
    </row>
    <row r="62" spans="1:26" ht="11.25" customHeight="1">
      <c r="A62" s="167">
        <v>2019</v>
      </c>
      <c r="B62" s="168">
        <v>16</v>
      </c>
      <c r="C62" s="169">
        <v>26</v>
      </c>
      <c r="D62" s="235"/>
      <c r="E62" s="174"/>
      <c r="F62" s="102"/>
      <c r="G62" s="102"/>
      <c r="H62" s="102"/>
      <c r="I62" s="102"/>
      <c r="J62" s="102"/>
      <c r="K62" s="102"/>
      <c r="L62" s="102"/>
      <c r="M62" s="102"/>
      <c r="N62" s="102"/>
      <c r="O62" s="102"/>
      <c r="P62" s="102"/>
      <c r="Q62" s="102"/>
      <c r="R62" s="102"/>
      <c r="S62" s="102"/>
      <c r="T62" s="102"/>
      <c r="U62" s="102"/>
      <c r="V62" s="102"/>
      <c r="W62" s="102"/>
      <c r="X62" s="102"/>
      <c r="Y62" s="102"/>
      <c r="Z62" s="102"/>
    </row>
    <row r="63" spans="1:26" ht="11.25" customHeight="1">
      <c r="A63" s="163" t="s">
        <v>373</v>
      </c>
      <c r="B63" s="164">
        <f t="shared" ref="B63:C63" si="7">+B64</f>
        <v>5</v>
      </c>
      <c r="C63" s="165">
        <f t="shared" si="7"/>
        <v>5</v>
      </c>
      <c r="D63" s="170"/>
      <c r="E63" s="114"/>
      <c r="F63" s="102"/>
      <c r="G63" s="102"/>
      <c r="H63" s="102"/>
      <c r="I63" s="102"/>
      <c r="J63" s="102"/>
      <c r="K63" s="102"/>
      <c r="L63" s="102"/>
      <c r="M63" s="102"/>
      <c r="N63" s="102"/>
      <c r="O63" s="102"/>
      <c r="P63" s="102"/>
      <c r="Q63" s="102"/>
      <c r="R63" s="102"/>
      <c r="S63" s="102"/>
      <c r="T63" s="102"/>
      <c r="U63" s="102"/>
      <c r="V63" s="102"/>
      <c r="W63" s="102"/>
      <c r="X63" s="102"/>
      <c r="Y63" s="102"/>
      <c r="Z63" s="102"/>
    </row>
    <row r="64" spans="1:26" ht="88.5" customHeight="1">
      <c r="A64" s="171">
        <v>2019</v>
      </c>
      <c r="B64" s="172">
        <v>5</v>
      </c>
      <c r="C64" s="173">
        <v>5</v>
      </c>
      <c r="D64" s="175" t="s">
        <v>1897</v>
      </c>
      <c r="E64" s="176"/>
      <c r="F64" s="102"/>
      <c r="G64" s="102"/>
      <c r="H64" s="102"/>
      <c r="I64" s="102"/>
      <c r="J64" s="102"/>
      <c r="K64" s="102"/>
      <c r="L64" s="102"/>
      <c r="M64" s="102"/>
      <c r="N64" s="102"/>
      <c r="O64" s="102"/>
      <c r="P64" s="102"/>
      <c r="Q64" s="102"/>
      <c r="R64" s="102"/>
      <c r="S64" s="102"/>
      <c r="T64" s="102"/>
      <c r="U64" s="102"/>
      <c r="V64" s="102"/>
      <c r="W64" s="102"/>
      <c r="X64" s="102"/>
      <c r="Y64" s="102"/>
      <c r="Z64" s="102"/>
    </row>
    <row r="65" spans="1:26" ht="11.25" customHeight="1">
      <c r="A65" s="163" t="s">
        <v>1898</v>
      </c>
      <c r="B65" s="164">
        <f t="shared" ref="B65:C65" si="8">SUM(B66:B67)</f>
        <v>10</v>
      </c>
      <c r="C65" s="165">
        <f t="shared" si="8"/>
        <v>11</v>
      </c>
      <c r="D65" s="162"/>
      <c r="E65" s="102"/>
      <c r="F65" s="102"/>
      <c r="G65" s="102"/>
      <c r="H65" s="102"/>
      <c r="I65" s="102"/>
      <c r="J65" s="102"/>
      <c r="K65" s="102"/>
      <c r="L65" s="102"/>
      <c r="M65" s="102"/>
      <c r="N65" s="102"/>
      <c r="O65" s="102"/>
      <c r="P65" s="102"/>
      <c r="Q65" s="102"/>
      <c r="R65" s="102"/>
      <c r="S65" s="102"/>
      <c r="T65" s="102"/>
      <c r="U65" s="102"/>
      <c r="V65" s="102"/>
      <c r="W65" s="102"/>
      <c r="X65" s="102"/>
      <c r="Y65" s="102"/>
      <c r="Z65" s="102"/>
    </row>
    <row r="66" spans="1:26" ht="11.25" customHeight="1">
      <c r="A66" s="167">
        <v>2018</v>
      </c>
      <c r="B66" s="168">
        <v>7</v>
      </c>
      <c r="C66" s="169">
        <v>8</v>
      </c>
      <c r="D66" s="177" t="s">
        <v>1899</v>
      </c>
      <c r="E66" s="178"/>
      <c r="F66" s="102"/>
      <c r="G66" s="102"/>
      <c r="H66" s="102"/>
      <c r="I66" s="102"/>
      <c r="J66" s="102"/>
      <c r="K66" s="102"/>
      <c r="L66" s="102"/>
      <c r="M66" s="102"/>
      <c r="N66" s="102"/>
      <c r="O66" s="102"/>
      <c r="P66" s="102"/>
      <c r="Q66" s="102"/>
      <c r="R66" s="102"/>
      <c r="S66" s="102"/>
      <c r="T66" s="102"/>
      <c r="U66" s="102"/>
      <c r="V66" s="102"/>
      <c r="W66" s="102"/>
      <c r="X66" s="102"/>
      <c r="Y66" s="102"/>
      <c r="Z66" s="102"/>
    </row>
    <row r="67" spans="1:26" ht="11.25" customHeight="1">
      <c r="A67" s="167">
        <v>2019</v>
      </c>
      <c r="B67" s="168">
        <v>3</v>
      </c>
      <c r="C67" s="169">
        <v>3</v>
      </c>
      <c r="D67" s="162"/>
      <c r="E67" s="102"/>
      <c r="F67" s="102"/>
      <c r="G67" s="102"/>
      <c r="H67" s="102"/>
      <c r="I67" s="102"/>
      <c r="J67" s="102"/>
      <c r="K67" s="102"/>
      <c r="L67" s="102"/>
      <c r="M67" s="102"/>
      <c r="N67" s="102"/>
      <c r="O67" s="102"/>
      <c r="P67" s="102"/>
      <c r="Q67" s="102"/>
      <c r="R67" s="102"/>
      <c r="S67" s="102"/>
      <c r="T67" s="102"/>
      <c r="U67" s="102"/>
      <c r="V67" s="102"/>
      <c r="W67" s="102"/>
      <c r="X67" s="102"/>
      <c r="Y67" s="102"/>
      <c r="Z67" s="102"/>
    </row>
    <row r="68" spans="1:26" ht="11.25" customHeight="1">
      <c r="A68" s="179" t="s">
        <v>1846</v>
      </c>
      <c r="B68" s="180">
        <f t="shared" ref="B68:C68" si="9">+B50+B53+B57</f>
        <v>67</v>
      </c>
      <c r="C68" s="181">
        <f t="shared" si="9"/>
        <v>101</v>
      </c>
      <c r="D68" s="162"/>
      <c r="E68" s="102"/>
      <c r="F68" s="102"/>
      <c r="G68" s="102"/>
      <c r="H68" s="102"/>
      <c r="I68" s="102"/>
      <c r="J68" s="102"/>
      <c r="K68" s="102"/>
      <c r="L68" s="102"/>
      <c r="M68" s="102"/>
      <c r="N68" s="102"/>
      <c r="O68" s="102"/>
      <c r="P68" s="102"/>
      <c r="Q68" s="102"/>
      <c r="R68" s="102"/>
      <c r="S68" s="102"/>
      <c r="T68" s="102"/>
      <c r="U68" s="102"/>
      <c r="V68" s="102"/>
      <c r="W68" s="102"/>
      <c r="X68" s="102"/>
      <c r="Y68" s="102"/>
      <c r="Z68" s="102"/>
    </row>
    <row r="69" spans="1:26" ht="11.25" customHeight="1">
      <c r="A69" s="182" t="s">
        <v>45</v>
      </c>
      <c r="B69" s="162"/>
      <c r="C69" s="162"/>
      <c r="D69" s="162"/>
      <c r="E69" s="102"/>
      <c r="F69" s="102"/>
      <c r="G69" s="102"/>
      <c r="H69" s="102"/>
      <c r="I69" s="102"/>
      <c r="J69" s="102"/>
      <c r="K69" s="102"/>
      <c r="L69" s="102"/>
      <c r="M69" s="102"/>
      <c r="N69" s="102"/>
      <c r="O69" s="102"/>
      <c r="P69" s="102"/>
      <c r="Q69" s="102"/>
      <c r="R69" s="102"/>
      <c r="S69" s="102"/>
      <c r="T69" s="102"/>
      <c r="U69" s="102"/>
      <c r="V69" s="102"/>
      <c r="W69" s="102"/>
      <c r="X69" s="102"/>
      <c r="Y69" s="102"/>
      <c r="Z69" s="102"/>
    </row>
    <row r="70" spans="1:26" ht="33.75" customHeight="1">
      <c r="A70" s="238" t="s">
        <v>1900</v>
      </c>
      <c r="B70" s="231"/>
      <c r="C70" s="231"/>
      <c r="D70" s="232"/>
      <c r="E70" s="183"/>
      <c r="F70" s="102"/>
      <c r="G70" s="102"/>
      <c r="H70" s="102"/>
      <c r="I70" s="102"/>
      <c r="J70" s="102"/>
      <c r="K70" s="102"/>
      <c r="L70" s="102"/>
      <c r="M70" s="102"/>
      <c r="N70" s="102"/>
      <c r="O70" s="102"/>
      <c r="P70" s="102"/>
      <c r="Q70" s="102"/>
      <c r="R70" s="102"/>
      <c r="S70" s="102"/>
      <c r="T70" s="102"/>
      <c r="U70" s="102"/>
      <c r="V70" s="102"/>
      <c r="W70" s="102"/>
      <c r="X70" s="102"/>
      <c r="Y70" s="102"/>
      <c r="Z70" s="102"/>
    </row>
    <row r="71" spans="1:26" ht="20.25" customHeight="1">
      <c r="A71" s="238" t="s">
        <v>1901</v>
      </c>
      <c r="B71" s="231"/>
      <c r="C71" s="231"/>
      <c r="D71" s="232"/>
      <c r="E71" s="183"/>
      <c r="F71" s="102"/>
      <c r="G71" s="102"/>
      <c r="H71" s="102"/>
      <c r="I71" s="102"/>
      <c r="J71" s="102"/>
      <c r="K71" s="102"/>
      <c r="L71" s="102"/>
      <c r="M71" s="102"/>
      <c r="N71" s="102"/>
      <c r="O71" s="102"/>
      <c r="P71" s="102"/>
      <c r="Q71" s="102"/>
      <c r="R71" s="102"/>
      <c r="S71" s="102"/>
      <c r="T71" s="102"/>
      <c r="U71" s="102"/>
      <c r="V71" s="102"/>
      <c r="W71" s="102"/>
      <c r="X71" s="102"/>
      <c r="Y71" s="102"/>
      <c r="Z71" s="102"/>
    </row>
    <row r="72" spans="1:26" ht="18" customHeight="1">
      <c r="A72" s="238" t="s">
        <v>1902</v>
      </c>
      <c r="B72" s="231"/>
      <c r="C72" s="231"/>
      <c r="D72" s="232"/>
      <c r="E72" s="183"/>
      <c r="F72" s="102"/>
      <c r="G72" s="102"/>
      <c r="H72" s="102"/>
      <c r="I72" s="102"/>
      <c r="J72" s="102"/>
      <c r="K72" s="102"/>
      <c r="L72" s="102"/>
      <c r="M72" s="102"/>
      <c r="N72" s="102"/>
      <c r="O72" s="102"/>
      <c r="P72" s="102"/>
      <c r="Q72" s="102"/>
      <c r="R72" s="102"/>
      <c r="S72" s="102"/>
      <c r="T72" s="102"/>
      <c r="U72" s="102"/>
      <c r="V72" s="102"/>
      <c r="W72" s="102"/>
      <c r="X72" s="102"/>
      <c r="Y72" s="102"/>
      <c r="Z72" s="102"/>
    </row>
    <row r="73" spans="1:26" ht="16.5" customHeight="1">
      <c r="A73" s="238" t="s">
        <v>1903</v>
      </c>
      <c r="B73" s="231"/>
      <c r="C73" s="231"/>
      <c r="D73" s="232"/>
      <c r="E73" s="183"/>
      <c r="F73" s="102"/>
      <c r="G73" s="102"/>
      <c r="H73" s="102"/>
      <c r="I73" s="102"/>
      <c r="J73" s="102"/>
      <c r="K73" s="102"/>
      <c r="L73" s="102"/>
      <c r="M73" s="102"/>
      <c r="N73" s="102"/>
      <c r="O73" s="102"/>
      <c r="P73" s="102"/>
      <c r="Q73" s="102"/>
      <c r="R73" s="102"/>
      <c r="S73" s="102"/>
      <c r="T73" s="102"/>
      <c r="U73" s="102"/>
      <c r="V73" s="102"/>
      <c r="W73" s="102"/>
      <c r="X73" s="102"/>
      <c r="Y73" s="102"/>
      <c r="Z73" s="102"/>
    </row>
    <row r="74" spans="1:26" ht="20.25" customHeight="1">
      <c r="A74" s="238" t="s">
        <v>1904</v>
      </c>
      <c r="B74" s="231"/>
      <c r="C74" s="231"/>
      <c r="D74" s="232"/>
      <c r="E74" s="183"/>
      <c r="F74" s="102"/>
      <c r="G74" s="102"/>
      <c r="H74" s="102"/>
      <c r="I74" s="102"/>
      <c r="J74" s="102"/>
      <c r="K74" s="102"/>
      <c r="L74" s="102"/>
      <c r="M74" s="102"/>
      <c r="N74" s="102"/>
      <c r="O74" s="102"/>
      <c r="P74" s="102"/>
      <c r="Q74" s="102"/>
      <c r="R74" s="102"/>
      <c r="S74" s="102"/>
      <c r="T74" s="102"/>
      <c r="U74" s="102"/>
      <c r="V74" s="102"/>
      <c r="W74" s="102"/>
      <c r="X74" s="102"/>
      <c r="Y74" s="102"/>
      <c r="Z74" s="102"/>
    </row>
    <row r="75" spans="1:26" ht="20.25" customHeight="1">
      <c r="A75" s="238" t="s">
        <v>1905</v>
      </c>
      <c r="B75" s="231"/>
      <c r="C75" s="231"/>
      <c r="D75" s="232"/>
      <c r="E75" s="183"/>
      <c r="F75" s="102"/>
      <c r="G75" s="102"/>
      <c r="H75" s="102"/>
      <c r="I75" s="102"/>
      <c r="J75" s="102"/>
      <c r="K75" s="102"/>
      <c r="L75" s="102"/>
      <c r="M75" s="102"/>
      <c r="N75" s="102"/>
      <c r="O75" s="102"/>
      <c r="P75" s="102"/>
      <c r="Q75" s="102"/>
      <c r="R75" s="102"/>
      <c r="S75" s="102"/>
      <c r="T75" s="102"/>
      <c r="U75" s="102"/>
      <c r="V75" s="102"/>
      <c r="W75" s="102"/>
      <c r="X75" s="102"/>
      <c r="Y75" s="102"/>
      <c r="Z75" s="102"/>
    </row>
    <row r="76" spans="1:26" ht="16.5" customHeight="1">
      <c r="A76" s="238" t="s">
        <v>1906</v>
      </c>
      <c r="B76" s="231"/>
      <c r="C76" s="231"/>
      <c r="D76" s="232"/>
      <c r="E76" s="183"/>
      <c r="F76" s="102"/>
      <c r="G76" s="102"/>
      <c r="H76" s="102"/>
      <c r="I76" s="102"/>
      <c r="J76" s="102"/>
      <c r="K76" s="102"/>
      <c r="L76" s="102"/>
      <c r="M76" s="102"/>
      <c r="N76" s="102"/>
      <c r="O76" s="102"/>
      <c r="P76" s="102"/>
      <c r="Q76" s="102"/>
      <c r="R76" s="102"/>
      <c r="S76" s="102"/>
      <c r="T76" s="102"/>
      <c r="U76" s="102"/>
      <c r="V76" s="102"/>
      <c r="W76" s="102"/>
      <c r="X76" s="102"/>
      <c r="Y76" s="102"/>
      <c r="Z76" s="102"/>
    </row>
    <row r="77" spans="1:26" ht="18" customHeight="1">
      <c r="A77" s="238" t="s">
        <v>1907</v>
      </c>
      <c r="B77" s="231"/>
      <c r="C77" s="231"/>
      <c r="D77" s="232"/>
      <c r="E77" s="183"/>
      <c r="F77" s="102"/>
      <c r="G77" s="102"/>
      <c r="H77" s="102"/>
      <c r="I77" s="102"/>
      <c r="J77" s="102"/>
      <c r="K77" s="102"/>
      <c r="L77" s="102"/>
      <c r="M77" s="102"/>
      <c r="N77" s="102"/>
      <c r="O77" s="102"/>
      <c r="P77" s="102"/>
      <c r="Q77" s="102"/>
      <c r="R77" s="102"/>
      <c r="S77" s="102"/>
      <c r="T77" s="102"/>
      <c r="U77" s="102"/>
      <c r="V77" s="102"/>
      <c r="W77" s="102"/>
      <c r="X77" s="102"/>
      <c r="Y77" s="102"/>
      <c r="Z77" s="102"/>
    </row>
    <row r="78" spans="1:26" ht="17.25" customHeight="1">
      <c r="A78" s="238" t="s">
        <v>1908</v>
      </c>
      <c r="B78" s="231"/>
      <c r="C78" s="231"/>
      <c r="D78" s="232"/>
      <c r="E78" s="183"/>
      <c r="F78" s="102"/>
      <c r="G78" s="102"/>
      <c r="H78" s="102"/>
      <c r="I78" s="102"/>
      <c r="J78" s="102"/>
      <c r="K78" s="102"/>
      <c r="L78" s="102"/>
      <c r="M78" s="102"/>
      <c r="N78" s="102"/>
      <c r="O78" s="102"/>
      <c r="P78" s="102"/>
      <c r="Q78" s="102"/>
      <c r="R78" s="102"/>
      <c r="S78" s="102"/>
      <c r="T78" s="102"/>
      <c r="U78" s="102"/>
      <c r="V78" s="102"/>
      <c r="W78" s="102"/>
      <c r="X78" s="102"/>
      <c r="Y78" s="102"/>
      <c r="Z78" s="102"/>
    </row>
    <row r="79" spans="1:26" ht="15" customHeight="1">
      <c r="A79" s="238" t="s">
        <v>1909</v>
      </c>
      <c r="B79" s="231"/>
      <c r="C79" s="231"/>
      <c r="D79" s="232"/>
      <c r="E79" s="183"/>
      <c r="F79" s="102"/>
      <c r="G79" s="102"/>
      <c r="H79" s="102"/>
      <c r="I79" s="102"/>
      <c r="J79" s="102"/>
      <c r="K79" s="102"/>
      <c r="L79" s="102"/>
      <c r="M79" s="102"/>
      <c r="N79" s="102"/>
      <c r="O79" s="102"/>
      <c r="P79" s="102"/>
      <c r="Q79" s="102"/>
      <c r="R79" s="102"/>
      <c r="S79" s="102"/>
      <c r="T79" s="102"/>
      <c r="U79" s="102"/>
      <c r="V79" s="102"/>
      <c r="W79" s="102"/>
      <c r="X79" s="102"/>
      <c r="Y79" s="102"/>
      <c r="Z79" s="102"/>
    </row>
    <row r="80" spans="1:26" ht="14.25" customHeight="1">
      <c r="A80" s="238" t="s">
        <v>1910</v>
      </c>
      <c r="B80" s="231"/>
      <c r="C80" s="231"/>
      <c r="D80" s="232"/>
      <c r="E80" s="183"/>
      <c r="F80" s="102"/>
      <c r="G80" s="102"/>
      <c r="H80" s="102"/>
      <c r="I80" s="102"/>
      <c r="J80" s="102"/>
      <c r="K80" s="102"/>
      <c r="L80" s="102"/>
      <c r="M80" s="102"/>
      <c r="N80" s="102"/>
      <c r="O80" s="102"/>
      <c r="P80" s="102"/>
      <c r="Q80" s="102"/>
      <c r="R80" s="102"/>
      <c r="S80" s="102"/>
      <c r="T80" s="102"/>
      <c r="U80" s="102"/>
      <c r="V80" s="102"/>
      <c r="W80" s="102"/>
      <c r="X80" s="102"/>
      <c r="Y80" s="102"/>
      <c r="Z80" s="102"/>
    </row>
    <row r="81" spans="1:26" ht="26.25" customHeight="1">
      <c r="A81" s="238" t="s">
        <v>1911</v>
      </c>
      <c r="B81" s="231"/>
      <c r="C81" s="231"/>
      <c r="D81" s="232"/>
      <c r="E81" s="183"/>
      <c r="F81" s="102"/>
      <c r="G81" s="102"/>
      <c r="H81" s="102"/>
      <c r="I81" s="102"/>
      <c r="J81" s="102"/>
      <c r="K81" s="102"/>
      <c r="L81" s="102"/>
      <c r="M81" s="102"/>
      <c r="N81" s="102"/>
      <c r="O81" s="102"/>
      <c r="P81" s="102"/>
      <c r="Q81" s="102"/>
      <c r="R81" s="102"/>
      <c r="S81" s="102"/>
      <c r="T81" s="102"/>
      <c r="U81" s="102"/>
      <c r="V81" s="102"/>
      <c r="W81" s="102"/>
      <c r="X81" s="102"/>
      <c r="Y81" s="102"/>
      <c r="Z81" s="102"/>
    </row>
    <row r="82" spans="1:26" ht="13.5" customHeight="1">
      <c r="A82" s="238" t="s">
        <v>1912</v>
      </c>
      <c r="B82" s="231"/>
      <c r="C82" s="231"/>
      <c r="D82" s="232"/>
      <c r="E82" s="183"/>
      <c r="F82" s="102"/>
      <c r="G82" s="102"/>
      <c r="H82" s="102"/>
      <c r="I82" s="102"/>
      <c r="J82" s="102"/>
      <c r="K82" s="102"/>
      <c r="L82" s="102"/>
      <c r="M82" s="102"/>
      <c r="N82" s="102"/>
      <c r="O82" s="102"/>
      <c r="P82" s="102"/>
      <c r="Q82" s="102"/>
      <c r="R82" s="102"/>
      <c r="S82" s="102"/>
      <c r="T82" s="102"/>
      <c r="U82" s="102"/>
      <c r="V82" s="102"/>
      <c r="W82" s="102"/>
      <c r="X82" s="102"/>
      <c r="Y82" s="102"/>
      <c r="Z82" s="102"/>
    </row>
    <row r="83" spans="1:26" ht="13.5" customHeight="1">
      <c r="A83" s="238" t="s">
        <v>1913</v>
      </c>
      <c r="B83" s="231"/>
      <c r="C83" s="231"/>
      <c r="D83" s="232"/>
      <c r="E83" s="183"/>
      <c r="F83" s="102"/>
      <c r="G83" s="102"/>
      <c r="H83" s="102"/>
      <c r="I83" s="102"/>
      <c r="J83" s="102"/>
      <c r="K83" s="102"/>
      <c r="L83" s="102"/>
      <c r="M83" s="102"/>
      <c r="N83" s="102"/>
      <c r="O83" s="102"/>
      <c r="P83" s="102"/>
      <c r="Q83" s="102"/>
      <c r="R83" s="102"/>
      <c r="S83" s="102"/>
      <c r="T83" s="102"/>
      <c r="U83" s="102"/>
      <c r="V83" s="102"/>
      <c r="W83" s="102"/>
      <c r="X83" s="102"/>
      <c r="Y83" s="102"/>
      <c r="Z83" s="102"/>
    </row>
    <row r="84" spans="1:26" ht="35.25" customHeight="1">
      <c r="A84" s="238" t="s">
        <v>1914</v>
      </c>
      <c r="B84" s="231"/>
      <c r="C84" s="231"/>
      <c r="D84" s="232"/>
      <c r="E84" s="183"/>
      <c r="F84" s="102"/>
      <c r="G84" s="102"/>
      <c r="H84" s="102"/>
      <c r="I84" s="102"/>
      <c r="J84" s="102"/>
      <c r="K84" s="102"/>
      <c r="L84" s="102"/>
      <c r="M84" s="102"/>
      <c r="N84" s="102"/>
      <c r="O84" s="102"/>
      <c r="P84" s="102"/>
      <c r="Q84" s="102"/>
      <c r="R84" s="102"/>
      <c r="S84" s="102"/>
      <c r="T84" s="102"/>
      <c r="U84" s="102"/>
      <c r="V84" s="102"/>
      <c r="W84" s="102"/>
      <c r="X84" s="102"/>
      <c r="Y84" s="102"/>
      <c r="Z84" s="102"/>
    </row>
    <row r="85" spans="1:26" ht="39.75" customHeight="1">
      <c r="A85" s="238" t="s">
        <v>1915</v>
      </c>
      <c r="B85" s="231"/>
      <c r="C85" s="231"/>
      <c r="D85" s="232"/>
      <c r="E85" s="183"/>
      <c r="F85" s="102"/>
      <c r="G85" s="102"/>
      <c r="H85" s="102"/>
      <c r="I85" s="102"/>
      <c r="J85" s="102"/>
      <c r="K85" s="102"/>
      <c r="L85" s="102"/>
      <c r="M85" s="102"/>
      <c r="N85" s="102"/>
      <c r="O85" s="102"/>
      <c r="P85" s="102"/>
      <c r="Q85" s="102"/>
      <c r="R85" s="102"/>
      <c r="S85" s="102"/>
      <c r="T85" s="102"/>
      <c r="U85" s="102"/>
      <c r="V85" s="102"/>
      <c r="W85" s="102"/>
      <c r="X85" s="102"/>
      <c r="Y85" s="102"/>
      <c r="Z85" s="102"/>
    </row>
    <row r="86" spans="1:26" ht="15" customHeight="1">
      <c r="A86" s="238" t="s">
        <v>1916</v>
      </c>
      <c r="B86" s="231"/>
      <c r="C86" s="231"/>
      <c r="D86" s="232"/>
      <c r="E86" s="183"/>
      <c r="F86" s="102"/>
      <c r="G86" s="102"/>
      <c r="H86" s="102"/>
      <c r="I86" s="102"/>
      <c r="J86" s="102"/>
      <c r="K86" s="102"/>
      <c r="L86" s="102"/>
      <c r="M86" s="102"/>
      <c r="N86" s="102"/>
      <c r="O86" s="102"/>
      <c r="P86" s="102"/>
      <c r="Q86" s="102"/>
      <c r="R86" s="102"/>
      <c r="S86" s="102"/>
      <c r="T86" s="102"/>
      <c r="U86" s="102"/>
      <c r="V86" s="102"/>
      <c r="W86" s="102"/>
      <c r="X86" s="102"/>
      <c r="Y86" s="102"/>
      <c r="Z86" s="102"/>
    </row>
    <row r="87" spans="1:26" ht="24.75" customHeight="1">
      <c r="A87" s="238" t="s">
        <v>1917</v>
      </c>
      <c r="B87" s="231"/>
      <c r="C87" s="231"/>
      <c r="D87" s="232"/>
      <c r="E87" s="183"/>
      <c r="F87" s="102"/>
      <c r="G87" s="102"/>
      <c r="H87" s="102"/>
      <c r="I87" s="102"/>
      <c r="J87" s="102"/>
      <c r="K87" s="102"/>
      <c r="L87" s="102"/>
      <c r="M87" s="102"/>
      <c r="N87" s="102"/>
      <c r="O87" s="102"/>
      <c r="P87" s="102"/>
      <c r="Q87" s="102"/>
      <c r="R87" s="102"/>
      <c r="S87" s="102"/>
      <c r="T87" s="102"/>
      <c r="U87" s="102"/>
      <c r="V87" s="102"/>
      <c r="W87" s="102"/>
      <c r="X87" s="102"/>
      <c r="Y87" s="102"/>
      <c r="Z87" s="102"/>
    </row>
    <row r="88" spans="1:26" ht="44.25" customHeight="1">
      <c r="A88" s="238" t="s">
        <v>1918</v>
      </c>
      <c r="B88" s="231"/>
      <c r="C88" s="231"/>
      <c r="D88" s="232"/>
      <c r="E88" s="183"/>
      <c r="F88" s="102"/>
      <c r="G88" s="102"/>
      <c r="H88" s="102"/>
      <c r="I88" s="102"/>
      <c r="J88" s="102"/>
      <c r="K88" s="102"/>
      <c r="L88" s="102"/>
      <c r="M88" s="102"/>
      <c r="N88" s="102"/>
      <c r="O88" s="102"/>
      <c r="P88" s="102"/>
      <c r="Q88" s="102"/>
      <c r="R88" s="102"/>
      <c r="S88" s="102"/>
      <c r="T88" s="102"/>
      <c r="U88" s="102"/>
      <c r="V88" s="102"/>
      <c r="W88" s="102"/>
      <c r="X88" s="102"/>
      <c r="Y88" s="102"/>
      <c r="Z88" s="102"/>
    </row>
    <row r="89" spans="1:26" ht="11.25" customHeight="1">
      <c r="A89" s="102"/>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row>
    <row r="90" spans="1:26" ht="11.25" customHeight="1">
      <c r="A90" s="102"/>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row>
    <row r="91" spans="1:26" ht="11.25" customHeight="1">
      <c r="A91" s="102"/>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row>
    <row r="92" spans="1:26" ht="11.25" customHeight="1">
      <c r="A92" s="102"/>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row>
    <row r="93" spans="1:26" ht="11.25" customHeight="1">
      <c r="A93" s="102"/>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row>
    <row r="94" spans="1:26" ht="11.25" customHeight="1">
      <c r="A94" s="102"/>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row>
    <row r="95" spans="1:26" ht="11.25" customHeight="1">
      <c r="A95" s="102"/>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row>
    <row r="96" spans="1:26" ht="11.25" customHeight="1">
      <c r="A96" s="102"/>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row>
    <row r="97" spans="1:26" ht="11.25" customHeight="1">
      <c r="A97" s="102"/>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row>
    <row r="98" spans="1:26" ht="11.25" customHeight="1">
      <c r="A98" s="102"/>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row>
    <row r="99" spans="1:26" ht="11.25" customHeight="1">
      <c r="A99" s="102"/>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row>
    <row r="100" spans="1:26" ht="11.25" customHeight="1">
      <c r="A100" s="102"/>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row>
    <row r="101" spans="1:26" ht="11.25" customHeight="1">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row>
    <row r="102" spans="1:26" ht="11.25" customHeight="1">
      <c r="A102" s="102"/>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row>
    <row r="103" spans="1:26" ht="11.25" customHeight="1">
      <c r="A103" s="102"/>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row>
    <row r="104" spans="1:26" ht="11.25" customHeight="1">
      <c r="A104" s="102"/>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row>
    <row r="105" spans="1:26" ht="11.25" customHeight="1">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row>
    <row r="106" spans="1:26" ht="11.25" customHeight="1">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row>
    <row r="107" spans="1:26" ht="11.25" customHeight="1">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row>
    <row r="108" spans="1:26" ht="11.25" customHeight="1">
      <c r="A108" s="102"/>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row>
    <row r="109" spans="1:26" ht="11.25" customHeight="1">
      <c r="A109" s="102"/>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row>
    <row r="110" spans="1:26" ht="11.25" customHeight="1">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row>
    <row r="111" spans="1:26" ht="11.25" customHeight="1">
      <c r="A111" s="102"/>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row>
    <row r="112" spans="1:26" ht="11.25" customHeight="1">
      <c r="A112" s="102"/>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row>
    <row r="113" spans="1:26" ht="11.25" customHeight="1">
      <c r="A113" s="102"/>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row>
    <row r="114" spans="1:26" ht="11.25" customHeight="1">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row>
    <row r="115" spans="1:26" ht="11.25" customHeight="1">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row>
    <row r="116" spans="1:26" ht="11.25" customHeight="1">
      <c r="A116" s="102"/>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row>
    <row r="117" spans="1:26" ht="11.25" customHeight="1">
      <c r="A117" s="102"/>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row>
    <row r="118" spans="1:26" ht="11.25" customHeight="1">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row>
    <row r="119" spans="1:26" ht="11.25" customHeight="1">
      <c r="A119" s="102"/>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row>
    <row r="120" spans="1:26" ht="11.25" customHeight="1">
      <c r="A120" s="102"/>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row>
    <row r="121" spans="1:26" ht="11.25" customHeight="1">
      <c r="A121" s="102"/>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row>
    <row r="122" spans="1:26" ht="11.25" customHeight="1">
      <c r="A122" s="10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row>
    <row r="123" spans="1:26" ht="11.25" customHeight="1">
      <c r="A123" s="102"/>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row>
    <row r="124" spans="1:26" ht="11.25" customHeight="1">
      <c r="A124" s="102"/>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row>
    <row r="125" spans="1:26" ht="11.25" customHeight="1">
      <c r="A125" s="102"/>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row>
    <row r="126" spans="1:26" ht="11.25" customHeight="1">
      <c r="A126" s="102"/>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row>
    <row r="127" spans="1:26" ht="11.25" customHeight="1">
      <c r="A127" s="102"/>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row>
    <row r="128" spans="1:26" ht="11.25" customHeight="1">
      <c r="A128" s="102"/>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row>
    <row r="129" spans="1:26" ht="11.25" customHeight="1">
      <c r="A129" s="102"/>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row>
    <row r="130" spans="1:26" ht="11.25" customHeight="1">
      <c r="A130" s="102"/>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row>
    <row r="131" spans="1:26" ht="11.25" customHeight="1">
      <c r="A131" s="102"/>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row>
    <row r="132" spans="1:26" ht="11.25" customHeight="1">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row>
    <row r="133" spans="1:26" ht="11.25" customHeight="1">
      <c r="A133" s="102"/>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row>
    <row r="134" spans="1:26" ht="11.25" customHeight="1">
      <c r="A134" s="102"/>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row>
    <row r="135" spans="1:26" ht="11.25" customHeight="1">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row>
    <row r="136" spans="1:26" ht="11.25" customHeight="1">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row>
    <row r="137" spans="1:26" ht="11.25" customHeight="1">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row>
    <row r="138" spans="1:26" ht="11.25" customHeight="1">
      <c r="A138" s="102"/>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row>
    <row r="139" spans="1:26" ht="11.25" customHeight="1">
      <c r="A139" s="102"/>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row>
    <row r="140" spans="1:26" ht="11.25" customHeight="1">
      <c r="A140" s="102"/>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row>
    <row r="141" spans="1:26" ht="11.25" customHeight="1">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row>
    <row r="142" spans="1:26" ht="11.25" customHeight="1">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row>
    <row r="143" spans="1:26" ht="11.25" customHeight="1">
      <c r="A143" s="102"/>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row>
    <row r="144" spans="1:26" ht="11.25" customHeight="1">
      <c r="A144" s="102"/>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row>
    <row r="145" spans="1:26" ht="11.25" customHeight="1">
      <c r="A145" s="102"/>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row>
    <row r="146" spans="1:26" ht="11.25" customHeight="1">
      <c r="A146" s="102"/>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row>
    <row r="147" spans="1:26" ht="11.25" customHeight="1">
      <c r="A147" s="102"/>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row>
    <row r="148" spans="1:26" ht="11.25" customHeight="1">
      <c r="A148" s="102"/>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row>
    <row r="149" spans="1:26" ht="11.25" customHeight="1">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row>
    <row r="150" spans="1:26" ht="11.25" customHeight="1">
      <c r="A150" s="102"/>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row>
    <row r="151" spans="1:26" ht="11.25" customHeight="1">
      <c r="A151" s="102"/>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row>
    <row r="152" spans="1:26" ht="11.25" customHeight="1">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row>
    <row r="153" spans="1:26" ht="11.25" customHeight="1">
      <c r="A153" s="1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row>
    <row r="154" spans="1:26" ht="11.25" customHeight="1">
      <c r="A154" s="1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row>
    <row r="155" spans="1:26" ht="11.25" customHeight="1">
      <c r="A155" s="102"/>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row>
    <row r="156" spans="1:26" ht="11.25" customHeight="1">
      <c r="A156" s="102"/>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row>
    <row r="157" spans="1:26" ht="11.25" customHeight="1">
      <c r="A157" s="102"/>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row>
    <row r="158" spans="1:26" ht="11.25" customHeight="1">
      <c r="A158" s="102"/>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row>
    <row r="159" spans="1:26" ht="11.25" customHeight="1">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row>
    <row r="160" spans="1:26" ht="11.25" customHeight="1">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row>
    <row r="161" spans="1:26" ht="11.2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row>
    <row r="162" spans="1:26" ht="11.2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row>
    <row r="163" spans="1:26" ht="11.2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row>
    <row r="164" spans="1:26" ht="11.25" customHeight="1">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row>
    <row r="165" spans="1:26" ht="11.25" customHeight="1">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row>
    <row r="166" spans="1:26" ht="11.25" customHeight="1">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row>
    <row r="167" spans="1:26" ht="11.25" customHeight="1">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row>
    <row r="168" spans="1:26" ht="11.25" customHeight="1">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row>
    <row r="169" spans="1:26" ht="11.25" customHeight="1">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row>
    <row r="170" spans="1:26" ht="11.25" customHeight="1">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row>
    <row r="171" spans="1:26" ht="11.25" customHeight="1">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row>
    <row r="172" spans="1:26" ht="11.25" customHeight="1">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row>
    <row r="173" spans="1:26" ht="11.25" customHeight="1">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row>
    <row r="174" spans="1:26" ht="11.25" customHeight="1">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row>
    <row r="175" spans="1:26" ht="11.25" customHeight="1">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row>
    <row r="176" spans="1:26" ht="11.25" customHeight="1">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row>
    <row r="177" spans="1:26" ht="11.25" customHeight="1">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row>
    <row r="178" spans="1:26" ht="11.25" customHeight="1">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row>
    <row r="179" spans="1:26" ht="11.25" customHeight="1">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row>
    <row r="180" spans="1:26" ht="11.25" customHeight="1">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row>
    <row r="181" spans="1:26" ht="11.25" customHeight="1">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row>
    <row r="182" spans="1:26" ht="11.25" customHeight="1">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row>
    <row r="183" spans="1:26" ht="11.25" customHeight="1">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row>
    <row r="184" spans="1:26" ht="11.25" customHeight="1">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row>
    <row r="185" spans="1:26" ht="11.25" customHeight="1">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row>
    <row r="186" spans="1:26" ht="11.25" customHeight="1">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row>
    <row r="187" spans="1:26" ht="11.25" customHeight="1">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row>
    <row r="188" spans="1:26" ht="11.25" customHeight="1">
      <c r="A188" s="102"/>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row>
    <row r="189" spans="1:26" ht="11.25" customHeight="1">
      <c r="A189" s="102"/>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row>
    <row r="190" spans="1:26" ht="11.25" customHeight="1">
      <c r="A190" s="102"/>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row>
    <row r="191" spans="1:26" ht="11.25" customHeight="1">
      <c r="A191" s="102"/>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row>
    <row r="192" spans="1:26" ht="11.25" customHeight="1">
      <c r="A192" s="102"/>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row>
    <row r="193" spans="1:26" ht="11.25" customHeight="1">
      <c r="A193" s="102"/>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row>
    <row r="194" spans="1:26" ht="11.25" customHeight="1">
      <c r="A194" s="102"/>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row>
    <row r="195" spans="1:26" ht="11.25" customHeight="1">
      <c r="A195" s="102"/>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row>
    <row r="196" spans="1:26" ht="11.25" customHeight="1">
      <c r="A196" s="102"/>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row>
    <row r="197" spans="1:26" ht="11.25" customHeight="1">
      <c r="A197" s="102"/>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row>
    <row r="198" spans="1:26" ht="11.25" customHeight="1">
      <c r="A198" s="102"/>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row>
    <row r="199" spans="1:26" ht="11.25" customHeight="1">
      <c r="A199" s="102"/>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row>
    <row r="200" spans="1:26" ht="11.25" customHeight="1">
      <c r="A200" s="102"/>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row>
    <row r="201" spans="1:26" ht="11.25" customHeight="1">
      <c r="A201" s="102"/>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row>
    <row r="202" spans="1:26" ht="11.25" customHeight="1">
      <c r="A202" s="102"/>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row>
    <row r="203" spans="1:26" ht="11.25" customHeight="1">
      <c r="A203" s="102"/>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row>
    <row r="204" spans="1:26" ht="11.25" customHeight="1">
      <c r="A204" s="102"/>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row>
    <row r="205" spans="1:26" ht="11.25" customHeight="1">
      <c r="A205" s="102"/>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row>
    <row r="206" spans="1:26" ht="11.25" customHeight="1">
      <c r="A206" s="102"/>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row>
    <row r="207" spans="1:26" ht="11.25" customHeight="1">
      <c r="A207" s="102"/>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row>
    <row r="208" spans="1:26" ht="11.25" customHeight="1">
      <c r="A208" s="102"/>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row>
    <row r="209" spans="1:26" ht="11.25" customHeight="1">
      <c r="A209" s="102"/>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row>
    <row r="210" spans="1:26" ht="11.25" customHeight="1">
      <c r="A210" s="102"/>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2"/>
    </row>
    <row r="211" spans="1:26" ht="11.25" customHeight="1">
      <c r="A211" s="102"/>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row>
    <row r="212" spans="1:26" ht="11.25" customHeight="1">
      <c r="A212" s="102"/>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row>
    <row r="213" spans="1:26" ht="11.25" customHeight="1">
      <c r="A213" s="102"/>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row>
    <row r="214" spans="1:26" ht="11.25" customHeight="1">
      <c r="A214" s="102"/>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row>
    <row r="215" spans="1:26" ht="11.25" customHeight="1">
      <c r="A215" s="102"/>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row>
    <row r="216" spans="1:26" ht="11.25" customHeight="1">
      <c r="A216" s="102"/>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row>
    <row r="217" spans="1:26" ht="11.25" customHeight="1">
      <c r="A217" s="102"/>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row>
    <row r="218" spans="1:26" ht="11.25" customHeight="1">
      <c r="A218" s="102"/>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row>
    <row r="219" spans="1:26" ht="11.25" customHeight="1">
      <c r="A219" s="102"/>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row>
    <row r="220" spans="1:26" ht="11.25" customHeight="1">
      <c r="A220" s="102"/>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row>
    <row r="221" spans="1:26" ht="11.25" customHeight="1">
      <c r="A221" s="102"/>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row>
    <row r="222" spans="1:26" ht="11.25" customHeight="1">
      <c r="A222" s="102"/>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row>
    <row r="223" spans="1:26" ht="11.25" customHeight="1">
      <c r="A223" s="102"/>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row>
    <row r="224" spans="1:26" ht="11.25" customHeight="1">
      <c r="A224" s="102"/>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2"/>
    </row>
    <row r="225" spans="1:26" ht="11.25" customHeight="1">
      <c r="A225" s="102"/>
      <c r="B225" s="102"/>
      <c r="C225" s="10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2"/>
    </row>
    <row r="226" spans="1:26" ht="11.25" customHeight="1">
      <c r="A226" s="102"/>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row>
    <row r="227" spans="1:26" ht="11.25" customHeight="1">
      <c r="A227" s="102"/>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102"/>
    </row>
    <row r="228" spans="1:26" ht="11.25" customHeight="1">
      <c r="A228" s="102"/>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102"/>
    </row>
    <row r="229" spans="1:26" ht="11.25" customHeight="1">
      <c r="A229" s="102"/>
      <c r="B229" s="102"/>
      <c r="C229" s="10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102"/>
    </row>
    <row r="230" spans="1:26" ht="11.25" customHeight="1">
      <c r="A230" s="102"/>
      <c r="B230" s="102"/>
      <c r="C230" s="10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2"/>
    </row>
    <row r="231" spans="1:26" ht="11.25" customHeight="1">
      <c r="A231" s="102"/>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row>
    <row r="232" spans="1:26" ht="11.25" customHeight="1">
      <c r="A232" s="102"/>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2"/>
    </row>
    <row r="233" spans="1:26" ht="11.25" customHeight="1">
      <c r="A233" s="102"/>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row>
    <row r="234" spans="1:26" ht="11.25" customHeight="1">
      <c r="A234" s="102"/>
      <c r="B234" s="102"/>
      <c r="C234" s="10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2"/>
    </row>
    <row r="235" spans="1:26" ht="11.25" customHeight="1">
      <c r="A235" s="102"/>
      <c r="B235" s="102"/>
      <c r="C235" s="10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2"/>
    </row>
    <row r="236" spans="1:26" ht="11.25" customHeight="1">
      <c r="A236" s="102"/>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row>
    <row r="237" spans="1:26" ht="11.25" customHeight="1">
      <c r="A237" s="102"/>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2"/>
    </row>
    <row r="238" spans="1:26" ht="11.25" customHeight="1">
      <c r="A238" s="102"/>
      <c r="B238" s="102"/>
      <c r="C238" s="10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2"/>
    </row>
    <row r="239" spans="1:26" ht="11.25" customHeight="1">
      <c r="A239" s="102"/>
      <c r="B239" s="102"/>
      <c r="C239" s="102"/>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102"/>
    </row>
    <row r="240" spans="1:26" ht="11.25" customHeight="1">
      <c r="A240" s="102"/>
      <c r="B240" s="102"/>
      <c r="C240" s="102"/>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102"/>
    </row>
    <row r="241" spans="1:26" ht="11.25" customHeight="1">
      <c r="A241" s="102"/>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2"/>
    </row>
    <row r="242" spans="1:26" ht="11.25" customHeight="1">
      <c r="A242" s="102"/>
      <c r="B242" s="102"/>
      <c r="C242" s="10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102"/>
    </row>
    <row r="243" spans="1:26" ht="11.25" customHeight="1">
      <c r="A243" s="102"/>
      <c r="B243" s="102"/>
      <c r="C243" s="102"/>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102"/>
    </row>
    <row r="244" spans="1:26" ht="11.25" customHeight="1">
      <c r="A244" s="102"/>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102"/>
    </row>
    <row r="245" spans="1:26" ht="11.25" customHeight="1">
      <c r="A245" s="102"/>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2"/>
    </row>
    <row r="246" spans="1:26" ht="11.25" customHeight="1">
      <c r="A246" s="102"/>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102"/>
    </row>
    <row r="247" spans="1:26" ht="11.25" customHeight="1">
      <c r="A247" s="102"/>
      <c r="B247" s="102"/>
      <c r="C247" s="102"/>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102"/>
    </row>
    <row r="248" spans="1:26" ht="11.25" customHeight="1">
      <c r="A248" s="102"/>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2"/>
    </row>
    <row r="249" spans="1:26" ht="11.25" customHeight="1">
      <c r="A249" s="102"/>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102"/>
    </row>
    <row r="250" spans="1:26" ht="11.25" customHeight="1">
      <c r="A250" s="102"/>
      <c r="B250" s="102"/>
      <c r="C250" s="102"/>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102"/>
    </row>
    <row r="251" spans="1:26" ht="11.25" customHeight="1">
      <c r="A251" s="102"/>
      <c r="B251" s="102"/>
      <c r="C251" s="102"/>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102"/>
    </row>
    <row r="252" spans="1:26" ht="11.25" customHeight="1">
      <c r="A252" s="102"/>
      <c r="B252" s="102"/>
      <c r="C252" s="102"/>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102"/>
    </row>
    <row r="253" spans="1:26" ht="11.25" customHeight="1">
      <c r="A253" s="102"/>
      <c r="B253" s="102"/>
      <c r="C253" s="102"/>
      <c r="D253" s="102"/>
      <c r="E253" s="102"/>
      <c r="F253" s="102"/>
      <c r="G253" s="102"/>
      <c r="H253" s="102"/>
      <c r="I253" s="102"/>
      <c r="J253" s="102"/>
      <c r="K253" s="102"/>
      <c r="L253" s="102"/>
      <c r="M253" s="102"/>
      <c r="N253" s="102"/>
      <c r="O253" s="102"/>
      <c r="P253" s="102"/>
      <c r="Q253" s="102"/>
      <c r="R253" s="102"/>
      <c r="S253" s="102"/>
      <c r="T253" s="102"/>
      <c r="U253" s="102"/>
      <c r="V253" s="102"/>
      <c r="W253" s="102"/>
      <c r="X253" s="102"/>
      <c r="Y253" s="102"/>
      <c r="Z253" s="102"/>
    </row>
    <row r="254" spans="1:26" ht="11.25" customHeight="1">
      <c r="A254" s="102"/>
      <c r="B254" s="102"/>
      <c r="C254" s="102"/>
      <c r="D254" s="102"/>
      <c r="E254" s="102"/>
      <c r="F254" s="102"/>
      <c r="G254" s="102"/>
      <c r="H254" s="102"/>
      <c r="I254" s="102"/>
      <c r="J254" s="102"/>
      <c r="K254" s="102"/>
      <c r="L254" s="102"/>
      <c r="M254" s="102"/>
      <c r="N254" s="102"/>
      <c r="O254" s="102"/>
      <c r="P254" s="102"/>
      <c r="Q254" s="102"/>
      <c r="R254" s="102"/>
      <c r="S254" s="102"/>
      <c r="T254" s="102"/>
      <c r="U254" s="102"/>
      <c r="V254" s="102"/>
      <c r="W254" s="102"/>
      <c r="X254" s="102"/>
      <c r="Y254" s="102"/>
      <c r="Z254" s="102"/>
    </row>
    <row r="255" spans="1:26" ht="11.25" customHeight="1">
      <c r="A255" s="102"/>
      <c r="B255" s="102"/>
      <c r="C255" s="102"/>
      <c r="D255" s="102"/>
      <c r="E255" s="102"/>
      <c r="F255" s="102"/>
      <c r="G255" s="102"/>
      <c r="H255" s="102"/>
      <c r="I255" s="102"/>
      <c r="J255" s="102"/>
      <c r="K255" s="102"/>
      <c r="L255" s="102"/>
      <c r="M255" s="102"/>
      <c r="N255" s="102"/>
      <c r="O255" s="102"/>
      <c r="P255" s="102"/>
      <c r="Q255" s="102"/>
      <c r="R255" s="102"/>
      <c r="S255" s="102"/>
      <c r="T255" s="102"/>
      <c r="U255" s="102"/>
      <c r="V255" s="102"/>
      <c r="W255" s="102"/>
      <c r="X255" s="102"/>
      <c r="Y255" s="102"/>
      <c r="Z255" s="102"/>
    </row>
    <row r="256" spans="1:26" ht="11.25" customHeight="1">
      <c r="A256" s="102"/>
      <c r="B256" s="102"/>
      <c r="C256" s="102"/>
      <c r="D256" s="102"/>
      <c r="E256" s="102"/>
      <c r="F256" s="102"/>
      <c r="G256" s="102"/>
      <c r="H256" s="102"/>
      <c r="I256" s="102"/>
      <c r="J256" s="102"/>
      <c r="K256" s="102"/>
      <c r="L256" s="102"/>
      <c r="M256" s="102"/>
      <c r="N256" s="102"/>
      <c r="O256" s="102"/>
      <c r="P256" s="102"/>
      <c r="Q256" s="102"/>
      <c r="R256" s="102"/>
      <c r="S256" s="102"/>
      <c r="T256" s="102"/>
      <c r="U256" s="102"/>
      <c r="V256" s="102"/>
      <c r="W256" s="102"/>
      <c r="X256" s="102"/>
      <c r="Y256" s="102"/>
      <c r="Z256" s="102"/>
    </row>
    <row r="257" spans="1:26" ht="11.25" customHeight="1">
      <c r="A257" s="102"/>
      <c r="B257" s="102"/>
      <c r="C257" s="102"/>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102"/>
    </row>
    <row r="258" spans="1:26" ht="11.25" customHeight="1">
      <c r="A258" s="102"/>
      <c r="B258" s="102"/>
      <c r="C258" s="102"/>
      <c r="D258" s="102"/>
      <c r="E258" s="102"/>
      <c r="F258" s="102"/>
      <c r="G258" s="102"/>
      <c r="H258" s="102"/>
      <c r="I258" s="102"/>
      <c r="J258" s="102"/>
      <c r="K258" s="102"/>
      <c r="L258" s="102"/>
      <c r="M258" s="102"/>
      <c r="N258" s="102"/>
      <c r="O258" s="102"/>
      <c r="P258" s="102"/>
      <c r="Q258" s="102"/>
      <c r="R258" s="102"/>
      <c r="S258" s="102"/>
      <c r="T258" s="102"/>
      <c r="U258" s="102"/>
      <c r="V258" s="102"/>
      <c r="W258" s="102"/>
      <c r="X258" s="102"/>
      <c r="Y258" s="102"/>
      <c r="Z258" s="102"/>
    </row>
    <row r="259" spans="1:26" ht="11.25" customHeight="1">
      <c r="A259" s="102"/>
      <c r="B259" s="102"/>
      <c r="C259" s="102"/>
      <c r="D259" s="102"/>
      <c r="E259" s="102"/>
      <c r="F259" s="102"/>
      <c r="G259" s="102"/>
      <c r="H259" s="102"/>
      <c r="I259" s="102"/>
      <c r="J259" s="102"/>
      <c r="K259" s="102"/>
      <c r="L259" s="102"/>
      <c r="M259" s="102"/>
      <c r="N259" s="102"/>
      <c r="O259" s="102"/>
      <c r="P259" s="102"/>
      <c r="Q259" s="102"/>
      <c r="R259" s="102"/>
      <c r="S259" s="102"/>
      <c r="T259" s="102"/>
      <c r="U259" s="102"/>
      <c r="V259" s="102"/>
      <c r="W259" s="102"/>
      <c r="X259" s="102"/>
      <c r="Y259" s="102"/>
      <c r="Z259" s="102"/>
    </row>
    <row r="260" spans="1:26" ht="11.25" customHeight="1">
      <c r="A260" s="102"/>
      <c r="B260" s="102"/>
      <c r="C260" s="102"/>
      <c r="D260" s="102"/>
      <c r="E260" s="102"/>
      <c r="F260" s="102"/>
      <c r="G260" s="102"/>
      <c r="H260" s="102"/>
      <c r="I260" s="102"/>
      <c r="J260" s="102"/>
      <c r="K260" s="102"/>
      <c r="L260" s="102"/>
      <c r="M260" s="102"/>
      <c r="N260" s="102"/>
      <c r="O260" s="102"/>
      <c r="P260" s="102"/>
      <c r="Q260" s="102"/>
      <c r="R260" s="102"/>
      <c r="S260" s="102"/>
      <c r="T260" s="102"/>
      <c r="U260" s="102"/>
      <c r="V260" s="102"/>
      <c r="W260" s="102"/>
      <c r="X260" s="102"/>
      <c r="Y260" s="102"/>
      <c r="Z260" s="102"/>
    </row>
    <row r="261" spans="1:26" ht="11.25" customHeight="1">
      <c r="A261" s="102"/>
      <c r="B261" s="102"/>
      <c r="C261" s="102"/>
      <c r="D261" s="102"/>
      <c r="E261" s="102"/>
      <c r="F261" s="102"/>
      <c r="G261" s="102"/>
      <c r="H261" s="102"/>
      <c r="I261" s="102"/>
      <c r="J261" s="102"/>
      <c r="K261" s="102"/>
      <c r="L261" s="102"/>
      <c r="M261" s="102"/>
      <c r="N261" s="102"/>
      <c r="O261" s="102"/>
      <c r="P261" s="102"/>
      <c r="Q261" s="102"/>
      <c r="R261" s="102"/>
      <c r="S261" s="102"/>
      <c r="T261" s="102"/>
      <c r="U261" s="102"/>
      <c r="V261" s="102"/>
      <c r="W261" s="102"/>
      <c r="X261" s="102"/>
      <c r="Y261" s="102"/>
      <c r="Z261" s="102"/>
    </row>
    <row r="262" spans="1:26" ht="11.25" customHeight="1">
      <c r="A262" s="102"/>
      <c r="B262" s="102"/>
      <c r="C262" s="102"/>
      <c r="D262" s="102"/>
      <c r="E262" s="102"/>
      <c r="F262" s="102"/>
      <c r="G262" s="102"/>
      <c r="H262" s="102"/>
      <c r="I262" s="102"/>
      <c r="J262" s="102"/>
      <c r="K262" s="102"/>
      <c r="L262" s="102"/>
      <c r="M262" s="102"/>
      <c r="N262" s="102"/>
      <c r="O262" s="102"/>
      <c r="P262" s="102"/>
      <c r="Q262" s="102"/>
      <c r="R262" s="102"/>
      <c r="S262" s="102"/>
      <c r="T262" s="102"/>
      <c r="U262" s="102"/>
      <c r="V262" s="102"/>
      <c r="W262" s="102"/>
      <c r="X262" s="102"/>
      <c r="Y262" s="102"/>
      <c r="Z262" s="102"/>
    </row>
    <row r="263" spans="1:26" ht="11.25" customHeight="1">
      <c r="A263" s="102"/>
      <c r="B263" s="102"/>
      <c r="C263" s="102"/>
      <c r="D263" s="102"/>
      <c r="E263" s="102"/>
      <c r="F263" s="102"/>
      <c r="G263" s="102"/>
      <c r="H263" s="102"/>
      <c r="I263" s="102"/>
      <c r="J263" s="102"/>
      <c r="K263" s="102"/>
      <c r="L263" s="102"/>
      <c r="M263" s="102"/>
      <c r="N263" s="102"/>
      <c r="O263" s="102"/>
      <c r="P263" s="102"/>
      <c r="Q263" s="102"/>
      <c r="R263" s="102"/>
      <c r="S263" s="102"/>
      <c r="T263" s="102"/>
      <c r="U263" s="102"/>
      <c r="V263" s="102"/>
      <c r="W263" s="102"/>
      <c r="X263" s="102"/>
      <c r="Y263" s="102"/>
      <c r="Z263" s="102"/>
    </row>
    <row r="264" spans="1:26" ht="11.25" customHeight="1">
      <c r="A264" s="102"/>
      <c r="B264" s="102"/>
      <c r="C264" s="102"/>
      <c r="D264" s="102"/>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102"/>
    </row>
    <row r="265" spans="1:26" ht="11.25" customHeight="1">
      <c r="A265" s="102"/>
      <c r="B265" s="102"/>
      <c r="C265" s="102"/>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102"/>
    </row>
    <row r="266" spans="1:26" ht="11.25" customHeight="1">
      <c r="A266" s="102"/>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2"/>
    </row>
    <row r="267" spans="1:26" ht="11.25" customHeight="1">
      <c r="A267" s="102"/>
      <c r="B267" s="102"/>
      <c r="C267" s="102"/>
      <c r="D267" s="102"/>
      <c r="E267" s="102"/>
      <c r="F267" s="102"/>
      <c r="G267" s="102"/>
      <c r="H267" s="102"/>
      <c r="I267" s="102"/>
      <c r="J267" s="102"/>
      <c r="K267" s="102"/>
      <c r="L267" s="102"/>
      <c r="M267" s="102"/>
      <c r="N267" s="102"/>
      <c r="O267" s="102"/>
      <c r="P267" s="102"/>
      <c r="Q267" s="102"/>
      <c r="R267" s="102"/>
      <c r="S267" s="102"/>
      <c r="T267" s="102"/>
      <c r="U267" s="102"/>
      <c r="V267" s="102"/>
      <c r="W267" s="102"/>
      <c r="X267" s="102"/>
      <c r="Y267" s="102"/>
      <c r="Z267" s="102"/>
    </row>
    <row r="268" spans="1:26" ht="11.25" customHeight="1">
      <c r="A268" s="102"/>
      <c r="B268" s="102"/>
      <c r="C268" s="102"/>
      <c r="D268" s="102"/>
      <c r="E268" s="102"/>
      <c r="F268" s="102"/>
      <c r="G268" s="102"/>
      <c r="H268" s="102"/>
      <c r="I268" s="102"/>
      <c r="J268" s="102"/>
      <c r="K268" s="102"/>
      <c r="L268" s="102"/>
      <c r="M268" s="102"/>
      <c r="N268" s="102"/>
      <c r="O268" s="102"/>
      <c r="P268" s="102"/>
      <c r="Q268" s="102"/>
      <c r="R268" s="102"/>
      <c r="S268" s="102"/>
      <c r="T268" s="102"/>
      <c r="U268" s="102"/>
      <c r="V268" s="102"/>
      <c r="W268" s="102"/>
      <c r="X268" s="102"/>
      <c r="Y268" s="102"/>
      <c r="Z268" s="102"/>
    </row>
    <row r="269" spans="1:26" ht="11.25" customHeight="1">
      <c r="A269" s="102"/>
      <c r="B269" s="102"/>
      <c r="C269" s="102"/>
      <c r="D269" s="102"/>
      <c r="E269" s="102"/>
      <c r="F269" s="102"/>
      <c r="G269" s="102"/>
      <c r="H269" s="102"/>
      <c r="I269" s="102"/>
      <c r="J269" s="102"/>
      <c r="K269" s="102"/>
      <c r="L269" s="102"/>
      <c r="M269" s="102"/>
      <c r="N269" s="102"/>
      <c r="O269" s="102"/>
      <c r="P269" s="102"/>
      <c r="Q269" s="102"/>
      <c r="R269" s="102"/>
      <c r="S269" s="102"/>
      <c r="T269" s="102"/>
      <c r="U269" s="102"/>
      <c r="V269" s="102"/>
      <c r="W269" s="102"/>
      <c r="X269" s="102"/>
      <c r="Y269" s="102"/>
      <c r="Z269" s="102"/>
    </row>
    <row r="270" spans="1:26" ht="11.25" customHeight="1">
      <c r="A270" s="102"/>
      <c r="B270" s="102"/>
      <c r="C270" s="102"/>
      <c r="D270" s="102"/>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2"/>
    </row>
    <row r="271" spans="1:26" ht="11.25" customHeight="1">
      <c r="A271" s="102"/>
      <c r="B271" s="102"/>
      <c r="C271" s="102"/>
      <c r="D271" s="102"/>
      <c r="E271" s="102"/>
      <c r="F271" s="102"/>
      <c r="G271" s="102"/>
      <c r="H271" s="102"/>
      <c r="I271" s="102"/>
      <c r="J271" s="102"/>
      <c r="K271" s="102"/>
      <c r="L271" s="102"/>
      <c r="M271" s="102"/>
      <c r="N271" s="102"/>
      <c r="O271" s="102"/>
      <c r="P271" s="102"/>
      <c r="Q271" s="102"/>
      <c r="R271" s="102"/>
      <c r="S271" s="102"/>
      <c r="T271" s="102"/>
      <c r="U271" s="102"/>
      <c r="V271" s="102"/>
      <c r="W271" s="102"/>
      <c r="X271" s="102"/>
      <c r="Y271" s="102"/>
      <c r="Z271" s="102"/>
    </row>
    <row r="272" spans="1:26" ht="11.25" customHeight="1">
      <c r="A272" s="102"/>
      <c r="B272" s="102"/>
      <c r="C272" s="102"/>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102"/>
      <c r="Z272" s="102"/>
    </row>
    <row r="273" spans="1:26" ht="11.25" customHeight="1">
      <c r="A273" s="102"/>
      <c r="B273" s="102"/>
      <c r="C273" s="102"/>
      <c r="D273" s="102"/>
      <c r="E273" s="102"/>
      <c r="F273" s="102"/>
      <c r="G273" s="102"/>
      <c r="H273" s="102"/>
      <c r="I273" s="102"/>
      <c r="J273" s="102"/>
      <c r="K273" s="102"/>
      <c r="L273" s="102"/>
      <c r="M273" s="102"/>
      <c r="N273" s="102"/>
      <c r="O273" s="102"/>
      <c r="P273" s="102"/>
      <c r="Q273" s="102"/>
      <c r="R273" s="102"/>
      <c r="S273" s="102"/>
      <c r="T273" s="102"/>
      <c r="U273" s="102"/>
      <c r="V273" s="102"/>
      <c r="W273" s="102"/>
      <c r="X273" s="102"/>
      <c r="Y273" s="102"/>
      <c r="Z273" s="102"/>
    </row>
    <row r="274" spans="1:26" ht="11.25" customHeight="1">
      <c r="A274" s="102"/>
      <c r="B274" s="102"/>
      <c r="C274" s="102"/>
      <c r="D274" s="102"/>
      <c r="E274" s="102"/>
      <c r="F274" s="102"/>
      <c r="G274" s="102"/>
      <c r="H274" s="102"/>
      <c r="I274" s="102"/>
      <c r="J274" s="102"/>
      <c r="K274" s="102"/>
      <c r="L274" s="102"/>
      <c r="M274" s="102"/>
      <c r="N274" s="102"/>
      <c r="O274" s="102"/>
      <c r="P274" s="102"/>
      <c r="Q274" s="102"/>
      <c r="R274" s="102"/>
      <c r="S274" s="102"/>
      <c r="T274" s="102"/>
      <c r="U274" s="102"/>
      <c r="V274" s="102"/>
      <c r="W274" s="102"/>
      <c r="X274" s="102"/>
      <c r="Y274" s="102"/>
      <c r="Z274" s="102"/>
    </row>
    <row r="275" spans="1:26" ht="11.25" customHeight="1">
      <c r="A275" s="102"/>
      <c r="B275" s="102"/>
      <c r="C275" s="102"/>
      <c r="D275" s="102"/>
      <c r="E275" s="102"/>
      <c r="F275" s="102"/>
      <c r="G275" s="102"/>
      <c r="H275" s="102"/>
      <c r="I275" s="102"/>
      <c r="J275" s="102"/>
      <c r="K275" s="102"/>
      <c r="L275" s="102"/>
      <c r="M275" s="102"/>
      <c r="N275" s="102"/>
      <c r="O275" s="102"/>
      <c r="P275" s="102"/>
      <c r="Q275" s="102"/>
      <c r="R275" s="102"/>
      <c r="S275" s="102"/>
      <c r="T275" s="102"/>
      <c r="U275" s="102"/>
      <c r="V275" s="102"/>
      <c r="W275" s="102"/>
      <c r="X275" s="102"/>
      <c r="Y275" s="102"/>
      <c r="Z275" s="102"/>
    </row>
    <row r="276" spans="1:26" ht="11.25" customHeight="1">
      <c r="A276" s="102"/>
      <c r="B276" s="102"/>
      <c r="C276" s="102"/>
      <c r="D276" s="102"/>
      <c r="E276" s="102"/>
      <c r="F276" s="102"/>
      <c r="G276" s="102"/>
      <c r="H276" s="102"/>
      <c r="I276" s="102"/>
      <c r="J276" s="102"/>
      <c r="K276" s="102"/>
      <c r="L276" s="102"/>
      <c r="M276" s="102"/>
      <c r="N276" s="102"/>
      <c r="O276" s="102"/>
      <c r="P276" s="102"/>
      <c r="Q276" s="102"/>
      <c r="R276" s="102"/>
      <c r="S276" s="102"/>
      <c r="T276" s="102"/>
      <c r="U276" s="102"/>
      <c r="V276" s="102"/>
      <c r="W276" s="102"/>
      <c r="X276" s="102"/>
      <c r="Y276" s="102"/>
      <c r="Z276" s="102"/>
    </row>
    <row r="277" spans="1:26" ht="11.25" customHeight="1">
      <c r="A277" s="102"/>
      <c r="B277" s="102"/>
      <c r="C277" s="102"/>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2"/>
    </row>
    <row r="278" spans="1:26" ht="11.25" customHeight="1">
      <c r="A278" s="102"/>
      <c r="B278" s="102"/>
      <c r="C278" s="102"/>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2"/>
    </row>
    <row r="279" spans="1:26" ht="11.25" customHeight="1">
      <c r="A279" s="102"/>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row>
    <row r="280" spans="1:26" ht="11.25" customHeight="1">
      <c r="A280" s="102"/>
      <c r="B280" s="102"/>
      <c r="C280" s="102"/>
      <c r="D280" s="102"/>
      <c r="E280" s="102"/>
      <c r="F280" s="102"/>
      <c r="G280" s="102"/>
      <c r="H280" s="102"/>
      <c r="I280" s="102"/>
      <c r="J280" s="102"/>
      <c r="K280" s="102"/>
      <c r="L280" s="102"/>
      <c r="M280" s="102"/>
      <c r="N280" s="102"/>
      <c r="O280" s="102"/>
      <c r="P280" s="102"/>
      <c r="Q280" s="102"/>
      <c r="R280" s="102"/>
      <c r="S280" s="102"/>
      <c r="T280" s="102"/>
      <c r="U280" s="102"/>
      <c r="V280" s="102"/>
      <c r="W280" s="102"/>
      <c r="X280" s="102"/>
      <c r="Y280" s="102"/>
      <c r="Z280" s="102"/>
    </row>
    <row r="281" spans="1:26" ht="11.25" customHeight="1">
      <c r="A281" s="102"/>
      <c r="B281" s="102"/>
      <c r="C281" s="102"/>
      <c r="D281" s="102"/>
      <c r="E281" s="102"/>
      <c r="F281" s="102"/>
      <c r="G281" s="102"/>
      <c r="H281" s="102"/>
      <c r="I281" s="102"/>
      <c r="J281" s="102"/>
      <c r="K281" s="102"/>
      <c r="L281" s="102"/>
      <c r="M281" s="102"/>
      <c r="N281" s="102"/>
      <c r="O281" s="102"/>
      <c r="P281" s="102"/>
      <c r="Q281" s="102"/>
      <c r="R281" s="102"/>
      <c r="S281" s="102"/>
      <c r="T281" s="102"/>
      <c r="U281" s="102"/>
      <c r="V281" s="102"/>
      <c r="W281" s="102"/>
      <c r="X281" s="102"/>
      <c r="Y281" s="102"/>
      <c r="Z281" s="102"/>
    </row>
    <row r="282" spans="1:26" ht="11.25" customHeight="1">
      <c r="A282" s="102"/>
      <c r="B282" s="102"/>
      <c r="C282" s="102"/>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2"/>
    </row>
    <row r="283" spans="1:26" ht="11.25" customHeight="1">
      <c r="A283" s="102"/>
      <c r="B283" s="102"/>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2"/>
    </row>
    <row r="284" spans="1:26" ht="11.25" customHeight="1">
      <c r="A284" s="102"/>
      <c r="B284" s="102"/>
      <c r="C284" s="102"/>
      <c r="D284" s="102"/>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2"/>
    </row>
    <row r="285" spans="1:26" ht="11.25" customHeight="1">
      <c r="A285" s="102"/>
      <c r="B285" s="102"/>
      <c r="C285" s="102"/>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2"/>
    </row>
    <row r="286" spans="1:26" ht="11.25" customHeight="1">
      <c r="A286" s="102"/>
      <c r="B286" s="1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2"/>
    </row>
    <row r="287" spans="1:26" ht="11.25" customHeight="1">
      <c r="A287" s="102"/>
      <c r="B287" s="102"/>
      <c r="C287" s="102"/>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2"/>
    </row>
    <row r="288" spans="1:26" ht="11.25" customHeight="1">
      <c r="A288" s="102"/>
      <c r="B288" s="1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row>
    <row r="289" spans="1:26" ht="11.25" customHeight="1">
      <c r="A289" s="102"/>
      <c r="B289" s="102"/>
      <c r="C289" s="102"/>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2"/>
    </row>
    <row r="290" spans="1:26" ht="11.25" customHeight="1">
      <c r="A290" s="102"/>
      <c r="B290" s="1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2"/>
    </row>
    <row r="291" spans="1:26" ht="11.25" customHeight="1">
      <c r="A291" s="102"/>
      <c r="B291" s="102"/>
      <c r="C291" s="102"/>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2"/>
    </row>
    <row r="292" spans="1:26" ht="11.25" customHeight="1">
      <c r="A292" s="102"/>
      <c r="B292" s="1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row>
    <row r="293" spans="1:26" ht="11.25" customHeight="1">
      <c r="A293" s="102"/>
      <c r="B293" s="1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2"/>
    </row>
    <row r="294" spans="1:26" ht="11.25" customHeight="1">
      <c r="A294" s="102"/>
      <c r="B294" s="1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row>
    <row r="295" spans="1:26" ht="11.25" customHeight="1">
      <c r="A295" s="102"/>
      <c r="B295" s="1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row>
    <row r="296" spans="1:26" ht="11.25" customHeight="1">
      <c r="A296" s="102"/>
      <c r="B296" s="1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row>
    <row r="297" spans="1:26" ht="11.25" customHeight="1">
      <c r="A297" s="102"/>
      <c r="B297" s="102"/>
      <c r="C297" s="102"/>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2"/>
    </row>
    <row r="298" spans="1:26" ht="11.25" customHeight="1">
      <c r="A298" s="102"/>
      <c r="B298" s="1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row>
    <row r="299" spans="1:26" ht="11.25" customHeight="1">
      <c r="A299" s="102"/>
      <c r="B299" s="102"/>
      <c r="C299" s="102"/>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2"/>
    </row>
    <row r="300" spans="1:26" ht="11.25" customHeight="1">
      <c r="A300" s="102"/>
      <c r="B300" s="102"/>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2"/>
    </row>
    <row r="301" spans="1:26" ht="11.25" customHeight="1">
      <c r="A301" s="102"/>
      <c r="B301" s="102"/>
      <c r="C301" s="102"/>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2"/>
    </row>
    <row r="302" spans="1:26" ht="11.25" customHeight="1">
      <c r="A302" s="102"/>
      <c r="B302" s="1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row>
    <row r="303" spans="1:26" ht="11.25" customHeight="1">
      <c r="A303" s="102"/>
      <c r="B303" s="102"/>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2"/>
    </row>
    <row r="304" spans="1:26" ht="11.25" customHeight="1">
      <c r="A304" s="102"/>
      <c r="B304" s="102"/>
      <c r="C304" s="102"/>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2"/>
    </row>
    <row r="305" spans="1:26" ht="11.25" customHeight="1">
      <c r="A305" s="102"/>
      <c r="B305" s="102"/>
      <c r="C305" s="102"/>
      <c r="D305" s="102"/>
      <c r="E305" s="102"/>
      <c r="F305" s="102"/>
      <c r="G305" s="102"/>
      <c r="H305" s="102"/>
      <c r="I305" s="102"/>
      <c r="J305" s="102"/>
      <c r="K305" s="102"/>
      <c r="L305" s="102"/>
      <c r="M305" s="102"/>
      <c r="N305" s="102"/>
      <c r="O305" s="102"/>
      <c r="P305" s="102"/>
      <c r="Q305" s="102"/>
      <c r="R305" s="102"/>
      <c r="S305" s="102"/>
      <c r="T305" s="102"/>
      <c r="U305" s="102"/>
      <c r="V305" s="102"/>
      <c r="W305" s="102"/>
      <c r="X305" s="102"/>
      <c r="Y305" s="102"/>
      <c r="Z305" s="102"/>
    </row>
    <row r="306" spans="1:26" ht="11.25" customHeight="1">
      <c r="A306" s="102"/>
      <c r="B306" s="102"/>
      <c r="C306" s="102"/>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2"/>
    </row>
    <row r="307" spans="1:26" ht="11.25" customHeight="1">
      <c r="A307" s="102"/>
      <c r="B307" s="102"/>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row>
    <row r="308" spans="1:26" ht="11.25" customHeight="1">
      <c r="A308" s="102"/>
      <c r="B308" s="1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2"/>
    </row>
    <row r="309" spans="1:26" ht="11.25" customHeight="1">
      <c r="A309" s="102"/>
      <c r="B309" s="102"/>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2"/>
    </row>
    <row r="310" spans="1:26" ht="11.25" customHeight="1">
      <c r="A310" s="102"/>
      <c r="B310" s="102"/>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2"/>
    </row>
    <row r="311" spans="1:26" ht="11.25" customHeight="1">
      <c r="A311" s="102"/>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2"/>
    </row>
    <row r="312" spans="1:26" ht="11.25" customHeight="1">
      <c r="A312" s="102"/>
      <c r="B312" s="102"/>
      <c r="C312" s="102"/>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2"/>
    </row>
    <row r="313" spans="1:26" ht="11.25" customHeight="1">
      <c r="A313" s="102"/>
      <c r="B313" s="102"/>
      <c r="C313" s="102"/>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2"/>
    </row>
    <row r="314" spans="1:26" ht="11.25" customHeight="1">
      <c r="A314" s="102"/>
      <c r="B314" s="102"/>
      <c r="C314" s="102"/>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2"/>
    </row>
    <row r="315" spans="1:26" ht="11.25" customHeight="1">
      <c r="A315" s="102"/>
      <c r="B315" s="102"/>
      <c r="C315" s="102"/>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2"/>
    </row>
    <row r="316" spans="1:26" ht="11.25" customHeight="1">
      <c r="A316" s="102"/>
      <c r="B316" s="102"/>
      <c r="C316" s="102"/>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2"/>
    </row>
    <row r="317" spans="1:26" ht="11.25" customHeight="1">
      <c r="A317" s="102"/>
      <c r="B317" s="102"/>
      <c r="C317" s="102"/>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2"/>
    </row>
    <row r="318" spans="1:26" ht="11.25" customHeight="1">
      <c r="A318" s="102"/>
      <c r="B318" s="102"/>
      <c r="C318" s="102"/>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2"/>
    </row>
    <row r="319" spans="1:26" ht="11.25" customHeight="1">
      <c r="A319" s="102"/>
      <c r="B319" s="102"/>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2"/>
    </row>
    <row r="320" spans="1:26" ht="11.25" customHeight="1">
      <c r="A320" s="102"/>
      <c r="B320" s="102"/>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2"/>
    </row>
    <row r="321" spans="1:26" ht="11.25" customHeight="1">
      <c r="A321" s="102"/>
      <c r="B321" s="102"/>
      <c r="C321" s="102"/>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2"/>
    </row>
    <row r="322" spans="1:26" ht="11.25" customHeight="1">
      <c r="A322" s="102"/>
      <c r="B322" s="102"/>
      <c r="C322" s="102"/>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2"/>
    </row>
    <row r="323" spans="1:26" ht="11.25" customHeight="1">
      <c r="A323" s="102"/>
      <c r="B323" s="102"/>
      <c r="C323" s="102"/>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2"/>
    </row>
    <row r="324" spans="1:26" ht="11.25" customHeight="1">
      <c r="A324" s="102"/>
      <c r="B324" s="102"/>
      <c r="C324" s="102"/>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2"/>
    </row>
    <row r="325" spans="1:26" ht="11.25" customHeight="1">
      <c r="A325" s="102"/>
      <c r="B325" s="102"/>
      <c r="C325" s="102"/>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row>
    <row r="326" spans="1:26" ht="11.25" customHeight="1">
      <c r="A326" s="102"/>
      <c r="B326" s="102"/>
      <c r="C326" s="102"/>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2"/>
    </row>
    <row r="327" spans="1:26" ht="11.25" customHeight="1">
      <c r="A327" s="102"/>
      <c r="B327" s="102"/>
      <c r="C327" s="102"/>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2"/>
    </row>
    <row r="328" spans="1:26" ht="11.25" customHeight="1">
      <c r="A328" s="102"/>
      <c r="B328" s="102"/>
      <c r="C328" s="102"/>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2"/>
    </row>
    <row r="329" spans="1:26" ht="11.25" customHeight="1">
      <c r="A329" s="102"/>
      <c r="B329" s="1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2"/>
    </row>
    <row r="330" spans="1:26" ht="11.25" customHeight="1">
      <c r="A330" s="102"/>
      <c r="B330" s="1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2"/>
    </row>
    <row r="331" spans="1:26" ht="11.25" customHeight="1">
      <c r="A331" s="102"/>
      <c r="B331" s="1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2"/>
    </row>
    <row r="332" spans="1:26" ht="11.25" customHeight="1">
      <c r="A332" s="102"/>
      <c r="B332" s="1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2"/>
    </row>
    <row r="333" spans="1:26" ht="11.25" customHeight="1">
      <c r="A333" s="102"/>
      <c r="B333" s="1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2"/>
    </row>
    <row r="334" spans="1:26" ht="11.25" customHeight="1">
      <c r="A334" s="102"/>
      <c r="B334" s="1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2"/>
    </row>
    <row r="335" spans="1:26" ht="11.25" customHeight="1">
      <c r="A335" s="102"/>
      <c r="B335" s="1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2"/>
    </row>
    <row r="336" spans="1:26" ht="11.25" customHeight="1">
      <c r="A336" s="102"/>
      <c r="B336" s="1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2"/>
    </row>
    <row r="337" spans="1:26" ht="11.25" customHeight="1">
      <c r="A337" s="102"/>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row>
    <row r="338" spans="1:26" ht="11.25" customHeight="1">
      <c r="A338" s="102"/>
      <c r="B338" s="1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2"/>
    </row>
    <row r="339" spans="1:26" ht="11.25" customHeight="1">
      <c r="A339" s="102"/>
      <c r="B339" s="1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2"/>
    </row>
    <row r="340" spans="1:26" ht="11.25" customHeight="1">
      <c r="A340" s="102"/>
      <c r="B340" s="1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02"/>
      <c r="Z340" s="102"/>
    </row>
    <row r="341" spans="1:26" ht="11.25" customHeight="1">
      <c r="A341" s="102"/>
      <c r="B341" s="1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2"/>
    </row>
    <row r="342" spans="1:26" ht="11.25" customHeight="1">
      <c r="A342" s="102"/>
      <c r="B342" s="1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2"/>
    </row>
    <row r="343" spans="1:26" ht="11.25" customHeight="1">
      <c r="A343" s="102"/>
      <c r="B343" s="1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2"/>
    </row>
    <row r="344" spans="1:26" ht="11.25" customHeight="1">
      <c r="A344" s="102"/>
      <c r="B344" s="1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2"/>
    </row>
    <row r="345" spans="1:26" ht="11.25" customHeight="1">
      <c r="A345" s="102"/>
      <c r="B345" s="1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2"/>
    </row>
    <row r="346" spans="1:26" ht="11.25" customHeight="1">
      <c r="A346" s="102"/>
      <c r="B346" s="1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2"/>
    </row>
    <row r="347" spans="1:26" ht="11.25" customHeight="1">
      <c r="A347" s="102"/>
      <c r="B347" s="1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2"/>
    </row>
    <row r="348" spans="1:26" ht="11.25" customHeight="1">
      <c r="A348" s="102"/>
      <c r="B348" s="1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2"/>
    </row>
    <row r="349" spans="1:26" ht="11.25" customHeight="1">
      <c r="A349" s="102"/>
      <c r="B349" s="1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2"/>
    </row>
    <row r="350" spans="1:26" ht="11.25" customHeight="1">
      <c r="A350" s="102"/>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row>
    <row r="351" spans="1:26" ht="11.25" customHeight="1">
      <c r="A351" s="102"/>
      <c r="B351" s="1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2"/>
    </row>
    <row r="352" spans="1:26" ht="11.25" customHeight="1">
      <c r="A352" s="102"/>
      <c r="B352" s="1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2"/>
    </row>
    <row r="353" spans="1:26" ht="11.25" customHeight="1">
      <c r="A353" s="102"/>
      <c r="B353" s="1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2"/>
    </row>
    <row r="354" spans="1:26" ht="11.25" customHeight="1">
      <c r="A354" s="102"/>
      <c r="B354" s="1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2"/>
    </row>
    <row r="355" spans="1:26" ht="11.25" customHeight="1">
      <c r="A355" s="102"/>
      <c r="B355" s="102"/>
      <c r="C355" s="102"/>
      <c r="D355" s="102"/>
      <c r="E355" s="102"/>
      <c r="F355" s="102"/>
      <c r="G355" s="102"/>
      <c r="H355" s="102"/>
      <c r="I355" s="102"/>
      <c r="J355" s="102"/>
      <c r="K355" s="102"/>
      <c r="L355" s="102"/>
      <c r="M355" s="102"/>
      <c r="N355" s="102"/>
      <c r="O355" s="102"/>
      <c r="P355" s="102"/>
      <c r="Q355" s="102"/>
      <c r="R355" s="102"/>
      <c r="S355" s="102"/>
      <c r="T355" s="102"/>
      <c r="U355" s="102"/>
      <c r="V355" s="102"/>
      <c r="W355" s="102"/>
      <c r="X355" s="102"/>
      <c r="Y355" s="102"/>
      <c r="Z355" s="102"/>
    </row>
    <row r="356" spans="1:26" ht="11.25" customHeight="1">
      <c r="A356" s="102"/>
      <c r="B356" s="102"/>
      <c r="C356" s="102"/>
      <c r="D356" s="102"/>
      <c r="E356" s="102"/>
      <c r="F356" s="102"/>
      <c r="G356" s="102"/>
      <c r="H356" s="102"/>
      <c r="I356" s="102"/>
      <c r="J356" s="102"/>
      <c r="K356" s="102"/>
      <c r="L356" s="102"/>
      <c r="M356" s="102"/>
      <c r="N356" s="102"/>
      <c r="O356" s="102"/>
      <c r="P356" s="102"/>
      <c r="Q356" s="102"/>
      <c r="R356" s="102"/>
      <c r="S356" s="102"/>
      <c r="T356" s="102"/>
      <c r="U356" s="102"/>
      <c r="V356" s="102"/>
      <c r="W356" s="102"/>
      <c r="X356" s="102"/>
      <c r="Y356" s="102"/>
      <c r="Z356" s="102"/>
    </row>
    <row r="357" spans="1:26" ht="11.25" customHeight="1">
      <c r="A357" s="102"/>
      <c r="B357" s="102"/>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2"/>
    </row>
    <row r="358" spans="1:26" ht="11.25" customHeight="1">
      <c r="A358" s="102"/>
      <c r="B358" s="102"/>
      <c r="C358" s="102"/>
      <c r="D358" s="102"/>
      <c r="E358" s="102"/>
      <c r="F358" s="102"/>
      <c r="G358" s="102"/>
      <c r="H358" s="102"/>
      <c r="I358" s="102"/>
      <c r="J358" s="102"/>
      <c r="K358" s="102"/>
      <c r="L358" s="102"/>
      <c r="M358" s="102"/>
      <c r="N358" s="102"/>
      <c r="O358" s="102"/>
      <c r="P358" s="102"/>
      <c r="Q358" s="102"/>
      <c r="R358" s="102"/>
      <c r="S358" s="102"/>
      <c r="T358" s="102"/>
      <c r="U358" s="102"/>
      <c r="V358" s="102"/>
      <c r="W358" s="102"/>
      <c r="X358" s="102"/>
      <c r="Y358" s="102"/>
      <c r="Z358" s="102"/>
    </row>
    <row r="359" spans="1:26" ht="11.25" customHeight="1">
      <c r="A359" s="102"/>
      <c r="B359" s="102"/>
      <c r="C359" s="102"/>
      <c r="D359" s="102"/>
      <c r="E359" s="102"/>
      <c r="F359" s="102"/>
      <c r="G359" s="102"/>
      <c r="H359" s="102"/>
      <c r="I359" s="102"/>
      <c r="J359" s="102"/>
      <c r="K359" s="102"/>
      <c r="L359" s="102"/>
      <c r="M359" s="102"/>
      <c r="N359" s="102"/>
      <c r="O359" s="102"/>
      <c r="P359" s="102"/>
      <c r="Q359" s="102"/>
      <c r="R359" s="102"/>
      <c r="S359" s="102"/>
      <c r="T359" s="102"/>
      <c r="U359" s="102"/>
      <c r="V359" s="102"/>
      <c r="W359" s="102"/>
      <c r="X359" s="102"/>
      <c r="Y359" s="102"/>
      <c r="Z359" s="102"/>
    </row>
    <row r="360" spans="1:26" ht="11.25" customHeight="1">
      <c r="A360" s="102"/>
      <c r="B360" s="102"/>
      <c r="C360" s="102"/>
      <c r="D360" s="102"/>
      <c r="E360" s="102"/>
      <c r="F360" s="102"/>
      <c r="G360" s="102"/>
      <c r="H360" s="102"/>
      <c r="I360" s="102"/>
      <c r="J360" s="102"/>
      <c r="K360" s="102"/>
      <c r="L360" s="102"/>
      <c r="M360" s="102"/>
      <c r="N360" s="102"/>
      <c r="O360" s="102"/>
      <c r="P360" s="102"/>
      <c r="Q360" s="102"/>
      <c r="R360" s="102"/>
      <c r="S360" s="102"/>
      <c r="T360" s="102"/>
      <c r="U360" s="102"/>
      <c r="V360" s="102"/>
      <c r="W360" s="102"/>
      <c r="X360" s="102"/>
      <c r="Y360" s="102"/>
      <c r="Z360" s="102"/>
    </row>
    <row r="361" spans="1:26" ht="11.25" customHeight="1">
      <c r="A361" s="102"/>
      <c r="B361" s="102"/>
      <c r="C361" s="102"/>
      <c r="D361" s="102"/>
      <c r="E361" s="102"/>
      <c r="F361" s="102"/>
      <c r="G361" s="102"/>
      <c r="H361" s="102"/>
      <c r="I361" s="102"/>
      <c r="J361" s="102"/>
      <c r="K361" s="102"/>
      <c r="L361" s="102"/>
      <c r="M361" s="102"/>
      <c r="N361" s="102"/>
      <c r="O361" s="102"/>
      <c r="P361" s="102"/>
      <c r="Q361" s="102"/>
      <c r="R361" s="102"/>
      <c r="S361" s="102"/>
      <c r="T361" s="102"/>
      <c r="U361" s="102"/>
      <c r="V361" s="102"/>
      <c r="W361" s="102"/>
      <c r="X361" s="102"/>
      <c r="Y361" s="102"/>
      <c r="Z361" s="102"/>
    </row>
    <row r="362" spans="1:26" ht="11.25" customHeight="1">
      <c r="A362" s="102"/>
      <c r="B362" s="102"/>
      <c r="C362" s="102"/>
      <c r="D362" s="102"/>
      <c r="E362" s="102"/>
      <c r="F362" s="102"/>
      <c r="G362" s="102"/>
      <c r="H362" s="102"/>
      <c r="I362" s="102"/>
      <c r="J362" s="102"/>
      <c r="K362" s="102"/>
      <c r="L362" s="102"/>
      <c r="M362" s="102"/>
      <c r="N362" s="102"/>
      <c r="O362" s="102"/>
      <c r="P362" s="102"/>
      <c r="Q362" s="102"/>
      <c r="R362" s="102"/>
      <c r="S362" s="102"/>
      <c r="T362" s="102"/>
      <c r="U362" s="102"/>
      <c r="V362" s="102"/>
      <c r="W362" s="102"/>
      <c r="X362" s="102"/>
      <c r="Y362" s="102"/>
      <c r="Z362" s="102"/>
    </row>
    <row r="363" spans="1:26" ht="11.25" customHeight="1">
      <c r="A363" s="102"/>
      <c r="B363" s="102"/>
      <c r="C363" s="102"/>
      <c r="D363" s="102"/>
      <c r="E363" s="102"/>
      <c r="F363" s="102"/>
      <c r="G363" s="102"/>
      <c r="H363" s="102"/>
      <c r="I363" s="102"/>
      <c r="J363" s="102"/>
      <c r="K363" s="102"/>
      <c r="L363" s="102"/>
      <c r="M363" s="102"/>
      <c r="N363" s="102"/>
      <c r="O363" s="102"/>
      <c r="P363" s="102"/>
      <c r="Q363" s="102"/>
      <c r="R363" s="102"/>
      <c r="S363" s="102"/>
      <c r="T363" s="102"/>
      <c r="U363" s="102"/>
      <c r="V363" s="102"/>
      <c r="W363" s="102"/>
      <c r="X363" s="102"/>
      <c r="Y363" s="102"/>
      <c r="Z363" s="102"/>
    </row>
    <row r="364" spans="1:26" ht="11.25" customHeight="1">
      <c r="A364" s="102"/>
      <c r="B364" s="102"/>
      <c r="C364" s="102"/>
      <c r="D364" s="102"/>
      <c r="E364" s="102"/>
      <c r="F364" s="102"/>
      <c r="G364" s="102"/>
      <c r="H364" s="102"/>
      <c r="I364" s="102"/>
      <c r="J364" s="102"/>
      <c r="K364" s="102"/>
      <c r="L364" s="102"/>
      <c r="M364" s="102"/>
      <c r="N364" s="102"/>
      <c r="O364" s="102"/>
      <c r="P364" s="102"/>
      <c r="Q364" s="102"/>
      <c r="R364" s="102"/>
      <c r="S364" s="102"/>
      <c r="T364" s="102"/>
      <c r="U364" s="102"/>
      <c r="V364" s="102"/>
      <c r="W364" s="102"/>
      <c r="X364" s="102"/>
      <c r="Y364" s="102"/>
      <c r="Z364" s="102"/>
    </row>
    <row r="365" spans="1:26" ht="11.25" customHeight="1">
      <c r="A365" s="102"/>
      <c r="B365" s="102"/>
      <c r="C365" s="102"/>
      <c r="D365" s="102"/>
      <c r="E365" s="102"/>
      <c r="F365" s="102"/>
      <c r="G365" s="102"/>
      <c r="H365" s="102"/>
      <c r="I365" s="102"/>
      <c r="J365" s="102"/>
      <c r="K365" s="102"/>
      <c r="L365" s="102"/>
      <c r="M365" s="102"/>
      <c r="N365" s="102"/>
      <c r="O365" s="102"/>
      <c r="P365" s="102"/>
      <c r="Q365" s="102"/>
      <c r="R365" s="102"/>
      <c r="S365" s="102"/>
      <c r="T365" s="102"/>
      <c r="U365" s="102"/>
      <c r="V365" s="102"/>
      <c r="W365" s="102"/>
      <c r="X365" s="102"/>
      <c r="Y365" s="102"/>
      <c r="Z365" s="102"/>
    </row>
    <row r="366" spans="1:26" ht="11.25" customHeight="1">
      <c r="A366" s="102"/>
      <c r="B366" s="102"/>
      <c r="C366" s="102"/>
      <c r="D366" s="102"/>
      <c r="E366" s="102"/>
      <c r="F366" s="102"/>
      <c r="G366" s="102"/>
      <c r="H366" s="102"/>
      <c r="I366" s="102"/>
      <c r="J366" s="102"/>
      <c r="K366" s="102"/>
      <c r="L366" s="102"/>
      <c r="M366" s="102"/>
      <c r="N366" s="102"/>
      <c r="O366" s="102"/>
      <c r="P366" s="102"/>
      <c r="Q366" s="102"/>
      <c r="R366" s="102"/>
      <c r="S366" s="102"/>
      <c r="T366" s="102"/>
      <c r="U366" s="102"/>
      <c r="V366" s="102"/>
      <c r="W366" s="102"/>
      <c r="X366" s="102"/>
      <c r="Y366" s="102"/>
      <c r="Z366" s="102"/>
    </row>
    <row r="367" spans="1:26" ht="11.25" customHeight="1">
      <c r="A367" s="102"/>
      <c r="B367" s="102"/>
      <c r="C367" s="102"/>
      <c r="D367" s="102"/>
      <c r="E367" s="102"/>
      <c r="F367" s="102"/>
      <c r="G367" s="102"/>
      <c r="H367" s="102"/>
      <c r="I367" s="102"/>
      <c r="J367" s="102"/>
      <c r="K367" s="102"/>
      <c r="L367" s="102"/>
      <c r="M367" s="102"/>
      <c r="N367" s="102"/>
      <c r="O367" s="102"/>
      <c r="P367" s="102"/>
      <c r="Q367" s="102"/>
      <c r="R367" s="102"/>
      <c r="S367" s="102"/>
      <c r="T367" s="102"/>
      <c r="U367" s="102"/>
      <c r="V367" s="102"/>
      <c r="W367" s="102"/>
      <c r="X367" s="102"/>
      <c r="Y367" s="102"/>
      <c r="Z367" s="102"/>
    </row>
    <row r="368" spans="1:26" ht="11.25" customHeight="1">
      <c r="A368" s="102"/>
      <c r="B368" s="102"/>
      <c r="C368" s="102"/>
      <c r="D368" s="102"/>
      <c r="E368" s="102"/>
      <c r="F368" s="102"/>
      <c r="G368" s="102"/>
      <c r="H368" s="102"/>
      <c r="I368" s="102"/>
      <c r="J368" s="102"/>
      <c r="K368" s="102"/>
      <c r="L368" s="102"/>
      <c r="M368" s="102"/>
      <c r="N368" s="102"/>
      <c r="O368" s="102"/>
      <c r="P368" s="102"/>
      <c r="Q368" s="102"/>
      <c r="R368" s="102"/>
      <c r="S368" s="102"/>
      <c r="T368" s="102"/>
      <c r="U368" s="102"/>
      <c r="V368" s="102"/>
      <c r="W368" s="102"/>
      <c r="X368" s="102"/>
      <c r="Y368" s="102"/>
      <c r="Z368" s="102"/>
    </row>
    <row r="369" spans="1:26" ht="11.25" customHeight="1">
      <c r="A369" s="102"/>
      <c r="B369" s="102"/>
      <c r="C369" s="102"/>
      <c r="D369" s="102"/>
      <c r="E369" s="102"/>
      <c r="F369" s="102"/>
      <c r="G369" s="102"/>
      <c r="H369" s="102"/>
      <c r="I369" s="102"/>
      <c r="J369" s="102"/>
      <c r="K369" s="102"/>
      <c r="L369" s="102"/>
      <c r="M369" s="102"/>
      <c r="N369" s="102"/>
      <c r="O369" s="102"/>
      <c r="P369" s="102"/>
      <c r="Q369" s="102"/>
      <c r="R369" s="102"/>
      <c r="S369" s="102"/>
      <c r="T369" s="102"/>
      <c r="U369" s="102"/>
      <c r="V369" s="102"/>
      <c r="W369" s="102"/>
      <c r="X369" s="102"/>
      <c r="Y369" s="102"/>
      <c r="Z369" s="102"/>
    </row>
    <row r="370" spans="1:26" ht="11.25" customHeight="1">
      <c r="A370" s="102"/>
      <c r="B370" s="102"/>
      <c r="C370" s="102"/>
      <c r="D370" s="102"/>
      <c r="E370" s="102"/>
      <c r="F370" s="102"/>
      <c r="G370" s="102"/>
      <c r="H370" s="102"/>
      <c r="I370" s="102"/>
      <c r="J370" s="102"/>
      <c r="K370" s="102"/>
      <c r="L370" s="102"/>
      <c r="M370" s="102"/>
      <c r="N370" s="102"/>
      <c r="O370" s="102"/>
      <c r="P370" s="102"/>
      <c r="Q370" s="102"/>
      <c r="R370" s="102"/>
      <c r="S370" s="102"/>
      <c r="T370" s="102"/>
      <c r="U370" s="102"/>
      <c r="V370" s="102"/>
      <c r="W370" s="102"/>
      <c r="X370" s="102"/>
      <c r="Y370" s="102"/>
      <c r="Z370" s="102"/>
    </row>
    <row r="371" spans="1:26" ht="11.25" customHeight="1">
      <c r="A371" s="102"/>
      <c r="B371" s="102"/>
      <c r="C371" s="102"/>
      <c r="D371" s="102"/>
      <c r="E371" s="102"/>
      <c r="F371" s="102"/>
      <c r="G371" s="102"/>
      <c r="H371" s="102"/>
      <c r="I371" s="102"/>
      <c r="J371" s="102"/>
      <c r="K371" s="102"/>
      <c r="L371" s="102"/>
      <c r="M371" s="102"/>
      <c r="N371" s="102"/>
      <c r="O371" s="102"/>
      <c r="P371" s="102"/>
      <c r="Q371" s="102"/>
      <c r="R371" s="102"/>
      <c r="S371" s="102"/>
      <c r="T371" s="102"/>
      <c r="U371" s="102"/>
      <c r="V371" s="102"/>
      <c r="W371" s="102"/>
      <c r="X371" s="102"/>
      <c r="Y371" s="102"/>
      <c r="Z371" s="102"/>
    </row>
    <row r="372" spans="1:26" ht="11.25" customHeight="1">
      <c r="A372" s="102"/>
      <c r="B372" s="102"/>
      <c r="C372" s="102"/>
      <c r="D372" s="102"/>
      <c r="E372" s="102"/>
      <c r="F372" s="102"/>
      <c r="G372" s="102"/>
      <c r="H372" s="102"/>
      <c r="I372" s="102"/>
      <c r="J372" s="102"/>
      <c r="K372" s="102"/>
      <c r="L372" s="102"/>
      <c r="M372" s="102"/>
      <c r="N372" s="102"/>
      <c r="O372" s="102"/>
      <c r="P372" s="102"/>
      <c r="Q372" s="102"/>
      <c r="R372" s="102"/>
      <c r="S372" s="102"/>
      <c r="T372" s="102"/>
      <c r="U372" s="102"/>
      <c r="V372" s="102"/>
      <c r="W372" s="102"/>
      <c r="X372" s="102"/>
      <c r="Y372" s="102"/>
      <c r="Z372" s="102"/>
    </row>
    <row r="373" spans="1:26" ht="11.25" customHeight="1">
      <c r="A373" s="102"/>
      <c r="B373" s="102"/>
      <c r="C373" s="102"/>
      <c r="D373" s="102"/>
      <c r="E373" s="102"/>
      <c r="F373" s="102"/>
      <c r="G373" s="102"/>
      <c r="H373" s="102"/>
      <c r="I373" s="102"/>
      <c r="J373" s="102"/>
      <c r="K373" s="102"/>
      <c r="L373" s="102"/>
      <c r="M373" s="102"/>
      <c r="N373" s="102"/>
      <c r="O373" s="102"/>
      <c r="P373" s="102"/>
      <c r="Q373" s="102"/>
      <c r="R373" s="102"/>
      <c r="S373" s="102"/>
      <c r="T373" s="102"/>
      <c r="U373" s="102"/>
      <c r="V373" s="102"/>
      <c r="W373" s="102"/>
      <c r="X373" s="102"/>
      <c r="Y373" s="102"/>
      <c r="Z373" s="102"/>
    </row>
    <row r="374" spans="1:26" ht="11.25" customHeight="1">
      <c r="A374" s="102"/>
      <c r="B374" s="102"/>
      <c r="C374" s="102"/>
      <c r="D374" s="102"/>
      <c r="E374" s="102"/>
      <c r="F374" s="102"/>
      <c r="G374" s="102"/>
      <c r="H374" s="102"/>
      <c r="I374" s="102"/>
      <c r="J374" s="102"/>
      <c r="K374" s="102"/>
      <c r="L374" s="102"/>
      <c r="M374" s="102"/>
      <c r="N374" s="102"/>
      <c r="O374" s="102"/>
      <c r="P374" s="102"/>
      <c r="Q374" s="102"/>
      <c r="R374" s="102"/>
      <c r="S374" s="102"/>
      <c r="T374" s="102"/>
      <c r="U374" s="102"/>
      <c r="V374" s="102"/>
      <c r="W374" s="102"/>
      <c r="X374" s="102"/>
      <c r="Y374" s="102"/>
      <c r="Z374" s="102"/>
    </row>
    <row r="375" spans="1:26" ht="11.25" customHeight="1">
      <c r="A375" s="102"/>
      <c r="B375" s="102"/>
      <c r="C375" s="102"/>
      <c r="D375" s="102"/>
      <c r="E375" s="102"/>
      <c r="F375" s="102"/>
      <c r="G375" s="102"/>
      <c r="H375" s="102"/>
      <c r="I375" s="102"/>
      <c r="J375" s="102"/>
      <c r="K375" s="102"/>
      <c r="L375" s="102"/>
      <c r="M375" s="102"/>
      <c r="N375" s="102"/>
      <c r="O375" s="102"/>
      <c r="P375" s="102"/>
      <c r="Q375" s="102"/>
      <c r="R375" s="102"/>
      <c r="S375" s="102"/>
      <c r="T375" s="102"/>
      <c r="U375" s="102"/>
      <c r="V375" s="102"/>
      <c r="W375" s="102"/>
      <c r="X375" s="102"/>
      <c r="Y375" s="102"/>
      <c r="Z375" s="102"/>
    </row>
    <row r="376" spans="1:26" ht="11.25" customHeight="1">
      <c r="A376" s="102"/>
      <c r="B376" s="102"/>
      <c r="C376" s="102"/>
      <c r="D376" s="102"/>
      <c r="E376" s="102"/>
      <c r="F376" s="102"/>
      <c r="G376" s="102"/>
      <c r="H376" s="102"/>
      <c r="I376" s="102"/>
      <c r="J376" s="102"/>
      <c r="K376" s="102"/>
      <c r="L376" s="102"/>
      <c r="M376" s="102"/>
      <c r="N376" s="102"/>
      <c r="O376" s="102"/>
      <c r="P376" s="102"/>
      <c r="Q376" s="102"/>
      <c r="R376" s="102"/>
      <c r="S376" s="102"/>
      <c r="T376" s="102"/>
      <c r="U376" s="102"/>
      <c r="V376" s="102"/>
      <c r="W376" s="102"/>
      <c r="X376" s="102"/>
      <c r="Y376" s="102"/>
      <c r="Z376" s="102"/>
    </row>
    <row r="377" spans="1:26" ht="11.25" customHeight="1">
      <c r="A377" s="102"/>
      <c r="B377" s="102"/>
      <c r="C377" s="102"/>
      <c r="D377" s="102"/>
      <c r="E377" s="102"/>
      <c r="F377" s="102"/>
      <c r="G377" s="102"/>
      <c r="H377" s="102"/>
      <c r="I377" s="102"/>
      <c r="J377" s="102"/>
      <c r="K377" s="102"/>
      <c r="L377" s="102"/>
      <c r="M377" s="102"/>
      <c r="N377" s="102"/>
      <c r="O377" s="102"/>
      <c r="P377" s="102"/>
      <c r="Q377" s="102"/>
      <c r="R377" s="102"/>
      <c r="S377" s="102"/>
      <c r="T377" s="102"/>
      <c r="U377" s="102"/>
      <c r="V377" s="102"/>
      <c r="W377" s="102"/>
      <c r="X377" s="102"/>
      <c r="Y377" s="102"/>
      <c r="Z377" s="102"/>
    </row>
    <row r="378" spans="1:26" ht="11.25" customHeight="1">
      <c r="A378" s="102"/>
      <c r="B378" s="102"/>
      <c r="C378" s="102"/>
      <c r="D378" s="102"/>
      <c r="E378" s="102"/>
      <c r="F378" s="102"/>
      <c r="G378" s="102"/>
      <c r="H378" s="102"/>
      <c r="I378" s="102"/>
      <c r="J378" s="102"/>
      <c r="K378" s="102"/>
      <c r="L378" s="102"/>
      <c r="M378" s="102"/>
      <c r="N378" s="102"/>
      <c r="O378" s="102"/>
      <c r="P378" s="102"/>
      <c r="Q378" s="102"/>
      <c r="R378" s="102"/>
      <c r="S378" s="102"/>
      <c r="T378" s="102"/>
      <c r="U378" s="102"/>
      <c r="V378" s="102"/>
      <c r="W378" s="102"/>
      <c r="X378" s="102"/>
      <c r="Y378" s="102"/>
      <c r="Z378" s="102"/>
    </row>
    <row r="379" spans="1:26" ht="11.25" customHeight="1">
      <c r="A379" s="102"/>
      <c r="B379" s="102"/>
      <c r="C379" s="102"/>
      <c r="D379" s="102"/>
      <c r="E379" s="102"/>
      <c r="F379" s="102"/>
      <c r="G379" s="102"/>
      <c r="H379" s="102"/>
      <c r="I379" s="102"/>
      <c r="J379" s="102"/>
      <c r="K379" s="102"/>
      <c r="L379" s="102"/>
      <c r="M379" s="102"/>
      <c r="N379" s="102"/>
      <c r="O379" s="102"/>
      <c r="P379" s="102"/>
      <c r="Q379" s="102"/>
      <c r="R379" s="102"/>
      <c r="S379" s="102"/>
      <c r="T379" s="102"/>
      <c r="U379" s="102"/>
      <c r="V379" s="102"/>
      <c r="W379" s="102"/>
      <c r="X379" s="102"/>
      <c r="Y379" s="102"/>
      <c r="Z379" s="102"/>
    </row>
    <row r="380" spans="1:26" ht="11.25" customHeight="1">
      <c r="A380" s="102"/>
      <c r="B380" s="102"/>
      <c r="C380" s="102"/>
      <c r="D380" s="102"/>
      <c r="E380" s="102"/>
      <c r="F380" s="102"/>
      <c r="G380" s="102"/>
      <c r="H380" s="102"/>
      <c r="I380" s="102"/>
      <c r="J380" s="102"/>
      <c r="K380" s="102"/>
      <c r="L380" s="102"/>
      <c r="M380" s="102"/>
      <c r="N380" s="102"/>
      <c r="O380" s="102"/>
      <c r="P380" s="102"/>
      <c r="Q380" s="102"/>
      <c r="R380" s="102"/>
      <c r="S380" s="102"/>
      <c r="T380" s="102"/>
      <c r="U380" s="102"/>
      <c r="V380" s="102"/>
      <c r="W380" s="102"/>
      <c r="X380" s="102"/>
      <c r="Y380" s="102"/>
      <c r="Z380" s="102"/>
    </row>
    <row r="381" spans="1:26" ht="11.25" customHeight="1">
      <c r="A381" s="102"/>
      <c r="B381" s="102"/>
      <c r="C381" s="102"/>
      <c r="D381" s="102"/>
      <c r="E381" s="102"/>
      <c r="F381" s="102"/>
      <c r="G381" s="102"/>
      <c r="H381" s="102"/>
      <c r="I381" s="102"/>
      <c r="J381" s="102"/>
      <c r="K381" s="102"/>
      <c r="L381" s="102"/>
      <c r="M381" s="102"/>
      <c r="N381" s="102"/>
      <c r="O381" s="102"/>
      <c r="P381" s="102"/>
      <c r="Q381" s="102"/>
      <c r="R381" s="102"/>
      <c r="S381" s="102"/>
      <c r="T381" s="102"/>
      <c r="U381" s="102"/>
      <c r="V381" s="102"/>
      <c r="W381" s="102"/>
      <c r="X381" s="102"/>
      <c r="Y381" s="102"/>
      <c r="Z381" s="102"/>
    </row>
    <row r="382" spans="1:26" ht="11.25" customHeight="1">
      <c r="A382" s="102"/>
      <c r="B382" s="102"/>
      <c r="C382" s="102"/>
      <c r="D382" s="102"/>
      <c r="E382" s="102"/>
      <c r="F382" s="102"/>
      <c r="G382" s="102"/>
      <c r="H382" s="102"/>
      <c r="I382" s="102"/>
      <c r="J382" s="102"/>
      <c r="K382" s="102"/>
      <c r="L382" s="102"/>
      <c r="M382" s="102"/>
      <c r="N382" s="102"/>
      <c r="O382" s="102"/>
      <c r="P382" s="102"/>
      <c r="Q382" s="102"/>
      <c r="R382" s="102"/>
      <c r="S382" s="102"/>
      <c r="T382" s="102"/>
      <c r="U382" s="102"/>
      <c r="V382" s="102"/>
      <c r="W382" s="102"/>
      <c r="X382" s="102"/>
      <c r="Y382" s="102"/>
      <c r="Z382" s="102"/>
    </row>
    <row r="383" spans="1:26" ht="11.25" customHeight="1">
      <c r="A383" s="102"/>
      <c r="B383" s="102"/>
      <c r="C383" s="102"/>
      <c r="D383" s="102"/>
      <c r="E383" s="102"/>
      <c r="F383" s="102"/>
      <c r="G383" s="102"/>
      <c r="H383" s="102"/>
      <c r="I383" s="102"/>
      <c r="J383" s="102"/>
      <c r="K383" s="102"/>
      <c r="L383" s="102"/>
      <c r="M383" s="102"/>
      <c r="N383" s="102"/>
      <c r="O383" s="102"/>
      <c r="P383" s="102"/>
      <c r="Q383" s="102"/>
      <c r="R383" s="102"/>
      <c r="S383" s="102"/>
      <c r="T383" s="102"/>
      <c r="U383" s="102"/>
      <c r="V383" s="102"/>
      <c r="W383" s="102"/>
      <c r="X383" s="102"/>
      <c r="Y383" s="102"/>
      <c r="Z383" s="102"/>
    </row>
    <row r="384" spans="1:26" ht="11.25" customHeight="1">
      <c r="A384" s="102"/>
      <c r="B384" s="102"/>
      <c r="C384" s="102"/>
      <c r="D384" s="102"/>
      <c r="E384" s="102"/>
      <c r="F384" s="102"/>
      <c r="G384" s="102"/>
      <c r="H384" s="102"/>
      <c r="I384" s="102"/>
      <c r="J384" s="102"/>
      <c r="K384" s="102"/>
      <c r="L384" s="102"/>
      <c r="M384" s="102"/>
      <c r="N384" s="102"/>
      <c r="O384" s="102"/>
      <c r="P384" s="102"/>
      <c r="Q384" s="102"/>
      <c r="R384" s="102"/>
      <c r="S384" s="102"/>
      <c r="T384" s="102"/>
      <c r="U384" s="102"/>
      <c r="V384" s="102"/>
      <c r="W384" s="102"/>
      <c r="X384" s="102"/>
      <c r="Y384" s="102"/>
      <c r="Z384" s="102"/>
    </row>
    <row r="385" spans="1:26" ht="11.25" customHeight="1">
      <c r="A385" s="102"/>
      <c r="B385" s="102"/>
      <c r="C385" s="102"/>
      <c r="D385" s="102"/>
      <c r="E385" s="102"/>
      <c r="F385" s="102"/>
      <c r="G385" s="102"/>
      <c r="H385" s="102"/>
      <c r="I385" s="102"/>
      <c r="J385" s="102"/>
      <c r="K385" s="102"/>
      <c r="L385" s="102"/>
      <c r="M385" s="102"/>
      <c r="N385" s="102"/>
      <c r="O385" s="102"/>
      <c r="P385" s="102"/>
      <c r="Q385" s="102"/>
      <c r="R385" s="102"/>
      <c r="S385" s="102"/>
      <c r="T385" s="102"/>
      <c r="U385" s="102"/>
      <c r="V385" s="102"/>
      <c r="W385" s="102"/>
      <c r="X385" s="102"/>
      <c r="Y385" s="102"/>
      <c r="Z385" s="102"/>
    </row>
    <row r="386" spans="1:26" ht="11.25" customHeight="1">
      <c r="A386" s="102"/>
      <c r="B386" s="102"/>
      <c r="C386" s="102"/>
      <c r="D386" s="102"/>
      <c r="E386" s="102"/>
      <c r="F386" s="102"/>
      <c r="G386" s="102"/>
      <c r="H386" s="102"/>
      <c r="I386" s="102"/>
      <c r="J386" s="102"/>
      <c r="K386" s="102"/>
      <c r="L386" s="102"/>
      <c r="M386" s="102"/>
      <c r="N386" s="102"/>
      <c r="O386" s="102"/>
      <c r="P386" s="102"/>
      <c r="Q386" s="102"/>
      <c r="R386" s="102"/>
      <c r="S386" s="102"/>
      <c r="T386" s="102"/>
      <c r="U386" s="102"/>
      <c r="V386" s="102"/>
      <c r="W386" s="102"/>
      <c r="X386" s="102"/>
      <c r="Y386" s="102"/>
      <c r="Z386" s="102"/>
    </row>
    <row r="387" spans="1:26" ht="11.25" customHeight="1">
      <c r="A387" s="102"/>
      <c r="B387" s="102"/>
      <c r="C387" s="102"/>
      <c r="D387" s="102"/>
      <c r="E387" s="102"/>
      <c r="F387" s="102"/>
      <c r="G387" s="102"/>
      <c r="H387" s="102"/>
      <c r="I387" s="102"/>
      <c r="J387" s="102"/>
      <c r="K387" s="102"/>
      <c r="L387" s="102"/>
      <c r="M387" s="102"/>
      <c r="N387" s="102"/>
      <c r="O387" s="102"/>
      <c r="P387" s="102"/>
      <c r="Q387" s="102"/>
      <c r="R387" s="102"/>
      <c r="S387" s="102"/>
      <c r="T387" s="102"/>
      <c r="U387" s="102"/>
      <c r="V387" s="102"/>
      <c r="W387" s="102"/>
      <c r="X387" s="102"/>
      <c r="Y387" s="102"/>
      <c r="Z387" s="102"/>
    </row>
    <row r="388" spans="1:26" ht="11.25" customHeight="1">
      <c r="A388" s="102"/>
      <c r="B388" s="102"/>
      <c r="C388" s="102"/>
      <c r="D388" s="102"/>
      <c r="E388" s="102"/>
      <c r="F388" s="102"/>
      <c r="G388" s="102"/>
      <c r="H388" s="102"/>
      <c r="I388" s="102"/>
      <c r="J388" s="102"/>
      <c r="K388" s="102"/>
      <c r="L388" s="102"/>
      <c r="M388" s="102"/>
      <c r="N388" s="102"/>
      <c r="O388" s="102"/>
      <c r="P388" s="102"/>
      <c r="Q388" s="102"/>
      <c r="R388" s="102"/>
      <c r="S388" s="102"/>
      <c r="T388" s="102"/>
      <c r="U388" s="102"/>
      <c r="V388" s="102"/>
      <c r="W388" s="102"/>
      <c r="X388" s="102"/>
      <c r="Y388" s="102"/>
      <c r="Z388" s="102"/>
    </row>
    <row r="389" spans="1:26" ht="11.25" customHeight="1">
      <c r="A389" s="102"/>
      <c r="B389" s="102"/>
      <c r="C389" s="102"/>
      <c r="D389" s="102"/>
      <c r="E389" s="102"/>
      <c r="F389" s="102"/>
      <c r="G389" s="102"/>
      <c r="H389" s="102"/>
      <c r="I389" s="102"/>
      <c r="J389" s="102"/>
      <c r="K389" s="102"/>
      <c r="L389" s="102"/>
      <c r="M389" s="102"/>
      <c r="N389" s="102"/>
      <c r="O389" s="102"/>
      <c r="P389" s="102"/>
      <c r="Q389" s="102"/>
      <c r="R389" s="102"/>
      <c r="S389" s="102"/>
      <c r="T389" s="102"/>
      <c r="U389" s="102"/>
      <c r="V389" s="102"/>
      <c r="W389" s="102"/>
      <c r="X389" s="102"/>
      <c r="Y389" s="102"/>
      <c r="Z389" s="102"/>
    </row>
    <row r="390" spans="1:26" ht="11.25" customHeight="1">
      <c r="A390" s="102"/>
      <c r="B390" s="102"/>
      <c r="C390" s="102"/>
      <c r="D390" s="102"/>
      <c r="E390" s="102"/>
      <c r="F390" s="102"/>
      <c r="G390" s="102"/>
      <c r="H390" s="102"/>
      <c r="I390" s="102"/>
      <c r="J390" s="102"/>
      <c r="K390" s="102"/>
      <c r="L390" s="102"/>
      <c r="M390" s="102"/>
      <c r="N390" s="102"/>
      <c r="O390" s="102"/>
      <c r="P390" s="102"/>
      <c r="Q390" s="102"/>
      <c r="R390" s="102"/>
      <c r="S390" s="102"/>
      <c r="T390" s="102"/>
      <c r="U390" s="102"/>
      <c r="V390" s="102"/>
      <c r="W390" s="102"/>
      <c r="X390" s="102"/>
      <c r="Y390" s="102"/>
      <c r="Z390" s="102"/>
    </row>
    <row r="391" spans="1:26" ht="11.25" customHeight="1">
      <c r="A391" s="102"/>
      <c r="B391" s="102"/>
      <c r="C391" s="102"/>
      <c r="D391" s="102"/>
      <c r="E391" s="102"/>
      <c r="F391" s="102"/>
      <c r="G391" s="102"/>
      <c r="H391" s="102"/>
      <c r="I391" s="102"/>
      <c r="J391" s="102"/>
      <c r="K391" s="102"/>
      <c r="L391" s="102"/>
      <c r="M391" s="102"/>
      <c r="N391" s="102"/>
      <c r="O391" s="102"/>
      <c r="P391" s="102"/>
      <c r="Q391" s="102"/>
      <c r="R391" s="102"/>
      <c r="S391" s="102"/>
      <c r="T391" s="102"/>
      <c r="U391" s="102"/>
      <c r="V391" s="102"/>
      <c r="W391" s="102"/>
      <c r="X391" s="102"/>
      <c r="Y391" s="102"/>
      <c r="Z391" s="102"/>
    </row>
    <row r="392" spans="1:26" ht="11.25" customHeight="1">
      <c r="A392" s="102"/>
      <c r="B392" s="102"/>
      <c r="C392" s="102"/>
      <c r="D392" s="102"/>
      <c r="E392" s="102"/>
      <c r="F392" s="102"/>
      <c r="G392" s="102"/>
      <c r="H392" s="102"/>
      <c r="I392" s="102"/>
      <c r="J392" s="102"/>
      <c r="K392" s="102"/>
      <c r="L392" s="102"/>
      <c r="M392" s="102"/>
      <c r="N392" s="102"/>
      <c r="O392" s="102"/>
      <c r="P392" s="102"/>
      <c r="Q392" s="102"/>
      <c r="R392" s="102"/>
      <c r="S392" s="102"/>
      <c r="T392" s="102"/>
      <c r="U392" s="102"/>
      <c r="V392" s="102"/>
      <c r="W392" s="102"/>
      <c r="X392" s="102"/>
      <c r="Y392" s="102"/>
      <c r="Z392" s="102"/>
    </row>
    <row r="393" spans="1:26" ht="11.25" customHeight="1">
      <c r="A393" s="102"/>
      <c r="B393" s="102"/>
      <c r="C393" s="102"/>
      <c r="D393" s="102"/>
      <c r="E393" s="102"/>
      <c r="F393" s="102"/>
      <c r="G393" s="102"/>
      <c r="H393" s="102"/>
      <c r="I393" s="102"/>
      <c r="J393" s="102"/>
      <c r="K393" s="102"/>
      <c r="L393" s="102"/>
      <c r="M393" s="102"/>
      <c r="N393" s="102"/>
      <c r="O393" s="102"/>
      <c r="P393" s="102"/>
      <c r="Q393" s="102"/>
      <c r="R393" s="102"/>
      <c r="S393" s="102"/>
      <c r="T393" s="102"/>
      <c r="U393" s="102"/>
      <c r="V393" s="102"/>
      <c r="W393" s="102"/>
      <c r="X393" s="102"/>
      <c r="Y393" s="102"/>
      <c r="Z393" s="102"/>
    </row>
    <row r="394" spans="1:26" ht="11.25" customHeight="1">
      <c r="A394" s="102"/>
      <c r="B394" s="102"/>
      <c r="C394" s="102"/>
      <c r="D394" s="102"/>
      <c r="E394" s="102"/>
      <c r="F394" s="102"/>
      <c r="G394" s="102"/>
      <c r="H394" s="102"/>
      <c r="I394" s="102"/>
      <c r="J394" s="102"/>
      <c r="K394" s="102"/>
      <c r="L394" s="102"/>
      <c r="M394" s="102"/>
      <c r="N394" s="102"/>
      <c r="O394" s="102"/>
      <c r="P394" s="102"/>
      <c r="Q394" s="102"/>
      <c r="R394" s="102"/>
      <c r="S394" s="102"/>
      <c r="T394" s="102"/>
      <c r="U394" s="102"/>
      <c r="V394" s="102"/>
      <c r="W394" s="102"/>
      <c r="X394" s="102"/>
      <c r="Y394" s="102"/>
      <c r="Z394" s="102"/>
    </row>
    <row r="395" spans="1:26" ht="11.25" customHeight="1">
      <c r="A395" s="102"/>
      <c r="B395" s="102"/>
      <c r="C395" s="102"/>
      <c r="D395" s="102"/>
      <c r="E395" s="102"/>
      <c r="F395" s="102"/>
      <c r="G395" s="102"/>
      <c r="H395" s="102"/>
      <c r="I395" s="102"/>
      <c r="J395" s="102"/>
      <c r="K395" s="102"/>
      <c r="L395" s="102"/>
      <c r="M395" s="102"/>
      <c r="N395" s="102"/>
      <c r="O395" s="102"/>
      <c r="P395" s="102"/>
      <c r="Q395" s="102"/>
      <c r="R395" s="102"/>
      <c r="S395" s="102"/>
      <c r="T395" s="102"/>
      <c r="U395" s="102"/>
      <c r="V395" s="102"/>
      <c r="W395" s="102"/>
      <c r="X395" s="102"/>
      <c r="Y395" s="102"/>
      <c r="Z395" s="102"/>
    </row>
    <row r="396" spans="1:26" ht="11.25" customHeight="1">
      <c r="A396" s="102"/>
      <c r="B396" s="102"/>
      <c r="C396" s="102"/>
      <c r="D396" s="102"/>
      <c r="E396" s="102"/>
      <c r="F396" s="102"/>
      <c r="G396" s="102"/>
      <c r="H396" s="102"/>
      <c r="I396" s="102"/>
      <c r="J396" s="102"/>
      <c r="K396" s="102"/>
      <c r="L396" s="102"/>
      <c r="M396" s="102"/>
      <c r="N396" s="102"/>
      <c r="O396" s="102"/>
      <c r="P396" s="102"/>
      <c r="Q396" s="102"/>
      <c r="R396" s="102"/>
      <c r="S396" s="102"/>
      <c r="T396" s="102"/>
      <c r="U396" s="102"/>
      <c r="V396" s="102"/>
      <c r="W396" s="102"/>
      <c r="X396" s="102"/>
      <c r="Y396" s="102"/>
      <c r="Z396" s="102"/>
    </row>
    <row r="397" spans="1:26" ht="11.25" customHeight="1">
      <c r="A397" s="102"/>
      <c r="B397" s="102"/>
      <c r="C397" s="102"/>
      <c r="D397" s="102"/>
      <c r="E397" s="102"/>
      <c r="F397" s="102"/>
      <c r="G397" s="102"/>
      <c r="H397" s="102"/>
      <c r="I397" s="102"/>
      <c r="J397" s="102"/>
      <c r="K397" s="102"/>
      <c r="L397" s="102"/>
      <c r="M397" s="102"/>
      <c r="N397" s="102"/>
      <c r="O397" s="102"/>
      <c r="P397" s="102"/>
      <c r="Q397" s="102"/>
      <c r="R397" s="102"/>
      <c r="S397" s="102"/>
      <c r="T397" s="102"/>
      <c r="U397" s="102"/>
      <c r="V397" s="102"/>
      <c r="W397" s="102"/>
      <c r="X397" s="102"/>
      <c r="Y397" s="102"/>
      <c r="Z397" s="102"/>
    </row>
    <row r="398" spans="1:26" ht="11.25" customHeight="1">
      <c r="A398" s="102"/>
      <c r="B398" s="102"/>
      <c r="C398" s="102"/>
      <c r="D398" s="102"/>
      <c r="E398" s="102"/>
      <c r="F398" s="102"/>
      <c r="G398" s="102"/>
      <c r="H398" s="102"/>
      <c r="I398" s="102"/>
      <c r="J398" s="102"/>
      <c r="K398" s="102"/>
      <c r="L398" s="102"/>
      <c r="M398" s="102"/>
      <c r="N398" s="102"/>
      <c r="O398" s="102"/>
      <c r="P398" s="102"/>
      <c r="Q398" s="102"/>
      <c r="R398" s="102"/>
      <c r="S398" s="102"/>
      <c r="T398" s="102"/>
      <c r="U398" s="102"/>
      <c r="V398" s="102"/>
      <c r="W398" s="102"/>
      <c r="X398" s="102"/>
      <c r="Y398" s="102"/>
      <c r="Z398" s="102"/>
    </row>
    <row r="399" spans="1:26" ht="11.25" customHeight="1">
      <c r="A399" s="102"/>
      <c r="B399" s="102"/>
      <c r="C399" s="102"/>
      <c r="D399" s="102"/>
      <c r="E399" s="102"/>
      <c r="F399" s="102"/>
      <c r="G399" s="102"/>
      <c r="H399" s="102"/>
      <c r="I399" s="102"/>
      <c r="J399" s="102"/>
      <c r="K399" s="102"/>
      <c r="L399" s="102"/>
      <c r="M399" s="102"/>
      <c r="N399" s="102"/>
      <c r="O399" s="102"/>
      <c r="P399" s="102"/>
      <c r="Q399" s="102"/>
      <c r="R399" s="102"/>
      <c r="S399" s="102"/>
      <c r="T399" s="102"/>
      <c r="U399" s="102"/>
      <c r="V399" s="102"/>
      <c r="W399" s="102"/>
      <c r="X399" s="102"/>
      <c r="Y399" s="102"/>
      <c r="Z399" s="102"/>
    </row>
    <row r="400" spans="1:26" ht="11.25" customHeight="1">
      <c r="A400" s="102"/>
      <c r="B400" s="102"/>
      <c r="C400" s="102"/>
      <c r="D400" s="102"/>
      <c r="E400" s="102"/>
      <c r="F400" s="102"/>
      <c r="G400" s="102"/>
      <c r="H400" s="102"/>
      <c r="I400" s="102"/>
      <c r="J400" s="102"/>
      <c r="K400" s="102"/>
      <c r="L400" s="102"/>
      <c r="M400" s="102"/>
      <c r="N400" s="102"/>
      <c r="O400" s="102"/>
      <c r="P400" s="102"/>
      <c r="Q400" s="102"/>
      <c r="R400" s="102"/>
      <c r="S400" s="102"/>
      <c r="T400" s="102"/>
      <c r="U400" s="102"/>
      <c r="V400" s="102"/>
      <c r="W400" s="102"/>
      <c r="X400" s="102"/>
      <c r="Y400" s="102"/>
      <c r="Z400" s="102"/>
    </row>
    <row r="401" spans="1:26" ht="11.25" customHeight="1">
      <c r="A401" s="102"/>
      <c r="B401" s="102"/>
      <c r="C401" s="102"/>
      <c r="D401" s="102"/>
      <c r="E401" s="102"/>
      <c r="F401" s="102"/>
      <c r="G401" s="102"/>
      <c r="H401" s="102"/>
      <c r="I401" s="102"/>
      <c r="J401" s="102"/>
      <c r="K401" s="102"/>
      <c r="L401" s="102"/>
      <c r="M401" s="102"/>
      <c r="N401" s="102"/>
      <c r="O401" s="102"/>
      <c r="P401" s="102"/>
      <c r="Q401" s="102"/>
      <c r="R401" s="102"/>
      <c r="S401" s="102"/>
      <c r="T401" s="102"/>
      <c r="U401" s="102"/>
      <c r="V401" s="102"/>
      <c r="W401" s="102"/>
      <c r="X401" s="102"/>
      <c r="Y401" s="102"/>
      <c r="Z401" s="102"/>
    </row>
    <row r="402" spans="1:26" ht="11.25" customHeight="1">
      <c r="A402" s="102"/>
      <c r="B402" s="102"/>
      <c r="C402" s="102"/>
      <c r="D402" s="102"/>
      <c r="E402" s="102"/>
      <c r="F402" s="102"/>
      <c r="G402" s="102"/>
      <c r="H402" s="102"/>
      <c r="I402" s="102"/>
      <c r="J402" s="102"/>
      <c r="K402" s="102"/>
      <c r="L402" s="102"/>
      <c r="M402" s="102"/>
      <c r="N402" s="102"/>
      <c r="O402" s="102"/>
      <c r="P402" s="102"/>
      <c r="Q402" s="102"/>
      <c r="R402" s="102"/>
      <c r="S402" s="102"/>
      <c r="T402" s="102"/>
      <c r="U402" s="102"/>
      <c r="V402" s="102"/>
      <c r="W402" s="102"/>
      <c r="X402" s="102"/>
      <c r="Y402" s="102"/>
      <c r="Z402" s="102"/>
    </row>
    <row r="403" spans="1:26" ht="11.25" customHeight="1">
      <c r="A403" s="102"/>
      <c r="B403" s="102"/>
      <c r="C403" s="102"/>
      <c r="D403" s="102"/>
      <c r="E403" s="102"/>
      <c r="F403" s="102"/>
      <c r="G403" s="102"/>
      <c r="H403" s="102"/>
      <c r="I403" s="102"/>
      <c r="J403" s="102"/>
      <c r="K403" s="102"/>
      <c r="L403" s="102"/>
      <c r="M403" s="102"/>
      <c r="N403" s="102"/>
      <c r="O403" s="102"/>
      <c r="P403" s="102"/>
      <c r="Q403" s="102"/>
      <c r="R403" s="102"/>
      <c r="S403" s="102"/>
      <c r="T403" s="102"/>
      <c r="U403" s="102"/>
      <c r="V403" s="102"/>
      <c r="W403" s="102"/>
      <c r="X403" s="102"/>
      <c r="Y403" s="102"/>
      <c r="Z403" s="102"/>
    </row>
    <row r="404" spans="1:26" ht="11.25" customHeight="1">
      <c r="A404" s="102"/>
      <c r="B404" s="102"/>
      <c r="C404" s="102"/>
      <c r="D404" s="102"/>
      <c r="E404" s="102"/>
      <c r="F404" s="102"/>
      <c r="G404" s="102"/>
      <c r="H404" s="102"/>
      <c r="I404" s="102"/>
      <c r="J404" s="102"/>
      <c r="K404" s="102"/>
      <c r="L404" s="102"/>
      <c r="M404" s="102"/>
      <c r="N404" s="102"/>
      <c r="O404" s="102"/>
      <c r="P404" s="102"/>
      <c r="Q404" s="102"/>
      <c r="R404" s="102"/>
      <c r="S404" s="102"/>
      <c r="T404" s="102"/>
      <c r="U404" s="102"/>
      <c r="V404" s="102"/>
      <c r="W404" s="102"/>
      <c r="X404" s="102"/>
      <c r="Y404" s="102"/>
      <c r="Z404" s="102"/>
    </row>
    <row r="405" spans="1:26" ht="11.25" customHeight="1">
      <c r="A405" s="102"/>
      <c r="B405" s="102"/>
      <c r="C405" s="102"/>
      <c r="D405" s="102"/>
      <c r="E405" s="102"/>
      <c r="F405" s="102"/>
      <c r="G405" s="102"/>
      <c r="H405" s="102"/>
      <c r="I405" s="102"/>
      <c r="J405" s="102"/>
      <c r="K405" s="102"/>
      <c r="L405" s="102"/>
      <c r="M405" s="102"/>
      <c r="N405" s="102"/>
      <c r="O405" s="102"/>
      <c r="P405" s="102"/>
      <c r="Q405" s="102"/>
      <c r="R405" s="102"/>
      <c r="S405" s="102"/>
      <c r="T405" s="102"/>
      <c r="U405" s="102"/>
      <c r="V405" s="102"/>
      <c r="W405" s="102"/>
      <c r="X405" s="102"/>
      <c r="Y405" s="102"/>
      <c r="Z405" s="102"/>
    </row>
    <row r="406" spans="1:26" ht="11.25" customHeight="1">
      <c r="A406" s="102"/>
      <c r="B406" s="102"/>
      <c r="C406" s="102"/>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2"/>
      <c r="Z406" s="102"/>
    </row>
    <row r="407" spans="1:26" ht="11.25" customHeight="1">
      <c r="A407" s="102"/>
      <c r="B407" s="102"/>
      <c r="C407" s="102"/>
      <c r="D407" s="102"/>
      <c r="E407" s="102"/>
      <c r="F407" s="102"/>
      <c r="G407" s="102"/>
      <c r="H407" s="102"/>
      <c r="I407" s="102"/>
      <c r="J407" s="102"/>
      <c r="K407" s="102"/>
      <c r="L407" s="102"/>
      <c r="M407" s="102"/>
      <c r="N407" s="102"/>
      <c r="O407" s="102"/>
      <c r="P407" s="102"/>
      <c r="Q407" s="102"/>
      <c r="R407" s="102"/>
      <c r="S407" s="102"/>
      <c r="T407" s="102"/>
      <c r="U407" s="102"/>
      <c r="V407" s="102"/>
      <c r="W407" s="102"/>
      <c r="X407" s="102"/>
      <c r="Y407" s="102"/>
      <c r="Z407" s="102"/>
    </row>
    <row r="408" spans="1:26" ht="11.25" customHeight="1">
      <c r="A408" s="102"/>
      <c r="B408" s="102"/>
      <c r="C408" s="102"/>
      <c r="D408" s="102"/>
      <c r="E408" s="102"/>
      <c r="F408" s="102"/>
      <c r="G408" s="102"/>
      <c r="H408" s="102"/>
      <c r="I408" s="102"/>
      <c r="J408" s="102"/>
      <c r="K408" s="102"/>
      <c r="L408" s="102"/>
      <c r="M408" s="102"/>
      <c r="N408" s="102"/>
      <c r="O408" s="102"/>
      <c r="P408" s="102"/>
      <c r="Q408" s="102"/>
      <c r="R408" s="102"/>
      <c r="S408" s="102"/>
      <c r="T408" s="102"/>
      <c r="U408" s="102"/>
      <c r="V408" s="102"/>
      <c r="W408" s="102"/>
      <c r="X408" s="102"/>
      <c r="Y408" s="102"/>
      <c r="Z408" s="102"/>
    </row>
    <row r="409" spans="1:26" ht="11.25" customHeight="1">
      <c r="A409" s="102"/>
      <c r="B409" s="102"/>
      <c r="C409" s="102"/>
      <c r="D409" s="102"/>
      <c r="E409" s="102"/>
      <c r="F409" s="102"/>
      <c r="G409" s="102"/>
      <c r="H409" s="102"/>
      <c r="I409" s="102"/>
      <c r="J409" s="102"/>
      <c r="K409" s="102"/>
      <c r="L409" s="102"/>
      <c r="M409" s="102"/>
      <c r="N409" s="102"/>
      <c r="O409" s="102"/>
      <c r="P409" s="102"/>
      <c r="Q409" s="102"/>
      <c r="R409" s="102"/>
      <c r="S409" s="102"/>
      <c r="T409" s="102"/>
      <c r="U409" s="102"/>
      <c r="V409" s="102"/>
      <c r="W409" s="102"/>
      <c r="X409" s="102"/>
      <c r="Y409" s="102"/>
      <c r="Z409" s="102"/>
    </row>
    <row r="410" spans="1:26" ht="11.25" customHeight="1">
      <c r="A410" s="102"/>
      <c r="B410" s="102"/>
      <c r="C410" s="102"/>
      <c r="D410" s="102"/>
      <c r="E410" s="102"/>
      <c r="F410" s="102"/>
      <c r="G410" s="102"/>
      <c r="H410" s="102"/>
      <c r="I410" s="102"/>
      <c r="J410" s="102"/>
      <c r="K410" s="102"/>
      <c r="L410" s="102"/>
      <c r="M410" s="102"/>
      <c r="N410" s="102"/>
      <c r="O410" s="102"/>
      <c r="P410" s="102"/>
      <c r="Q410" s="102"/>
      <c r="R410" s="102"/>
      <c r="S410" s="102"/>
      <c r="T410" s="102"/>
      <c r="U410" s="102"/>
      <c r="V410" s="102"/>
      <c r="W410" s="102"/>
      <c r="X410" s="102"/>
      <c r="Y410" s="102"/>
      <c r="Z410" s="102"/>
    </row>
    <row r="411" spans="1:26" ht="11.25" customHeight="1">
      <c r="A411" s="102"/>
      <c r="B411" s="102"/>
      <c r="C411" s="102"/>
      <c r="D411" s="102"/>
      <c r="E411" s="102"/>
      <c r="F411" s="102"/>
      <c r="G411" s="102"/>
      <c r="H411" s="102"/>
      <c r="I411" s="102"/>
      <c r="J411" s="102"/>
      <c r="K411" s="102"/>
      <c r="L411" s="102"/>
      <c r="M411" s="102"/>
      <c r="N411" s="102"/>
      <c r="O411" s="102"/>
      <c r="P411" s="102"/>
      <c r="Q411" s="102"/>
      <c r="R411" s="102"/>
      <c r="S411" s="102"/>
      <c r="T411" s="102"/>
      <c r="U411" s="102"/>
      <c r="V411" s="102"/>
      <c r="W411" s="102"/>
      <c r="X411" s="102"/>
      <c r="Y411" s="102"/>
      <c r="Z411" s="102"/>
    </row>
    <row r="412" spans="1:26" ht="11.25" customHeight="1">
      <c r="A412" s="102"/>
      <c r="B412" s="102"/>
      <c r="C412" s="102"/>
      <c r="D412" s="102"/>
      <c r="E412" s="102"/>
      <c r="F412" s="102"/>
      <c r="G412" s="102"/>
      <c r="H412" s="102"/>
      <c r="I412" s="102"/>
      <c r="J412" s="102"/>
      <c r="K412" s="102"/>
      <c r="L412" s="102"/>
      <c r="M412" s="102"/>
      <c r="N412" s="102"/>
      <c r="O412" s="102"/>
      <c r="P412" s="102"/>
      <c r="Q412" s="102"/>
      <c r="R412" s="102"/>
      <c r="S412" s="102"/>
      <c r="T412" s="102"/>
      <c r="U412" s="102"/>
      <c r="V412" s="102"/>
      <c r="W412" s="102"/>
      <c r="X412" s="102"/>
      <c r="Y412" s="102"/>
      <c r="Z412" s="102"/>
    </row>
    <row r="413" spans="1:26" ht="11.25" customHeight="1">
      <c r="A413" s="102"/>
      <c r="B413" s="102"/>
      <c r="C413" s="102"/>
      <c r="D413" s="102"/>
      <c r="E413" s="102"/>
      <c r="F413" s="102"/>
      <c r="G413" s="102"/>
      <c r="H413" s="102"/>
      <c r="I413" s="102"/>
      <c r="J413" s="102"/>
      <c r="K413" s="102"/>
      <c r="L413" s="102"/>
      <c r="M413" s="102"/>
      <c r="N413" s="102"/>
      <c r="O413" s="102"/>
      <c r="P413" s="102"/>
      <c r="Q413" s="102"/>
      <c r="R413" s="102"/>
      <c r="S413" s="102"/>
      <c r="T413" s="102"/>
      <c r="U413" s="102"/>
      <c r="V413" s="102"/>
      <c r="W413" s="102"/>
      <c r="X413" s="102"/>
      <c r="Y413" s="102"/>
      <c r="Z413" s="102"/>
    </row>
    <row r="414" spans="1:26" ht="11.25" customHeight="1">
      <c r="A414" s="102"/>
      <c r="B414" s="102"/>
      <c r="C414" s="102"/>
      <c r="D414" s="102"/>
      <c r="E414" s="102"/>
      <c r="F414" s="102"/>
      <c r="G414" s="102"/>
      <c r="H414" s="102"/>
      <c r="I414" s="102"/>
      <c r="J414" s="102"/>
      <c r="K414" s="102"/>
      <c r="L414" s="102"/>
      <c r="M414" s="102"/>
      <c r="N414" s="102"/>
      <c r="O414" s="102"/>
      <c r="P414" s="102"/>
      <c r="Q414" s="102"/>
      <c r="R414" s="102"/>
      <c r="S414" s="102"/>
      <c r="T414" s="102"/>
      <c r="U414" s="102"/>
      <c r="V414" s="102"/>
      <c r="W414" s="102"/>
      <c r="X414" s="102"/>
      <c r="Y414" s="102"/>
      <c r="Z414" s="102"/>
    </row>
    <row r="415" spans="1:26" ht="11.25" customHeight="1">
      <c r="A415" s="102"/>
      <c r="B415" s="102"/>
      <c r="C415" s="102"/>
      <c r="D415" s="102"/>
      <c r="E415" s="102"/>
      <c r="F415" s="102"/>
      <c r="G415" s="102"/>
      <c r="H415" s="102"/>
      <c r="I415" s="102"/>
      <c r="J415" s="102"/>
      <c r="K415" s="102"/>
      <c r="L415" s="102"/>
      <c r="M415" s="102"/>
      <c r="N415" s="102"/>
      <c r="O415" s="102"/>
      <c r="P415" s="102"/>
      <c r="Q415" s="102"/>
      <c r="R415" s="102"/>
      <c r="S415" s="102"/>
      <c r="T415" s="102"/>
      <c r="U415" s="102"/>
      <c r="V415" s="102"/>
      <c r="W415" s="102"/>
      <c r="X415" s="102"/>
      <c r="Y415" s="102"/>
      <c r="Z415" s="102"/>
    </row>
    <row r="416" spans="1:26" ht="11.25" customHeight="1">
      <c r="A416" s="102"/>
      <c r="B416" s="102"/>
      <c r="C416" s="102"/>
      <c r="D416" s="102"/>
      <c r="E416" s="102"/>
      <c r="F416" s="102"/>
      <c r="G416" s="102"/>
      <c r="H416" s="102"/>
      <c r="I416" s="102"/>
      <c r="J416" s="102"/>
      <c r="K416" s="102"/>
      <c r="L416" s="102"/>
      <c r="M416" s="102"/>
      <c r="N416" s="102"/>
      <c r="O416" s="102"/>
      <c r="P416" s="102"/>
      <c r="Q416" s="102"/>
      <c r="R416" s="102"/>
      <c r="S416" s="102"/>
      <c r="T416" s="102"/>
      <c r="U416" s="102"/>
      <c r="V416" s="102"/>
      <c r="W416" s="102"/>
      <c r="X416" s="102"/>
      <c r="Y416" s="102"/>
      <c r="Z416" s="102"/>
    </row>
    <row r="417" spans="1:26" ht="11.25" customHeight="1">
      <c r="A417" s="102"/>
      <c r="B417" s="102"/>
      <c r="C417" s="102"/>
      <c r="D417" s="102"/>
      <c r="E417" s="102"/>
      <c r="F417" s="102"/>
      <c r="G417" s="102"/>
      <c r="H417" s="102"/>
      <c r="I417" s="102"/>
      <c r="J417" s="102"/>
      <c r="K417" s="102"/>
      <c r="L417" s="102"/>
      <c r="M417" s="102"/>
      <c r="N417" s="102"/>
      <c r="O417" s="102"/>
      <c r="P417" s="102"/>
      <c r="Q417" s="102"/>
      <c r="R417" s="102"/>
      <c r="S417" s="102"/>
      <c r="T417" s="102"/>
      <c r="U417" s="102"/>
      <c r="V417" s="102"/>
      <c r="W417" s="102"/>
      <c r="X417" s="102"/>
      <c r="Y417" s="102"/>
      <c r="Z417" s="102"/>
    </row>
    <row r="418" spans="1:26" ht="11.25" customHeight="1">
      <c r="A418" s="102"/>
      <c r="B418" s="102"/>
      <c r="C418" s="102"/>
      <c r="D418" s="102"/>
      <c r="E418" s="102"/>
      <c r="F418" s="102"/>
      <c r="G418" s="102"/>
      <c r="H418" s="102"/>
      <c r="I418" s="102"/>
      <c r="J418" s="102"/>
      <c r="K418" s="102"/>
      <c r="L418" s="102"/>
      <c r="M418" s="102"/>
      <c r="N418" s="102"/>
      <c r="O418" s="102"/>
      <c r="P418" s="102"/>
      <c r="Q418" s="102"/>
      <c r="R418" s="102"/>
      <c r="S418" s="102"/>
      <c r="T418" s="102"/>
      <c r="U418" s="102"/>
      <c r="V418" s="102"/>
      <c r="W418" s="102"/>
      <c r="X418" s="102"/>
      <c r="Y418" s="102"/>
      <c r="Z418" s="102"/>
    </row>
    <row r="419" spans="1:26" ht="11.25" customHeight="1">
      <c r="A419" s="102"/>
      <c r="B419" s="102"/>
      <c r="C419" s="102"/>
      <c r="D419" s="102"/>
      <c r="E419" s="102"/>
      <c r="F419" s="102"/>
      <c r="G419" s="102"/>
      <c r="H419" s="102"/>
      <c r="I419" s="102"/>
      <c r="J419" s="102"/>
      <c r="K419" s="102"/>
      <c r="L419" s="102"/>
      <c r="M419" s="102"/>
      <c r="N419" s="102"/>
      <c r="O419" s="102"/>
      <c r="P419" s="102"/>
      <c r="Q419" s="102"/>
      <c r="R419" s="102"/>
      <c r="S419" s="102"/>
      <c r="T419" s="102"/>
      <c r="U419" s="102"/>
      <c r="V419" s="102"/>
      <c r="W419" s="102"/>
      <c r="X419" s="102"/>
      <c r="Y419" s="102"/>
      <c r="Z419" s="102"/>
    </row>
    <row r="420" spans="1:26" ht="11.25" customHeight="1">
      <c r="A420" s="102"/>
      <c r="B420" s="102"/>
      <c r="C420" s="102"/>
      <c r="D420" s="102"/>
      <c r="E420" s="102"/>
      <c r="F420" s="102"/>
      <c r="G420" s="102"/>
      <c r="H420" s="102"/>
      <c r="I420" s="102"/>
      <c r="J420" s="102"/>
      <c r="K420" s="102"/>
      <c r="L420" s="102"/>
      <c r="M420" s="102"/>
      <c r="N420" s="102"/>
      <c r="O420" s="102"/>
      <c r="P420" s="102"/>
      <c r="Q420" s="102"/>
      <c r="R420" s="102"/>
      <c r="S420" s="102"/>
      <c r="T420" s="102"/>
      <c r="U420" s="102"/>
      <c r="V420" s="102"/>
      <c r="W420" s="102"/>
      <c r="X420" s="102"/>
      <c r="Y420" s="102"/>
      <c r="Z420" s="102"/>
    </row>
    <row r="421" spans="1:26" ht="11.25" customHeight="1">
      <c r="A421" s="102"/>
      <c r="B421" s="102"/>
      <c r="C421" s="102"/>
      <c r="D421" s="102"/>
      <c r="E421" s="102"/>
      <c r="F421" s="102"/>
      <c r="G421" s="102"/>
      <c r="H421" s="102"/>
      <c r="I421" s="102"/>
      <c r="J421" s="102"/>
      <c r="K421" s="102"/>
      <c r="L421" s="102"/>
      <c r="M421" s="102"/>
      <c r="N421" s="102"/>
      <c r="O421" s="102"/>
      <c r="P421" s="102"/>
      <c r="Q421" s="102"/>
      <c r="R421" s="102"/>
      <c r="S421" s="102"/>
      <c r="T421" s="102"/>
      <c r="U421" s="102"/>
      <c r="V421" s="102"/>
      <c r="W421" s="102"/>
      <c r="X421" s="102"/>
      <c r="Y421" s="102"/>
      <c r="Z421" s="102"/>
    </row>
    <row r="422" spans="1:26" ht="11.25" customHeight="1">
      <c r="A422" s="102"/>
      <c r="B422" s="102"/>
      <c r="C422" s="102"/>
      <c r="D422" s="102"/>
      <c r="E422" s="102"/>
      <c r="F422" s="102"/>
      <c r="G422" s="102"/>
      <c r="H422" s="102"/>
      <c r="I422" s="102"/>
      <c r="J422" s="102"/>
      <c r="K422" s="102"/>
      <c r="L422" s="102"/>
      <c r="M422" s="102"/>
      <c r="N422" s="102"/>
      <c r="O422" s="102"/>
      <c r="P422" s="102"/>
      <c r="Q422" s="102"/>
      <c r="R422" s="102"/>
      <c r="S422" s="102"/>
      <c r="T422" s="102"/>
      <c r="U422" s="102"/>
      <c r="V422" s="102"/>
      <c r="W422" s="102"/>
      <c r="X422" s="102"/>
      <c r="Y422" s="102"/>
      <c r="Z422" s="102"/>
    </row>
    <row r="423" spans="1:26" ht="11.25" customHeight="1">
      <c r="A423" s="102"/>
      <c r="B423" s="102"/>
      <c r="C423" s="102"/>
      <c r="D423" s="102"/>
      <c r="E423" s="102"/>
      <c r="F423" s="102"/>
      <c r="G423" s="102"/>
      <c r="H423" s="102"/>
      <c r="I423" s="102"/>
      <c r="J423" s="102"/>
      <c r="K423" s="102"/>
      <c r="L423" s="102"/>
      <c r="M423" s="102"/>
      <c r="N423" s="102"/>
      <c r="O423" s="102"/>
      <c r="P423" s="102"/>
      <c r="Q423" s="102"/>
      <c r="R423" s="102"/>
      <c r="S423" s="102"/>
      <c r="T423" s="102"/>
      <c r="U423" s="102"/>
      <c r="V423" s="102"/>
      <c r="W423" s="102"/>
      <c r="X423" s="102"/>
      <c r="Y423" s="102"/>
      <c r="Z423" s="102"/>
    </row>
    <row r="424" spans="1:26" ht="11.25" customHeight="1">
      <c r="A424" s="102"/>
      <c r="B424" s="102"/>
      <c r="C424" s="102"/>
      <c r="D424" s="102"/>
      <c r="E424" s="102"/>
      <c r="F424" s="102"/>
      <c r="G424" s="102"/>
      <c r="H424" s="102"/>
      <c r="I424" s="102"/>
      <c r="J424" s="102"/>
      <c r="K424" s="102"/>
      <c r="L424" s="102"/>
      <c r="M424" s="102"/>
      <c r="N424" s="102"/>
      <c r="O424" s="102"/>
      <c r="P424" s="102"/>
      <c r="Q424" s="102"/>
      <c r="R424" s="102"/>
      <c r="S424" s="102"/>
      <c r="T424" s="102"/>
      <c r="U424" s="102"/>
      <c r="V424" s="102"/>
      <c r="W424" s="102"/>
      <c r="X424" s="102"/>
      <c r="Y424" s="102"/>
      <c r="Z424" s="102"/>
    </row>
    <row r="425" spans="1:26" ht="11.25" customHeight="1">
      <c r="A425" s="102"/>
      <c r="B425" s="102"/>
      <c r="C425" s="102"/>
      <c r="D425" s="102"/>
      <c r="E425" s="102"/>
      <c r="F425" s="102"/>
      <c r="G425" s="102"/>
      <c r="H425" s="102"/>
      <c r="I425" s="102"/>
      <c r="J425" s="102"/>
      <c r="K425" s="102"/>
      <c r="L425" s="102"/>
      <c r="M425" s="102"/>
      <c r="N425" s="102"/>
      <c r="O425" s="102"/>
      <c r="P425" s="102"/>
      <c r="Q425" s="102"/>
      <c r="R425" s="102"/>
      <c r="S425" s="102"/>
      <c r="T425" s="102"/>
      <c r="U425" s="102"/>
      <c r="V425" s="102"/>
      <c r="W425" s="102"/>
      <c r="X425" s="102"/>
      <c r="Y425" s="102"/>
      <c r="Z425" s="102"/>
    </row>
    <row r="426" spans="1:26" ht="11.25" customHeight="1">
      <c r="A426" s="102"/>
      <c r="B426" s="102"/>
      <c r="C426" s="102"/>
      <c r="D426" s="102"/>
      <c r="E426" s="102"/>
      <c r="F426" s="102"/>
      <c r="G426" s="102"/>
      <c r="H426" s="102"/>
      <c r="I426" s="102"/>
      <c r="J426" s="102"/>
      <c r="K426" s="102"/>
      <c r="L426" s="102"/>
      <c r="M426" s="102"/>
      <c r="N426" s="102"/>
      <c r="O426" s="102"/>
      <c r="P426" s="102"/>
      <c r="Q426" s="102"/>
      <c r="R426" s="102"/>
      <c r="S426" s="102"/>
      <c r="T426" s="102"/>
      <c r="U426" s="102"/>
      <c r="V426" s="102"/>
      <c r="W426" s="102"/>
      <c r="X426" s="102"/>
      <c r="Y426" s="102"/>
      <c r="Z426" s="102"/>
    </row>
    <row r="427" spans="1:26" ht="11.25" customHeight="1">
      <c r="A427" s="102"/>
      <c r="B427" s="102"/>
      <c r="C427" s="102"/>
      <c r="D427" s="102"/>
      <c r="E427" s="102"/>
      <c r="F427" s="102"/>
      <c r="G427" s="102"/>
      <c r="H427" s="102"/>
      <c r="I427" s="102"/>
      <c r="J427" s="102"/>
      <c r="K427" s="102"/>
      <c r="L427" s="102"/>
      <c r="M427" s="102"/>
      <c r="N427" s="102"/>
      <c r="O427" s="102"/>
      <c r="P427" s="102"/>
      <c r="Q427" s="102"/>
      <c r="R427" s="102"/>
      <c r="S427" s="102"/>
      <c r="T427" s="102"/>
      <c r="U427" s="102"/>
      <c r="V427" s="102"/>
      <c r="W427" s="102"/>
      <c r="X427" s="102"/>
      <c r="Y427" s="102"/>
      <c r="Z427" s="102"/>
    </row>
    <row r="428" spans="1:26" ht="11.25" customHeight="1">
      <c r="A428" s="102"/>
      <c r="B428" s="102"/>
      <c r="C428" s="102"/>
      <c r="D428" s="102"/>
      <c r="E428" s="102"/>
      <c r="F428" s="102"/>
      <c r="G428" s="102"/>
      <c r="H428" s="102"/>
      <c r="I428" s="102"/>
      <c r="J428" s="102"/>
      <c r="K428" s="102"/>
      <c r="L428" s="102"/>
      <c r="M428" s="102"/>
      <c r="N428" s="102"/>
      <c r="O428" s="102"/>
      <c r="P428" s="102"/>
      <c r="Q428" s="102"/>
      <c r="R428" s="102"/>
      <c r="S428" s="102"/>
      <c r="T428" s="102"/>
      <c r="U428" s="102"/>
      <c r="V428" s="102"/>
      <c r="W428" s="102"/>
      <c r="X428" s="102"/>
      <c r="Y428" s="102"/>
      <c r="Z428" s="102"/>
    </row>
    <row r="429" spans="1:26" ht="11.25" customHeight="1">
      <c r="A429" s="102"/>
      <c r="B429" s="102"/>
      <c r="C429" s="102"/>
      <c r="D429" s="102"/>
      <c r="E429" s="102"/>
      <c r="F429" s="102"/>
      <c r="G429" s="102"/>
      <c r="H429" s="102"/>
      <c r="I429" s="102"/>
      <c r="J429" s="102"/>
      <c r="K429" s="102"/>
      <c r="L429" s="102"/>
      <c r="M429" s="102"/>
      <c r="N429" s="102"/>
      <c r="O429" s="102"/>
      <c r="P429" s="102"/>
      <c r="Q429" s="102"/>
      <c r="R429" s="102"/>
      <c r="S429" s="102"/>
      <c r="T429" s="102"/>
      <c r="U429" s="102"/>
      <c r="V429" s="102"/>
      <c r="W429" s="102"/>
      <c r="X429" s="102"/>
      <c r="Y429" s="102"/>
      <c r="Z429" s="102"/>
    </row>
    <row r="430" spans="1:26" ht="11.25" customHeight="1">
      <c r="A430" s="102"/>
      <c r="B430" s="102"/>
      <c r="C430" s="102"/>
      <c r="D430" s="102"/>
      <c r="E430" s="102"/>
      <c r="F430" s="102"/>
      <c r="G430" s="102"/>
      <c r="H430" s="102"/>
      <c r="I430" s="102"/>
      <c r="J430" s="102"/>
      <c r="K430" s="102"/>
      <c r="L430" s="102"/>
      <c r="M430" s="102"/>
      <c r="N430" s="102"/>
      <c r="O430" s="102"/>
      <c r="P430" s="102"/>
      <c r="Q430" s="102"/>
      <c r="R430" s="102"/>
      <c r="S430" s="102"/>
      <c r="T430" s="102"/>
      <c r="U430" s="102"/>
      <c r="V430" s="102"/>
      <c r="W430" s="102"/>
      <c r="X430" s="102"/>
      <c r="Y430" s="102"/>
      <c r="Z430" s="102"/>
    </row>
    <row r="431" spans="1:26" ht="11.25" customHeight="1">
      <c r="A431" s="102"/>
      <c r="B431" s="102"/>
      <c r="C431" s="102"/>
      <c r="D431" s="102"/>
      <c r="E431" s="102"/>
      <c r="F431" s="102"/>
      <c r="G431" s="102"/>
      <c r="H431" s="102"/>
      <c r="I431" s="102"/>
      <c r="J431" s="102"/>
      <c r="K431" s="102"/>
      <c r="L431" s="102"/>
      <c r="M431" s="102"/>
      <c r="N431" s="102"/>
      <c r="O431" s="102"/>
      <c r="P431" s="102"/>
      <c r="Q431" s="102"/>
      <c r="R431" s="102"/>
      <c r="S431" s="102"/>
      <c r="T431" s="102"/>
      <c r="U431" s="102"/>
      <c r="V431" s="102"/>
      <c r="W431" s="102"/>
      <c r="X431" s="102"/>
      <c r="Y431" s="102"/>
      <c r="Z431" s="102"/>
    </row>
    <row r="432" spans="1:26" ht="11.25" customHeight="1">
      <c r="A432" s="102"/>
      <c r="B432" s="102"/>
      <c r="C432" s="102"/>
      <c r="D432" s="102"/>
      <c r="E432" s="102"/>
      <c r="F432" s="102"/>
      <c r="G432" s="102"/>
      <c r="H432" s="102"/>
      <c r="I432" s="102"/>
      <c r="J432" s="102"/>
      <c r="K432" s="102"/>
      <c r="L432" s="102"/>
      <c r="M432" s="102"/>
      <c r="N432" s="102"/>
      <c r="O432" s="102"/>
      <c r="P432" s="102"/>
      <c r="Q432" s="102"/>
      <c r="R432" s="102"/>
      <c r="S432" s="102"/>
      <c r="T432" s="102"/>
      <c r="U432" s="102"/>
      <c r="V432" s="102"/>
      <c r="W432" s="102"/>
      <c r="X432" s="102"/>
      <c r="Y432" s="102"/>
      <c r="Z432" s="102"/>
    </row>
    <row r="433" spans="1:26" ht="11.25" customHeight="1">
      <c r="A433" s="102"/>
      <c r="B433" s="102"/>
      <c r="C433" s="102"/>
      <c r="D433" s="102"/>
      <c r="E433" s="102"/>
      <c r="F433" s="102"/>
      <c r="G433" s="102"/>
      <c r="H433" s="102"/>
      <c r="I433" s="102"/>
      <c r="J433" s="102"/>
      <c r="K433" s="102"/>
      <c r="L433" s="102"/>
      <c r="M433" s="102"/>
      <c r="N433" s="102"/>
      <c r="O433" s="102"/>
      <c r="P433" s="102"/>
      <c r="Q433" s="102"/>
      <c r="R433" s="102"/>
      <c r="S433" s="102"/>
      <c r="T433" s="102"/>
      <c r="U433" s="102"/>
      <c r="V433" s="102"/>
      <c r="W433" s="102"/>
      <c r="X433" s="102"/>
      <c r="Y433" s="102"/>
      <c r="Z433" s="102"/>
    </row>
    <row r="434" spans="1:26" ht="11.25" customHeight="1">
      <c r="A434" s="102"/>
      <c r="B434" s="102"/>
      <c r="C434" s="102"/>
      <c r="D434" s="102"/>
      <c r="E434" s="102"/>
      <c r="F434" s="102"/>
      <c r="G434" s="102"/>
      <c r="H434" s="102"/>
      <c r="I434" s="102"/>
      <c r="J434" s="102"/>
      <c r="K434" s="102"/>
      <c r="L434" s="102"/>
      <c r="M434" s="102"/>
      <c r="N434" s="102"/>
      <c r="O434" s="102"/>
      <c r="P434" s="102"/>
      <c r="Q434" s="102"/>
      <c r="R434" s="102"/>
      <c r="S434" s="102"/>
      <c r="T434" s="102"/>
      <c r="U434" s="102"/>
      <c r="V434" s="102"/>
      <c r="W434" s="102"/>
      <c r="X434" s="102"/>
      <c r="Y434" s="102"/>
      <c r="Z434" s="102"/>
    </row>
    <row r="435" spans="1:26" ht="11.25" customHeight="1">
      <c r="A435" s="102"/>
      <c r="B435" s="102"/>
      <c r="C435" s="102"/>
      <c r="D435" s="102"/>
      <c r="E435" s="102"/>
      <c r="F435" s="102"/>
      <c r="G435" s="102"/>
      <c r="H435" s="102"/>
      <c r="I435" s="102"/>
      <c r="J435" s="102"/>
      <c r="K435" s="102"/>
      <c r="L435" s="102"/>
      <c r="M435" s="102"/>
      <c r="N435" s="102"/>
      <c r="O435" s="102"/>
      <c r="P435" s="102"/>
      <c r="Q435" s="102"/>
      <c r="R435" s="102"/>
      <c r="S435" s="102"/>
      <c r="T435" s="102"/>
      <c r="U435" s="102"/>
      <c r="V435" s="102"/>
      <c r="W435" s="102"/>
      <c r="X435" s="102"/>
      <c r="Y435" s="102"/>
      <c r="Z435" s="102"/>
    </row>
    <row r="436" spans="1:26" ht="11.25" customHeight="1">
      <c r="A436" s="102"/>
      <c r="B436" s="102"/>
      <c r="C436" s="102"/>
      <c r="D436" s="102"/>
      <c r="E436" s="102"/>
      <c r="F436" s="102"/>
      <c r="G436" s="102"/>
      <c r="H436" s="102"/>
      <c r="I436" s="102"/>
      <c r="J436" s="102"/>
      <c r="K436" s="102"/>
      <c r="L436" s="102"/>
      <c r="M436" s="102"/>
      <c r="N436" s="102"/>
      <c r="O436" s="102"/>
      <c r="P436" s="102"/>
      <c r="Q436" s="102"/>
      <c r="R436" s="102"/>
      <c r="S436" s="102"/>
      <c r="T436" s="102"/>
      <c r="U436" s="102"/>
      <c r="V436" s="102"/>
      <c r="W436" s="102"/>
      <c r="X436" s="102"/>
      <c r="Y436" s="102"/>
      <c r="Z436" s="102"/>
    </row>
    <row r="437" spans="1:26" ht="11.25" customHeight="1">
      <c r="A437" s="102"/>
      <c r="B437" s="102"/>
      <c r="C437" s="102"/>
      <c r="D437" s="102"/>
      <c r="E437" s="102"/>
      <c r="F437" s="102"/>
      <c r="G437" s="102"/>
      <c r="H437" s="102"/>
      <c r="I437" s="102"/>
      <c r="J437" s="102"/>
      <c r="K437" s="102"/>
      <c r="L437" s="102"/>
      <c r="M437" s="102"/>
      <c r="N437" s="102"/>
      <c r="O437" s="102"/>
      <c r="P437" s="102"/>
      <c r="Q437" s="102"/>
      <c r="R437" s="102"/>
      <c r="S437" s="102"/>
      <c r="T437" s="102"/>
      <c r="U437" s="102"/>
      <c r="V437" s="102"/>
      <c r="W437" s="102"/>
      <c r="X437" s="102"/>
      <c r="Y437" s="102"/>
      <c r="Z437" s="102"/>
    </row>
    <row r="438" spans="1:26" ht="11.25" customHeight="1">
      <c r="A438" s="102"/>
      <c r="B438" s="102"/>
      <c r="C438" s="102"/>
      <c r="D438" s="102"/>
      <c r="E438" s="102"/>
      <c r="F438" s="102"/>
      <c r="G438" s="102"/>
      <c r="H438" s="102"/>
      <c r="I438" s="102"/>
      <c r="J438" s="102"/>
      <c r="K438" s="102"/>
      <c r="L438" s="102"/>
      <c r="M438" s="102"/>
      <c r="N438" s="102"/>
      <c r="O438" s="102"/>
      <c r="P438" s="102"/>
      <c r="Q438" s="102"/>
      <c r="R438" s="102"/>
      <c r="S438" s="102"/>
      <c r="T438" s="102"/>
      <c r="U438" s="102"/>
      <c r="V438" s="102"/>
      <c r="W438" s="102"/>
      <c r="X438" s="102"/>
      <c r="Y438" s="102"/>
      <c r="Z438" s="102"/>
    </row>
    <row r="439" spans="1:26" ht="11.25" customHeight="1">
      <c r="A439" s="102"/>
      <c r="B439" s="102"/>
      <c r="C439" s="102"/>
      <c r="D439" s="102"/>
      <c r="E439" s="102"/>
      <c r="F439" s="102"/>
      <c r="G439" s="102"/>
      <c r="H439" s="102"/>
      <c r="I439" s="102"/>
      <c r="J439" s="102"/>
      <c r="K439" s="102"/>
      <c r="L439" s="102"/>
      <c r="M439" s="102"/>
      <c r="N439" s="102"/>
      <c r="O439" s="102"/>
      <c r="P439" s="102"/>
      <c r="Q439" s="102"/>
      <c r="R439" s="102"/>
      <c r="S439" s="102"/>
      <c r="T439" s="102"/>
      <c r="U439" s="102"/>
      <c r="V439" s="102"/>
      <c r="W439" s="102"/>
      <c r="X439" s="102"/>
      <c r="Y439" s="102"/>
      <c r="Z439" s="102"/>
    </row>
    <row r="440" spans="1:26" ht="11.25" customHeight="1">
      <c r="A440" s="102"/>
      <c r="B440" s="102"/>
      <c r="C440" s="102"/>
      <c r="D440" s="102"/>
      <c r="E440" s="102"/>
      <c r="F440" s="102"/>
      <c r="G440" s="102"/>
      <c r="H440" s="102"/>
      <c r="I440" s="102"/>
      <c r="J440" s="102"/>
      <c r="K440" s="102"/>
      <c r="L440" s="102"/>
      <c r="M440" s="102"/>
      <c r="N440" s="102"/>
      <c r="O440" s="102"/>
      <c r="P440" s="102"/>
      <c r="Q440" s="102"/>
      <c r="R440" s="102"/>
      <c r="S440" s="102"/>
      <c r="T440" s="102"/>
      <c r="U440" s="102"/>
      <c r="V440" s="102"/>
      <c r="W440" s="102"/>
      <c r="X440" s="102"/>
      <c r="Y440" s="102"/>
      <c r="Z440" s="102"/>
    </row>
    <row r="441" spans="1:26" ht="11.25" customHeight="1">
      <c r="A441" s="102"/>
      <c r="B441" s="102"/>
      <c r="C441" s="102"/>
      <c r="D441" s="102"/>
      <c r="E441" s="102"/>
      <c r="F441" s="102"/>
      <c r="G441" s="102"/>
      <c r="H441" s="102"/>
      <c r="I441" s="102"/>
      <c r="J441" s="102"/>
      <c r="K441" s="102"/>
      <c r="L441" s="102"/>
      <c r="M441" s="102"/>
      <c r="N441" s="102"/>
      <c r="O441" s="102"/>
      <c r="P441" s="102"/>
      <c r="Q441" s="102"/>
      <c r="R441" s="102"/>
      <c r="S441" s="102"/>
      <c r="T441" s="102"/>
      <c r="U441" s="102"/>
      <c r="V441" s="102"/>
      <c r="W441" s="102"/>
      <c r="X441" s="102"/>
      <c r="Y441" s="102"/>
      <c r="Z441" s="102"/>
    </row>
    <row r="442" spans="1:26" ht="11.25" customHeight="1">
      <c r="A442" s="102"/>
      <c r="B442" s="102"/>
      <c r="C442" s="102"/>
      <c r="D442" s="102"/>
      <c r="E442" s="102"/>
      <c r="F442" s="102"/>
      <c r="G442" s="102"/>
      <c r="H442" s="102"/>
      <c r="I442" s="102"/>
      <c r="J442" s="102"/>
      <c r="K442" s="102"/>
      <c r="L442" s="102"/>
      <c r="M442" s="102"/>
      <c r="N442" s="102"/>
      <c r="O442" s="102"/>
      <c r="P442" s="102"/>
      <c r="Q442" s="102"/>
      <c r="R442" s="102"/>
      <c r="S442" s="102"/>
      <c r="T442" s="102"/>
      <c r="U442" s="102"/>
      <c r="V442" s="102"/>
      <c r="W442" s="102"/>
      <c r="X442" s="102"/>
      <c r="Y442" s="102"/>
      <c r="Z442" s="102"/>
    </row>
    <row r="443" spans="1:26" ht="11.25" customHeight="1">
      <c r="A443" s="102"/>
      <c r="B443" s="102"/>
      <c r="C443" s="102"/>
      <c r="D443" s="102"/>
      <c r="E443" s="102"/>
      <c r="F443" s="102"/>
      <c r="G443" s="102"/>
      <c r="H443" s="102"/>
      <c r="I443" s="102"/>
      <c r="J443" s="102"/>
      <c r="K443" s="102"/>
      <c r="L443" s="102"/>
      <c r="M443" s="102"/>
      <c r="N443" s="102"/>
      <c r="O443" s="102"/>
      <c r="P443" s="102"/>
      <c r="Q443" s="102"/>
      <c r="R443" s="102"/>
      <c r="S443" s="102"/>
      <c r="T443" s="102"/>
      <c r="U443" s="102"/>
      <c r="V443" s="102"/>
      <c r="W443" s="102"/>
      <c r="X443" s="102"/>
      <c r="Y443" s="102"/>
      <c r="Z443" s="102"/>
    </row>
    <row r="444" spans="1:26" ht="11.25" customHeight="1">
      <c r="A444" s="102"/>
      <c r="B444" s="102"/>
      <c r="C444" s="102"/>
      <c r="D444" s="102"/>
      <c r="E444" s="102"/>
      <c r="F444" s="102"/>
      <c r="G444" s="102"/>
      <c r="H444" s="102"/>
      <c r="I444" s="102"/>
      <c r="J444" s="102"/>
      <c r="K444" s="102"/>
      <c r="L444" s="102"/>
      <c r="M444" s="102"/>
      <c r="N444" s="102"/>
      <c r="O444" s="102"/>
      <c r="P444" s="102"/>
      <c r="Q444" s="102"/>
      <c r="R444" s="102"/>
      <c r="S444" s="102"/>
      <c r="T444" s="102"/>
      <c r="U444" s="102"/>
      <c r="V444" s="102"/>
      <c r="W444" s="102"/>
      <c r="X444" s="102"/>
      <c r="Y444" s="102"/>
      <c r="Z444" s="102"/>
    </row>
    <row r="445" spans="1:26" ht="11.25" customHeight="1">
      <c r="A445" s="102"/>
      <c r="B445" s="102"/>
      <c r="C445" s="102"/>
      <c r="D445" s="102"/>
      <c r="E445" s="102"/>
      <c r="F445" s="102"/>
      <c r="G445" s="102"/>
      <c r="H445" s="102"/>
      <c r="I445" s="102"/>
      <c r="J445" s="102"/>
      <c r="K445" s="102"/>
      <c r="L445" s="102"/>
      <c r="M445" s="102"/>
      <c r="N445" s="102"/>
      <c r="O445" s="102"/>
      <c r="P445" s="102"/>
      <c r="Q445" s="102"/>
      <c r="R445" s="102"/>
      <c r="S445" s="102"/>
      <c r="T445" s="102"/>
      <c r="U445" s="102"/>
      <c r="V445" s="102"/>
      <c r="W445" s="102"/>
      <c r="X445" s="102"/>
      <c r="Y445" s="102"/>
      <c r="Z445" s="102"/>
    </row>
    <row r="446" spans="1:26" ht="11.25" customHeight="1">
      <c r="A446" s="102"/>
      <c r="B446" s="102"/>
      <c r="C446" s="102"/>
      <c r="D446" s="102"/>
      <c r="E446" s="102"/>
      <c r="F446" s="102"/>
      <c r="G446" s="102"/>
      <c r="H446" s="102"/>
      <c r="I446" s="102"/>
      <c r="J446" s="102"/>
      <c r="K446" s="102"/>
      <c r="L446" s="102"/>
      <c r="M446" s="102"/>
      <c r="N446" s="102"/>
      <c r="O446" s="102"/>
      <c r="P446" s="102"/>
      <c r="Q446" s="102"/>
      <c r="R446" s="102"/>
      <c r="S446" s="102"/>
      <c r="T446" s="102"/>
      <c r="U446" s="102"/>
      <c r="V446" s="102"/>
      <c r="W446" s="102"/>
      <c r="X446" s="102"/>
      <c r="Y446" s="102"/>
      <c r="Z446" s="102"/>
    </row>
    <row r="447" spans="1:26" ht="11.25" customHeight="1">
      <c r="A447" s="102"/>
      <c r="B447" s="102"/>
      <c r="C447" s="102"/>
      <c r="D447" s="102"/>
      <c r="E447" s="102"/>
      <c r="F447" s="102"/>
      <c r="G447" s="102"/>
      <c r="H447" s="102"/>
      <c r="I447" s="102"/>
      <c r="J447" s="102"/>
      <c r="K447" s="102"/>
      <c r="L447" s="102"/>
      <c r="M447" s="102"/>
      <c r="N447" s="102"/>
      <c r="O447" s="102"/>
      <c r="P447" s="102"/>
      <c r="Q447" s="102"/>
      <c r="R447" s="102"/>
      <c r="S447" s="102"/>
      <c r="T447" s="102"/>
      <c r="U447" s="102"/>
      <c r="V447" s="102"/>
      <c r="W447" s="102"/>
      <c r="X447" s="102"/>
      <c r="Y447" s="102"/>
      <c r="Z447" s="102"/>
    </row>
    <row r="448" spans="1:26" ht="11.25" customHeight="1">
      <c r="A448" s="102"/>
      <c r="B448" s="102"/>
      <c r="C448" s="102"/>
      <c r="D448" s="102"/>
      <c r="E448" s="102"/>
      <c r="F448" s="102"/>
      <c r="G448" s="102"/>
      <c r="H448" s="102"/>
      <c r="I448" s="102"/>
      <c r="J448" s="102"/>
      <c r="K448" s="102"/>
      <c r="L448" s="102"/>
      <c r="M448" s="102"/>
      <c r="N448" s="102"/>
      <c r="O448" s="102"/>
      <c r="P448" s="102"/>
      <c r="Q448" s="102"/>
      <c r="R448" s="102"/>
      <c r="S448" s="102"/>
      <c r="T448" s="102"/>
      <c r="U448" s="102"/>
      <c r="V448" s="102"/>
      <c r="W448" s="102"/>
      <c r="X448" s="102"/>
      <c r="Y448" s="102"/>
      <c r="Z448" s="102"/>
    </row>
    <row r="449" spans="1:26" ht="11.25" customHeight="1">
      <c r="A449" s="102"/>
      <c r="B449" s="102"/>
      <c r="C449" s="102"/>
      <c r="D449" s="102"/>
      <c r="E449" s="102"/>
      <c r="F449" s="102"/>
      <c r="G449" s="102"/>
      <c r="H449" s="102"/>
      <c r="I449" s="102"/>
      <c r="J449" s="102"/>
      <c r="K449" s="102"/>
      <c r="L449" s="102"/>
      <c r="M449" s="102"/>
      <c r="N449" s="102"/>
      <c r="O449" s="102"/>
      <c r="P449" s="102"/>
      <c r="Q449" s="102"/>
      <c r="R449" s="102"/>
      <c r="S449" s="102"/>
      <c r="T449" s="102"/>
      <c r="U449" s="102"/>
      <c r="V449" s="102"/>
      <c r="W449" s="102"/>
      <c r="X449" s="102"/>
      <c r="Y449" s="102"/>
      <c r="Z449" s="102"/>
    </row>
    <row r="450" spans="1:26" ht="11.25" customHeight="1">
      <c r="A450" s="102"/>
      <c r="B450" s="102"/>
      <c r="C450" s="102"/>
      <c r="D450" s="102"/>
      <c r="E450" s="102"/>
      <c r="F450" s="102"/>
      <c r="G450" s="102"/>
      <c r="H450" s="102"/>
      <c r="I450" s="102"/>
      <c r="J450" s="102"/>
      <c r="K450" s="102"/>
      <c r="L450" s="102"/>
      <c r="M450" s="102"/>
      <c r="N450" s="102"/>
      <c r="O450" s="102"/>
      <c r="P450" s="102"/>
      <c r="Q450" s="102"/>
      <c r="R450" s="102"/>
      <c r="S450" s="102"/>
      <c r="T450" s="102"/>
      <c r="U450" s="102"/>
      <c r="V450" s="102"/>
      <c r="W450" s="102"/>
      <c r="X450" s="102"/>
      <c r="Y450" s="102"/>
      <c r="Z450" s="102"/>
    </row>
    <row r="451" spans="1:26" ht="11.25" customHeight="1">
      <c r="A451" s="102"/>
      <c r="B451" s="102"/>
      <c r="C451" s="102"/>
      <c r="D451" s="102"/>
      <c r="E451" s="102"/>
      <c r="F451" s="102"/>
      <c r="G451" s="102"/>
      <c r="H451" s="102"/>
      <c r="I451" s="102"/>
      <c r="J451" s="102"/>
      <c r="K451" s="102"/>
      <c r="L451" s="102"/>
      <c r="M451" s="102"/>
      <c r="N451" s="102"/>
      <c r="O451" s="102"/>
      <c r="P451" s="102"/>
      <c r="Q451" s="102"/>
      <c r="R451" s="102"/>
      <c r="S451" s="102"/>
      <c r="T451" s="102"/>
      <c r="U451" s="102"/>
      <c r="V451" s="102"/>
      <c r="W451" s="102"/>
      <c r="X451" s="102"/>
      <c r="Y451" s="102"/>
      <c r="Z451" s="102"/>
    </row>
    <row r="452" spans="1:26" ht="11.25" customHeight="1">
      <c r="A452" s="102"/>
      <c r="B452" s="102"/>
      <c r="C452" s="102"/>
      <c r="D452" s="102"/>
      <c r="E452" s="102"/>
      <c r="F452" s="102"/>
      <c r="G452" s="102"/>
      <c r="H452" s="102"/>
      <c r="I452" s="102"/>
      <c r="J452" s="102"/>
      <c r="K452" s="102"/>
      <c r="L452" s="102"/>
      <c r="M452" s="102"/>
      <c r="N452" s="102"/>
      <c r="O452" s="102"/>
      <c r="P452" s="102"/>
      <c r="Q452" s="102"/>
      <c r="R452" s="102"/>
      <c r="S452" s="102"/>
      <c r="T452" s="102"/>
      <c r="U452" s="102"/>
      <c r="V452" s="102"/>
      <c r="W452" s="102"/>
      <c r="X452" s="102"/>
      <c r="Y452" s="102"/>
      <c r="Z452" s="102"/>
    </row>
    <row r="453" spans="1:26" ht="11.25" customHeight="1">
      <c r="A453" s="102"/>
      <c r="B453" s="102"/>
      <c r="C453" s="102"/>
      <c r="D453" s="102"/>
      <c r="E453" s="102"/>
      <c r="F453" s="102"/>
      <c r="G453" s="102"/>
      <c r="H453" s="102"/>
      <c r="I453" s="102"/>
      <c r="J453" s="102"/>
      <c r="K453" s="102"/>
      <c r="L453" s="102"/>
      <c r="M453" s="102"/>
      <c r="N453" s="102"/>
      <c r="O453" s="102"/>
      <c r="P453" s="102"/>
      <c r="Q453" s="102"/>
      <c r="R453" s="102"/>
      <c r="S453" s="102"/>
      <c r="T453" s="102"/>
      <c r="U453" s="102"/>
      <c r="V453" s="102"/>
      <c r="W453" s="102"/>
      <c r="X453" s="102"/>
      <c r="Y453" s="102"/>
      <c r="Z453" s="102"/>
    </row>
    <row r="454" spans="1:26" ht="11.25" customHeight="1">
      <c r="A454" s="102"/>
      <c r="B454" s="102"/>
      <c r="C454" s="102"/>
      <c r="D454" s="102"/>
      <c r="E454" s="102"/>
      <c r="F454" s="102"/>
      <c r="G454" s="102"/>
      <c r="H454" s="102"/>
      <c r="I454" s="102"/>
      <c r="J454" s="102"/>
      <c r="K454" s="102"/>
      <c r="L454" s="102"/>
      <c r="M454" s="102"/>
      <c r="N454" s="102"/>
      <c r="O454" s="102"/>
      <c r="P454" s="102"/>
      <c r="Q454" s="102"/>
      <c r="R454" s="102"/>
      <c r="S454" s="102"/>
      <c r="T454" s="102"/>
      <c r="U454" s="102"/>
      <c r="V454" s="102"/>
      <c r="W454" s="102"/>
      <c r="X454" s="102"/>
      <c r="Y454" s="102"/>
      <c r="Z454" s="102"/>
    </row>
    <row r="455" spans="1:26" ht="11.25" customHeight="1">
      <c r="A455" s="102"/>
      <c r="B455" s="102"/>
      <c r="C455" s="102"/>
      <c r="D455" s="102"/>
      <c r="E455" s="102"/>
      <c r="F455" s="102"/>
      <c r="G455" s="102"/>
      <c r="H455" s="102"/>
      <c r="I455" s="102"/>
      <c r="J455" s="102"/>
      <c r="K455" s="102"/>
      <c r="L455" s="102"/>
      <c r="M455" s="102"/>
      <c r="N455" s="102"/>
      <c r="O455" s="102"/>
      <c r="P455" s="102"/>
      <c r="Q455" s="102"/>
      <c r="R455" s="102"/>
      <c r="S455" s="102"/>
      <c r="T455" s="102"/>
      <c r="U455" s="102"/>
      <c r="V455" s="102"/>
      <c r="W455" s="102"/>
      <c r="X455" s="102"/>
      <c r="Y455" s="102"/>
      <c r="Z455" s="102"/>
    </row>
    <row r="456" spans="1:26" ht="11.25" customHeight="1">
      <c r="A456" s="102"/>
      <c r="B456" s="102"/>
      <c r="C456" s="102"/>
      <c r="D456" s="102"/>
      <c r="E456" s="102"/>
      <c r="F456" s="102"/>
      <c r="G456" s="102"/>
      <c r="H456" s="102"/>
      <c r="I456" s="102"/>
      <c r="J456" s="102"/>
      <c r="K456" s="102"/>
      <c r="L456" s="102"/>
      <c r="M456" s="102"/>
      <c r="N456" s="102"/>
      <c r="O456" s="102"/>
      <c r="P456" s="102"/>
      <c r="Q456" s="102"/>
      <c r="R456" s="102"/>
      <c r="S456" s="102"/>
      <c r="T456" s="102"/>
      <c r="U456" s="102"/>
      <c r="V456" s="102"/>
      <c r="W456" s="102"/>
      <c r="X456" s="102"/>
      <c r="Y456" s="102"/>
      <c r="Z456" s="102"/>
    </row>
    <row r="457" spans="1:26" ht="11.25" customHeight="1">
      <c r="A457" s="102"/>
      <c r="B457" s="102"/>
      <c r="C457" s="102"/>
      <c r="D457" s="102"/>
      <c r="E457" s="102"/>
      <c r="F457" s="102"/>
      <c r="G457" s="102"/>
      <c r="H457" s="102"/>
      <c r="I457" s="102"/>
      <c r="J457" s="102"/>
      <c r="K457" s="102"/>
      <c r="L457" s="102"/>
      <c r="M457" s="102"/>
      <c r="N457" s="102"/>
      <c r="O457" s="102"/>
      <c r="P457" s="102"/>
      <c r="Q457" s="102"/>
      <c r="R457" s="102"/>
      <c r="S457" s="102"/>
      <c r="T457" s="102"/>
      <c r="U457" s="102"/>
      <c r="V457" s="102"/>
      <c r="W457" s="102"/>
      <c r="X457" s="102"/>
      <c r="Y457" s="102"/>
      <c r="Z457" s="102"/>
    </row>
    <row r="458" spans="1:26" ht="11.25" customHeight="1">
      <c r="A458" s="102"/>
      <c r="B458" s="102"/>
      <c r="C458" s="102"/>
      <c r="D458" s="102"/>
      <c r="E458" s="102"/>
      <c r="F458" s="102"/>
      <c r="G458" s="102"/>
      <c r="H458" s="102"/>
      <c r="I458" s="102"/>
      <c r="J458" s="102"/>
      <c r="K458" s="102"/>
      <c r="L458" s="102"/>
      <c r="M458" s="102"/>
      <c r="N458" s="102"/>
      <c r="O458" s="102"/>
      <c r="P458" s="102"/>
      <c r="Q458" s="102"/>
      <c r="R458" s="102"/>
      <c r="S458" s="102"/>
      <c r="T458" s="102"/>
      <c r="U458" s="102"/>
      <c r="V458" s="102"/>
      <c r="W458" s="102"/>
      <c r="X458" s="102"/>
      <c r="Y458" s="102"/>
      <c r="Z458" s="102"/>
    </row>
    <row r="459" spans="1:26" ht="11.25" customHeight="1">
      <c r="A459" s="102"/>
      <c r="B459" s="102"/>
      <c r="C459" s="102"/>
      <c r="D459" s="102"/>
      <c r="E459" s="102"/>
      <c r="F459" s="102"/>
      <c r="G459" s="102"/>
      <c r="H459" s="102"/>
      <c r="I459" s="102"/>
      <c r="J459" s="102"/>
      <c r="K459" s="102"/>
      <c r="L459" s="102"/>
      <c r="M459" s="102"/>
      <c r="N459" s="102"/>
      <c r="O459" s="102"/>
      <c r="P459" s="102"/>
      <c r="Q459" s="102"/>
      <c r="R459" s="102"/>
      <c r="S459" s="102"/>
      <c r="T459" s="102"/>
      <c r="U459" s="102"/>
      <c r="V459" s="102"/>
      <c r="W459" s="102"/>
      <c r="X459" s="102"/>
      <c r="Y459" s="102"/>
      <c r="Z459" s="102"/>
    </row>
    <row r="460" spans="1:26" ht="11.25" customHeight="1">
      <c r="A460" s="102"/>
      <c r="B460" s="102"/>
      <c r="C460" s="102"/>
      <c r="D460" s="102"/>
      <c r="E460" s="102"/>
      <c r="F460" s="102"/>
      <c r="G460" s="102"/>
      <c r="H460" s="102"/>
      <c r="I460" s="102"/>
      <c r="J460" s="102"/>
      <c r="K460" s="102"/>
      <c r="L460" s="102"/>
      <c r="M460" s="102"/>
      <c r="N460" s="102"/>
      <c r="O460" s="102"/>
      <c r="P460" s="102"/>
      <c r="Q460" s="102"/>
      <c r="R460" s="102"/>
      <c r="S460" s="102"/>
      <c r="T460" s="102"/>
      <c r="U460" s="102"/>
      <c r="V460" s="102"/>
      <c r="W460" s="102"/>
      <c r="X460" s="102"/>
      <c r="Y460" s="102"/>
      <c r="Z460" s="102"/>
    </row>
    <row r="461" spans="1:26" ht="11.25" customHeight="1">
      <c r="A461" s="102"/>
      <c r="B461" s="102"/>
      <c r="C461" s="102"/>
      <c r="D461" s="102"/>
      <c r="E461" s="102"/>
      <c r="F461" s="102"/>
      <c r="G461" s="102"/>
      <c r="H461" s="102"/>
      <c r="I461" s="102"/>
      <c r="J461" s="102"/>
      <c r="K461" s="102"/>
      <c r="L461" s="102"/>
      <c r="M461" s="102"/>
      <c r="N461" s="102"/>
      <c r="O461" s="102"/>
      <c r="P461" s="102"/>
      <c r="Q461" s="102"/>
      <c r="R461" s="102"/>
      <c r="S461" s="102"/>
      <c r="T461" s="102"/>
      <c r="U461" s="102"/>
      <c r="V461" s="102"/>
      <c r="W461" s="102"/>
      <c r="X461" s="102"/>
      <c r="Y461" s="102"/>
      <c r="Z461" s="102"/>
    </row>
    <row r="462" spans="1:26" ht="11.25" customHeight="1">
      <c r="A462" s="102"/>
      <c r="B462" s="102"/>
      <c r="C462" s="102"/>
      <c r="D462" s="102"/>
      <c r="E462" s="102"/>
      <c r="F462" s="102"/>
      <c r="G462" s="102"/>
      <c r="H462" s="102"/>
      <c r="I462" s="102"/>
      <c r="J462" s="102"/>
      <c r="K462" s="102"/>
      <c r="L462" s="102"/>
      <c r="M462" s="102"/>
      <c r="N462" s="102"/>
      <c r="O462" s="102"/>
      <c r="P462" s="102"/>
      <c r="Q462" s="102"/>
      <c r="R462" s="102"/>
      <c r="S462" s="102"/>
      <c r="T462" s="102"/>
      <c r="U462" s="102"/>
      <c r="V462" s="102"/>
      <c r="W462" s="102"/>
      <c r="X462" s="102"/>
      <c r="Y462" s="102"/>
      <c r="Z462" s="102"/>
    </row>
    <row r="463" spans="1:26" ht="11.25" customHeight="1">
      <c r="A463" s="102"/>
      <c r="B463" s="102"/>
      <c r="C463" s="102"/>
      <c r="D463" s="102"/>
      <c r="E463" s="102"/>
      <c r="F463" s="102"/>
      <c r="G463" s="102"/>
      <c r="H463" s="102"/>
      <c r="I463" s="102"/>
      <c r="J463" s="102"/>
      <c r="K463" s="102"/>
      <c r="L463" s="102"/>
      <c r="M463" s="102"/>
      <c r="N463" s="102"/>
      <c r="O463" s="102"/>
      <c r="P463" s="102"/>
      <c r="Q463" s="102"/>
      <c r="R463" s="102"/>
      <c r="S463" s="102"/>
      <c r="T463" s="102"/>
      <c r="U463" s="102"/>
      <c r="V463" s="102"/>
      <c r="W463" s="102"/>
      <c r="X463" s="102"/>
      <c r="Y463" s="102"/>
      <c r="Z463" s="102"/>
    </row>
    <row r="464" spans="1:26" ht="11.25" customHeight="1">
      <c r="A464" s="102"/>
      <c r="B464" s="102"/>
      <c r="C464" s="102"/>
      <c r="D464" s="102"/>
      <c r="E464" s="102"/>
      <c r="F464" s="102"/>
      <c r="G464" s="102"/>
      <c r="H464" s="102"/>
      <c r="I464" s="102"/>
      <c r="J464" s="102"/>
      <c r="K464" s="102"/>
      <c r="L464" s="102"/>
      <c r="M464" s="102"/>
      <c r="N464" s="102"/>
      <c r="O464" s="102"/>
      <c r="P464" s="102"/>
      <c r="Q464" s="102"/>
      <c r="R464" s="102"/>
      <c r="S464" s="102"/>
      <c r="T464" s="102"/>
      <c r="U464" s="102"/>
      <c r="V464" s="102"/>
      <c r="W464" s="102"/>
      <c r="X464" s="102"/>
      <c r="Y464" s="102"/>
      <c r="Z464" s="102"/>
    </row>
    <row r="465" spans="1:26" ht="11.25" customHeight="1">
      <c r="A465" s="102"/>
      <c r="B465" s="102"/>
      <c r="C465" s="102"/>
      <c r="D465" s="102"/>
      <c r="E465" s="102"/>
      <c r="F465" s="102"/>
      <c r="G465" s="102"/>
      <c r="H465" s="102"/>
      <c r="I465" s="102"/>
      <c r="J465" s="102"/>
      <c r="K465" s="102"/>
      <c r="L465" s="102"/>
      <c r="M465" s="102"/>
      <c r="N465" s="102"/>
      <c r="O465" s="102"/>
      <c r="P465" s="102"/>
      <c r="Q465" s="102"/>
      <c r="R465" s="102"/>
      <c r="S465" s="102"/>
      <c r="T465" s="102"/>
      <c r="U465" s="102"/>
      <c r="V465" s="102"/>
      <c r="W465" s="102"/>
      <c r="X465" s="102"/>
      <c r="Y465" s="102"/>
      <c r="Z465" s="102"/>
    </row>
    <row r="466" spans="1:26" ht="11.25" customHeight="1">
      <c r="A466" s="102"/>
      <c r="B466" s="102"/>
      <c r="C466" s="102"/>
      <c r="D466" s="102"/>
      <c r="E466" s="102"/>
      <c r="F466" s="102"/>
      <c r="G466" s="102"/>
      <c r="H466" s="102"/>
      <c r="I466" s="102"/>
      <c r="J466" s="102"/>
      <c r="K466" s="102"/>
      <c r="L466" s="102"/>
      <c r="M466" s="102"/>
      <c r="N466" s="102"/>
      <c r="O466" s="102"/>
      <c r="P466" s="102"/>
      <c r="Q466" s="102"/>
      <c r="R466" s="102"/>
      <c r="S466" s="102"/>
      <c r="T466" s="102"/>
      <c r="U466" s="102"/>
      <c r="V466" s="102"/>
      <c r="W466" s="102"/>
      <c r="X466" s="102"/>
      <c r="Y466" s="102"/>
      <c r="Z466" s="102"/>
    </row>
    <row r="467" spans="1:26" ht="11.25" customHeight="1">
      <c r="A467" s="102"/>
      <c r="B467" s="102"/>
      <c r="C467" s="102"/>
      <c r="D467" s="102"/>
      <c r="E467" s="102"/>
      <c r="F467" s="102"/>
      <c r="G467" s="102"/>
      <c r="H467" s="102"/>
      <c r="I467" s="102"/>
      <c r="J467" s="102"/>
      <c r="K467" s="102"/>
      <c r="L467" s="102"/>
      <c r="M467" s="102"/>
      <c r="N467" s="102"/>
      <c r="O467" s="102"/>
      <c r="P467" s="102"/>
      <c r="Q467" s="102"/>
      <c r="R467" s="102"/>
      <c r="S467" s="102"/>
      <c r="T467" s="102"/>
      <c r="U467" s="102"/>
      <c r="V467" s="102"/>
      <c r="W467" s="102"/>
      <c r="X467" s="102"/>
      <c r="Y467" s="102"/>
      <c r="Z467" s="102"/>
    </row>
    <row r="468" spans="1:26" ht="11.25" customHeight="1">
      <c r="A468" s="102"/>
      <c r="B468" s="102"/>
      <c r="C468" s="102"/>
      <c r="D468" s="102"/>
      <c r="E468" s="102"/>
      <c r="F468" s="102"/>
      <c r="G468" s="102"/>
      <c r="H468" s="102"/>
      <c r="I468" s="102"/>
      <c r="J468" s="102"/>
      <c r="K468" s="102"/>
      <c r="L468" s="102"/>
      <c r="M468" s="102"/>
      <c r="N468" s="102"/>
      <c r="O468" s="102"/>
      <c r="P468" s="102"/>
      <c r="Q468" s="102"/>
      <c r="R468" s="102"/>
      <c r="S468" s="102"/>
      <c r="T468" s="102"/>
      <c r="U468" s="102"/>
      <c r="V468" s="102"/>
      <c r="W468" s="102"/>
      <c r="X468" s="102"/>
      <c r="Y468" s="102"/>
      <c r="Z468" s="102"/>
    </row>
    <row r="469" spans="1:26" ht="11.25" customHeight="1">
      <c r="A469" s="102"/>
      <c r="B469" s="102"/>
      <c r="C469" s="102"/>
      <c r="D469" s="102"/>
      <c r="E469" s="102"/>
      <c r="F469" s="102"/>
      <c r="G469" s="102"/>
      <c r="H469" s="102"/>
      <c r="I469" s="102"/>
      <c r="J469" s="102"/>
      <c r="K469" s="102"/>
      <c r="L469" s="102"/>
      <c r="M469" s="102"/>
      <c r="N469" s="102"/>
      <c r="O469" s="102"/>
      <c r="P469" s="102"/>
      <c r="Q469" s="102"/>
      <c r="R469" s="102"/>
      <c r="S469" s="102"/>
      <c r="T469" s="102"/>
      <c r="U469" s="102"/>
      <c r="V469" s="102"/>
      <c r="W469" s="102"/>
      <c r="X469" s="102"/>
      <c r="Y469" s="102"/>
      <c r="Z469" s="102"/>
    </row>
    <row r="470" spans="1:26" ht="11.25" customHeight="1">
      <c r="A470" s="102"/>
      <c r="B470" s="102"/>
      <c r="C470" s="102"/>
      <c r="D470" s="102"/>
      <c r="E470" s="102"/>
      <c r="F470" s="102"/>
      <c r="G470" s="102"/>
      <c r="H470" s="102"/>
      <c r="I470" s="102"/>
      <c r="J470" s="102"/>
      <c r="K470" s="102"/>
      <c r="L470" s="102"/>
      <c r="M470" s="102"/>
      <c r="N470" s="102"/>
      <c r="O470" s="102"/>
      <c r="P470" s="102"/>
      <c r="Q470" s="102"/>
      <c r="R470" s="102"/>
      <c r="S470" s="102"/>
      <c r="T470" s="102"/>
      <c r="U470" s="102"/>
      <c r="V470" s="102"/>
      <c r="W470" s="102"/>
      <c r="X470" s="102"/>
      <c r="Y470" s="102"/>
      <c r="Z470" s="102"/>
    </row>
    <row r="471" spans="1:26" ht="11.25" customHeight="1">
      <c r="A471" s="102"/>
      <c r="B471" s="102"/>
      <c r="C471" s="102"/>
      <c r="D471" s="102"/>
      <c r="E471" s="102"/>
      <c r="F471" s="102"/>
      <c r="G471" s="102"/>
      <c r="H471" s="102"/>
      <c r="I471" s="102"/>
      <c r="J471" s="102"/>
      <c r="K471" s="102"/>
      <c r="L471" s="102"/>
      <c r="M471" s="102"/>
      <c r="N471" s="102"/>
      <c r="O471" s="102"/>
      <c r="P471" s="102"/>
      <c r="Q471" s="102"/>
      <c r="R471" s="102"/>
      <c r="S471" s="102"/>
      <c r="T471" s="102"/>
      <c r="U471" s="102"/>
      <c r="V471" s="102"/>
      <c r="W471" s="102"/>
      <c r="X471" s="102"/>
      <c r="Y471" s="102"/>
      <c r="Z471" s="102"/>
    </row>
    <row r="472" spans="1:26" ht="11.25" customHeight="1">
      <c r="A472" s="102"/>
      <c r="B472" s="102"/>
      <c r="C472" s="102"/>
      <c r="D472" s="102"/>
      <c r="E472" s="102"/>
      <c r="F472" s="102"/>
      <c r="G472" s="102"/>
      <c r="H472" s="102"/>
      <c r="I472" s="102"/>
      <c r="J472" s="102"/>
      <c r="K472" s="102"/>
      <c r="L472" s="102"/>
      <c r="M472" s="102"/>
      <c r="N472" s="102"/>
      <c r="O472" s="102"/>
      <c r="P472" s="102"/>
      <c r="Q472" s="102"/>
      <c r="R472" s="102"/>
      <c r="S472" s="102"/>
      <c r="T472" s="102"/>
      <c r="U472" s="102"/>
      <c r="V472" s="102"/>
      <c r="W472" s="102"/>
      <c r="X472" s="102"/>
      <c r="Y472" s="102"/>
      <c r="Z472" s="102"/>
    </row>
    <row r="473" spans="1:26" ht="11.25" customHeight="1">
      <c r="A473" s="102"/>
      <c r="B473" s="102"/>
      <c r="C473" s="102"/>
      <c r="D473" s="102"/>
      <c r="E473" s="102"/>
      <c r="F473" s="102"/>
      <c r="G473" s="102"/>
      <c r="H473" s="102"/>
      <c r="I473" s="102"/>
      <c r="J473" s="102"/>
      <c r="K473" s="102"/>
      <c r="L473" s="102"/>
      <c r="M473" s="102"/>
      <c r="N473" s="102"/>
      <c r="O473" s="102"/>
      <c r="P473" s="102"/>
      <c r="Q473" s="102"/>
      <c r="R473" s="102"/>
      <c r="S473" s="102"/>
      <c r="T473" s="102"/>
      <c r="U473" s="102"/>
      <c r="V473" s="102"/>
      <c r="W473" s="102"/>
      <c r="X473" s="102"/>
      <c r="Y473" s="102"/>
      <c r="Z473" s="102"/>
    </row>
    <row r="474" spans="1:26" ht="11.25" customHeight="1">
      <c r="A474" s="102"/>
      <c r="B474" s="102"/>
      <c r="C474" s="102"/>
      <c r="D474" s="102"/>
      <c r="E474" s="102"/>
      <c r="F474" s="102"/>
      <c r="G474" s="102"/>
      <c r="H474" s="102"/>
      <c r="I474" s="102"/>
      <c r="J474" s="102"/>
      <c r="K474" s="102"/>
      <c r="L474" s="102"/>
      <c r="M474" s="102"/>
      <c r="N474" s="102"/>
      <c r="O474" s="102"/>
      <c r="P474" s="102"/>
      <c r="Q474" s="102"/>
      <c r="R474" s="102"/>
      <c r="S474" s="102"/>
      <c r="T474" s="102"/>
      <c r="U474" s="102"/>
      <c r="V474" s="102"/>
      <c r="W474" s="102"/>
      <c r="X474" s="102"/>
      <c r="Y474" s="102"/>
      <c r="Z474" s="102"/>
    </row>
    <row r="475" spans="1:26" ht="11.25" customHeight="1">
      <c r="A475" s="102"/>
      <c r="B475" s="102"/>
      <c r="C475" s="102"/>
      <c r="D475" s="102"/>
      <c r="E475" s="102"/>
      <c r="F475" s="102"/>
      <c r="G475" s="102"/>
      <c r="H475" s="102"/>
      <c r="I475" s="102"/>
      <c r="J475" s="102"/>
      <c r="K475" s="102"/>
      <c r="L475" s="102"/>
      <c r="M475" s="102"/>
      <c r="N475" s="102"/>
      <c r="O475" s="102"/>
      <c r="P475" s="102"/>
      <c r="Q475" s="102"/>
      <c r="R475" s="102"/>
      <c r="S475" s="102"/>
      <c r="T475" s="102"/>
      <c r="U475" s="102"/>
      <c r="V475" s="102"/>
      <c r="W475" s="102"/>
      <c r="X475" s="102"/>
      <c r="Y475" s="102"/>
      <c r="Z475" s="102"/>
    </row>
    <row r="476" spans="1:26" ht="11.25" customHeight="1">
      <c r="A476" s="102"/>
      <c r="B476" s="102"/>
      <c r="C476" s="102"/>
      <c r="D476" s="102"/>
      <c r="E476" s="102"/>
      <c r="F476" s="102"/>
      <c r="G476" s="102"/>
      <c r="H476" s="102"/>
      <c r="I476" s="102"/>
      <c r="J476" s="102"/>
      <c r="K476" s="102"/>
      <c r="L476" s="102"/>
      <c r="M476" s="102"/>
      <c r="N476" s="102"/>
      <c r="O476" s="102"/>
      <c r="P476" s="102"/>
      <c r="Q476" s="102"/>
      <c r="R476" s="102"/>
      <c r="S476" s="102"/>
      <c r="T476" s="102"/>
      <c r="U476" s="102"/>
      <c r="V476" s="102"/>
      <c r="W476" s="102"/>
      <c r="X476" s="102"/>
      <c r="Y476" s="102"/>
      <c r="Z476" s="102"/>
    </row>
    <row r="477" spans="1:26" ht="11.25" customHeight="1">
      <c r="A477" s="102"/>
      <c r="B477" s="102"/>
      <c r="C477" s="102"/>
      <c r="D477" s="102"/>
      <c r="E477" s="102"/>
      <c r="F477" s="102"/>
      <c r="G477" s="102"/>
      <c r="H477" s="102"/>
      <c r="I477" s="102"/>
      <c r="J477" s="102"/>
      <c r="K477" s="102"/>
      <c r="L477" s="102"/>
      <c r="M477" s="102"/>
      <c r="N477" s="102"/>
      <c r="O477" s="102"/>
      <c r="P477" s="102"/>
      <c r="Q477" s="102"/>
      <c r="R477" s="102"/>
      <c r="S477" s="102"/>
      <c r="T477" s="102"/>
      <c r="U477" s="102"/>
      <c r="V477" s="102"/>
      <c r="W477" s="102"/>
      <c r="X477" s="102"/>
      <c r="Y477" s="102"/>
      <c r="Z477" s="102"/>
    </row>
    <row r="478" spans="1:26" ht="11.25" customHeight="1">
      <c r="A478" s="102"/>
      <c r="B478" s="102"/>
      <c r="C478" s="102"/>
      <c r="D478" s="102"/>
      <c r="E478" s="102"/>
      <c r="F478" s="102"/>
      <c r="G478" s="102"/>
      <c r="H478" s="102"/>
      <c r="I478" s="102"/>
      <c r="J478" s="102"/>
      <c r="K478" s="102"/>
      <c r="L478" s="102"/>
      <c r="M478" s="102"/>
      <c r="N478" s="102"/>
      <c r="O478" s="102"/>
      <c r="P478" s="102"/>
      <c r="Q478" s="102"/>
      <c r="R478" s="102"/>
      <c r="S478" s="102"/>
      <c r="T478" s="102"/>
      <c r="U478" s="102"/>
      <c r="V478" s="102"/>
      <c r="W478" s="102"/>
      <c r="X478" s="102"/>
      <c r="Y478" s="102"/>
      <c r="Z478" s="102"/>
    </row>
    <row r="479" spans="1:26" ht="11.25" customHeight="1">
      <c r="A479" s="102"/>
      <c r="B479" s="102"/>
      <c r="C479" s="102"/>
      <c r="D479" s="102"/>
      <c r="E479" s="102"/>
      <c r="F479" s="102"/>
      <c r="G479" s="102"/>
      <c r="H479" s="102"/>
      <c r="I479" s="102"/>
      <c r="J479" s="102"/>
      <c r="K479" s="102"/>
      <c r="L479" s="102"/>
      <c r="M479" s="102"/>
      <c r="N479" s="102"/>
      <c r="O479" s="102"/>
      <c r="P479" s="102"/>
      <c r="Q479" s="102"/>
      <c r="R479" s="102"/>
      <c r="S479" s="102"/>
      <c r="T479" s="102"/>
      <c r="U479" s="102"/>
      <c r="V479" s="102"/>
      <c r="W479" s="102"/>
      <c r="X479" s="102"/>
      <c r="Y479" s="102"/>
      <c r="Z479" s="102"/>
    </row>
    <row r="480" spans="1:26" ht="11.25" customHeight="1">
      <c r="A480" s="102"/>
      <c r="B480" s="102"/>
      <c r="C480" s="102"/>
      <c r="D480" s="102"/>
      <c r="E480" s="102"/>
      <c r="F480" s="102"/>
      <c r="G480" s="102"/>
      <c r="H480" s="102"/>
      <c r="I480" s="102"/>
      <c r="J480" s="102"/>
      <c r="K480" s="102"/>
      <c r="L480" s="102"/>
      <c r="M480" s="102"/>
      <c r="N480" s="102"/>
      <c r="O480" s="102"/>
      <c r="P480" s="102"/>
      <c r="Q480" s="102"/>
      <c r="R480" s="102"/>
      <c r="S480" s="102"/>
      <c r="T480" s="102"/>
      <c r="U480" s="102"/>
      <c r="V480" s="102"/>
      <c r="W480" s="102"/>
      <c r="X480" s="102"/>
      <c r="Y480" s="102"/>
      <c r="Z480" s="102"/>
    </row>
    <row r="481" spans="1:26" ht="11.25" customHeight="1">
      <c r="A481" s="102"/>
      <c r="B481" s="102"/>
      <c r="C481" s="102"/>
      <c r="D481" s="102"/>
      <c r="E481" s="102"/>
      <c r="F481" s="102"/>
      <c r="G481" s="102"/>
      <c r="H481" s="102"/>
      <c r="I481" s="102"/>
      <c r="J481" s="102"/>
      <c r="K481" s="102"/>
      <c r="L481" s="102"/>
      <c r="M481" s="102"/>
      <c r="N481" s="102"/>
      <c r="O481" s="102"/>
      <c r="P481" s="102"/>
      <c r="Q481" s="102"/>
      <c r="R481" s="102"/>
      <c r="S481" s="102"/>
      <c r="T481" s="102"/>
      <c r="U481" s="102"/>
      <c r="V481" s="102"/>
      <c r="W481" s="102"/>
      <c r="X481" s="102"/>
      <c r="Y481" s="102"/>
      <c r="Z481" s="102"/>
    </row>
    <row r="482" spans="1:26" ht="11.25" customHeight="1">
      <c r="A482" s="102"/>
      <c r="B482" s="102"/>
      <c r="C482" s="102"/>
      <c r="D482" s="102"/>
      <c r="E482" s="102"/>
      <c r="F482" s="102"/>
      <c r="G482" s="102"/>
      <c r="H482" s="102"/>
      <c r="I482" s="102"/>
      <c r="J482" s="102"/>
      <c r="K482" s="102"/>
      <c r="L482" s="102"/>
      <c r="M482" s="102"/>
      <c r="N482" s="102"/>
      <c r="O482" s="102"/>
      <c r="P482" s="102"/>
      <c r="Q482" s="102"/>
      <c r="R482" s="102"/>
      <c r="S482" s="102"/>
      <c r="T482" s="102"/>
      <c r="U482" s="102"/>
      <c r="V482" s="102"/>
      <c r="W482" s="102"/>
      <c r="X482" s="102"/>
      <c r="Y482" s="102"/>
      <c r="Z482" s="102"/>
    </row>
    <row r="483" spans="1:26" ht="11.25" customHeight="1">
      <c r="A483" s="102"/>
      <c r="B483" s="102"/>
      <c r="C483" s="102"/>
      <c r="D483" s="102"/>
      <c r="E483" s="102"/>
      <c r="F483" s="102"/>
      <c r="G483" s="102"/>
      <c r="H483" s="102"/>
      <c r="I483" s="102"/>
      <c r="J483" s="102"/>
      <c r="K483" s="102"/>
      <c r="L483" s="102"/>
      <c r="M483" s="102"/>
      <c r="N483" s="102"/>
      <c r="O483" s="102"/>
      <c r="P483" s="102"/>
      <c r="Q483" s="102"/>
      <c r="R483" s="102"/>
      <c r="S483" s="102"/>
      <c r="T483" s="102"/>
      <c r="U483" s="102"/>
      <c r="V483" s="102"/>
      <c r="W483" s="102"/>
      <c r="X483" s="102"/>
      <c r="Y483" s="102"/>
      <c r="Z483" s="102"/>
    </row>
    <row r="484" spans="1:26" ht="11.25" customHeight="1">
      <c r="A484" s="102"/>
      <c r="B484" s="102"/>
      <c r="C484" s="102"/>
      <c r="D484" s="102"/>
      <c r="E484" s="102"/>
      <c r="F484" s="102"/>
      <c r="G484" s="102"/>
      <c r="H484" s="102"/>
      <c r="I484" s="102"/>
      <c r="J484" s="102"/>
      <c r="K484" s="102"/>
      <c r="L484" s="102"/>
      <c r="M484" s="102"/>
      <c r="N484" s="102"/>
      <c r="O484" s="102"/>
      <c r="P484" s="102"/>
      <c r="Q484" s="102"/>
      <c r="R484" s="102"/>
      <c r="S484" s="102"/>
      <c r="T484" s="102"/>
      <c r="U484" s="102"/>
      <c r="V484" s="102"/>
      <c r="W484" s="102"/>
      <c r="X484" s="102"/>
      <c r="Y484" s="102"/>
      <c r="Z484" s="102"/>
    </row>
    <row r="485" spans="1:26" ht="11.25" customHeight="1">
      <c r="A485" s="102"/>
      <c r="B485" s="102"/>
      <c r="C485" s="102"/>
      <c r="D485" s="102"/>
      <c r="E485" s="102"/>
      <c r="F485" s="102"/>
      <c r="G485" s="102"/>
      <c r="H485" s="102"/>
      <c r="I485" s="102"/>
      <c r="J485" s="102"/>
      <c r="K485" s="102"/>
      <c r="L485" s="102"/>
      <c r="M485" s="102"/>
      <c r="N485" s="102"/>
      <c r="O485" s="102"/>
      <c r="P485" s="102"/>
      <c r="Q485" s="102"/>
      <c r="R485" s="102"/>
      <c r="S485" s="102"/>
      <c r="T485" s="102"/>
      <c r="U485" s="102"/>
      <c r="V485" s="102"/>
      <c r="W485" s="102"/>
      <c r="X485" s="102"/>
      <c r="Y485" s="102"/>
      <c r="Z485" s="102"/>
    </row>
    <row r="486" spans="1:26" ht="11.25" customHeight="1">
      <c r="A486" s="102"/>
      <c r="B486" s="102"/>
      <c r="C486" s="102"/>
      <c r="D486" s="102"/>
      <c r="E486" s="102"/>
      <c r="F486" s="102"/>
      <c r="G486" s="102"/>
      <c r="H486" s="102"/>
      <c r="I486" s="102"/>
      <c r="J486" s="102"/>
      <c r="K486" s="102"/>
      <c r="L486" s="102"/>
      <c r="M486" s="102"/>
      <c r="N486" s="102"/>
      <c r="O486" s="102"/>
      <c r="P486" s="102"/>
      <c r="Q486" s="102"/>
      <c r="R486" s="102"/>
      <c r="S486" s="102"/>
      <c r="T486" s="102"/>
      <c r="U486" s="102"/>
      <c r="V486" s="102"/>
      <c r="W486" s="102"/>
      <c r="X486" s="102"/>
      <c r="Y486" s="102"/>
      <c r="Z486" s="102"/>
    </row>
    <row r="487" spans="1:26" ht="11.25" customHeight="1">
      <c r="A487" s="102"/>
      <c r="B487" s="102"/>
      <c r="C487" s="102"/>
      <c r="D487" s="102"/>
      <c r="E487" s="102"/>
      <c r="F487" s="102"/>
      <c r="G487" s="102"/>
      <c r="H487" s="102"/>
      <c r="I487" s="102"/>
      <c r="J487" s="102"/>
      <c r="K487" s="102"/>
      <c r="L487" s="102"/>
      <c r="M487" s="102"/>
      <c r="N487" s="102"/>
      <c r="O487" s="102"/>
      <c r="P487" s="102"/>
      <c r="Q487" s="102"/>
      <c r="R487" s="102"/>
      <c r="S487" s="102"/>
      <c r="T487" s="102"/>
      <c r="U487" s="102"/>
      <c r="V487" s="102"/>
      <c r="W487" s="102"/>
      <c r="X487" s="102"/>
      <c r="Y487" s="102"/>
      <c r="Z487" s="102"/>
    </row>
    <row r="488" spans="1:26" ht="11.25" customHeight="1">
      <c r="A488" s="102"/>
      <c r="B488" s="102"/>
      <c r="C488" s="102"/>
      <c r="D488" s="102"/>
      <c r="E488" s="102"/>
      <c r="F488" s="102"/>
      <c r="G488" s="102"/>
      <c r="H488" s="102"/>
      <c r="I488" s="102"/>
      <c r="J488" s="102"/>
      <c r="K488" s="102"/>
      <c r="L488" s="102"/>
      <c r="M488" s="102"/>
      <c r="N488" s="102"/>
      <c r="O488" s="102"/>
      <c r="P488" s="102"/>
      <c r="Q488" s="102"/>
      <c r="R488" s="102"/>
      <c r="S488" s="102"/>
      <c r="T488" s="102"/>
      <c r="U488" s="102"/>
      <c r="V488" s="102"/>
      <c r="W488" s="102"/>
      <c r="X488" s="102"/>
      <c r="Y488" s="102"/>
      <c r="Z488" s="102"/>
    </row>
    <row r="489" spans="1:26" ht="11.25" customHeight="1">
      <c r="A489" s="102"/>
      <c r="B489" s="102"/>
      <c r="C489" s="102"/>
      <c r="D489" s="102"/>
      <c r="E489" s="102"/>
      <c r="F489" s="102"/>
      <c r="G489" s="102"/>
      <c r="H489" s="102"/>
      <c r="I489" s="102"/>
      <c r="J489" s="102"/>
      <c r="K489" s="102"/>
      <c r="L489" s="102"/>
      <c r="M489" s="102"/>
      <c r="N489" s="102"/>
      <c r="O489" s="102"/>
      <c r="P489" s="102"/>
      <c r="Q489" s="102"/>
      <c r="R489" s="102"/>
      <c r="S489" s="102"/>
      <c r="T489" s="102"/>
      <c r="U489" s="102"/>
      <c r="V489" s="102"/>
      <c r="W489" s="102"/>
      <c r="X489" s="102"/>
      <c r="Y489" s="102"/>
      <c r="Z489" s="102"/>
    </row>
    <row r="490" spans="1:26" ht="11.25" customHeight="1">
      <c r="A490" s="102"/>
      <c r="B490" s="102"/>
      <c r="C490" s="102"/>
      <c r="D490" s="102"/>
      <c r="E490" s="102"/>
      <c r="F490" s="102"/>
      <c r="G490" s="102"/>
      <c r="H490" s="102"/>
      <c r="I490" s="102"/>
      <c r="J490" s="102"/>
      <c r="K490" s="102"/>
      <c r="L490" s="102"/>
      <c r="M490" s="102"/>
      <c r="N490" s="102"/>
      <c r="O490" s="102"/>
      <c r="P490" s="102"/>
      <c r="Q490" s="102"/>
      <c r="R490" s="102"/>
      <c r="S490" s="102"/>
      <c r="T490" s="102"/>
      <c r="U490" s="102"/>
      <c r="V490" s="102"/>
      <c r="W490" s="102"/>
      <c r="X490" s="102"/>
      <c r="Y490" s="102"/>
      <c r="Z490" s="102"/>
    </row>
    <row r="491" spans="1:26" ht="11.25" customHeight="1">
      <c r="A491" s="102"/>
      <c r="B491" s="102"/>
      <c r="C491" s="102"/>
      <c r="D491" s="102"/>
      <c r="E491" s="102"/>
      <c r="F491" s="102"/>
      <c r="G491" s="102"/>
      <c r="H491" s="102"/>
      <c r="I491" s="102"/>
      <c r="J491" s="102"/>
      <c r="K491" s="102"/>
      <c r="L491" s="102"/>
      <c r="M491" s="102"/>
      <c r="N491" s="102"/>
      <c r="O491" s="102"/>
      <c r="P491" s="102"/>
      <c r="Q491" s="102"/>
      <c r="R491" s="102"/>
      <c r="S491" s="102"/>
      <c r="T491" s="102"/>
      <c r="U491" s="102"/>
      <c r="V491" s="102"/>
      <c r="W491" s="102"/>
      <c r="X491" s="102"/>
      <c r="Y491" s="102"/>
      <c r="Z491" s="102"/>
    </row>
    <row r="492" spans="1:26" ht="11.25" customHeight="1">
      <c r="A492" s="102"/>
      <c r="B492" s="102"/>
      <c r="C492" s="102"/>
      <c r="D492" s="102"/>
      <c r="E492" s="102"/>
      <c r="F492" s="102"/>
      <c r="G492" s="102"/>
      <c r="H492" s="102"/>
      <c r="I492" s="102"/>
      <c r="J492" s="102"/>
      <c r="K492" s="102"/>
      <c r="L492" s="102"/>
      <c r="M492" s="102"/>
      <c r="N492" s="102"/>
      <c r="O492" s="102"/>
      <c r="P492" s="102"/>
      <c r="Q492" s="102"/>
      <c r="R492" s="102"/>
      <c r="S492" s="102"/>
      <c r="T492" s="102"/>
      <c r="U492" s="102"/>
      <c r="V492" s="102"/>
      <c r="W492" s="102"/>
      <c r="X492" s="102"/>
      <c r="Y492" s="102"/>
      <c r="Z492" s="102"/>
    </row>
    <row r="493" spans="1:26" ht="11.25" customHeight="1">
      <c r="A493" s="102"/>
      <c r="B493" s="102"/>
      <c r="C493" s="102"/>
      <c r="D493" s="102"/>
      <c r="E493" s="102"/>
      <c r="F493" s="102"/>
      <c r="G493" s="102"/>
      <c r="H493" s="102"/>
      <c r="I493" s="102"/>
      <c r="J493" s="102"/>
      <c r="K493" s="102"/>
      <c r="L493" s="102"/>
      <c r="M493" s="102"/>
      <c r="N493" s="102"/>
      <c r="O493" s="102"/>
      <c r="P493" s="102"/>
      <c r="Q493" s="102"/>
      <c r="R493" s="102"/>
      <c r="S493" s="102"/>
      <c r="T493" s="102"/>
      <c r="U493" s="102"/>
      <c r="V493" s="102"/>
      <c r="W493" s="102"/>
      <c r="X493" s="102"/>
      <c r="Y493" s="102"/>
      <c r="Z493" s="102"/>
    </row>
    <row r="494" spans="1:26" ht="11.25" customHeight="1">
      <c r="A494" s="102"/>
      <c r="B494" s="102"/>
      <c r="C494" s="102"/>
      <c r="D494" s="102"/>
      <c r="E494" s="102"/>
      <c r="F494" s="102"/>
      <c r="G494" s="102"/>
      <c r="H494" s="102"/>
      <c r="I494" s="102"/>
      <c r="J494" s="102"/>
      <c r="K494" s="102"/>
      <c r="L494" s="102"/>
      <c r="M494" s="102"/>
      <c r="N494" s="102"/>
      <c r="O494" s="102"/>
      <c r="P494" s="102"/>
      <c r="Q494" s="102"/>
      <c r="R494" s="102"/>
      <c r="S494" s="102"/>
      <c r="T494" s="102"/>
      <c r="U494" s="102"/>
      <c r="V494" s="102"/>
      <c r="W494" s="102"/>
      <c r="X494" s="102"/>
      <c r="Y494" s="102"/>
      <c r="Z494" s="102"/>
    </row>
    <row r="495" spans="1:26" ht="11.25" customHeight="1">
      <c r="A495" s="102"/>
      <c r="B495" s="102"/>
      <c r="C495" s="102"/>
      <c r="D495" s="102"/>
      <c r="E495" s="102"/>
      <c r="F495" s="102"/>
      <c r="G495" s="102"/>
      <c r="H495" s="102"/>
      <c r="I495" s="102"/>
      <c r="J495" s="102"/>
      <c r="K495" s="102"/>
      <c r="L495" s="102"/>
      <c r="M495" s="102"/>
      <c r="N495" s="102"/>
      <c r="O495" s="102"/>
      <c r="P495" s="102"/>
      <c r="Q495" s="102"/>
      <c r="R495" s="102"/>
      <c r="S495" s="102"/>
      <c r="T495" s="102"/>
      <c r="U495" s="102"/>
      <c r="V495" s="102"/>
      <c r="W495" s="102"/>
      <c r="X495" s="102"/>
      <c r="Y495" s="102"/>
      <c r="Z495" s="102"/>
    </row>
    <row r="496" spans="1:26" ht="11.25" customHeight="1">
      <c r="A496" s="102"/>
      <c r="B496" s="102"/>
      <c r="C496" s="102"/>
      <c r="D496" s="102"/>
      <c r="E496" s="102"/>
      <c r="F496" s="102"/>
      <c r="G496" s="102"/>
      <c r="H496" s="102"/>
      <c r="I496" s="102"/>
      <c r="J496" s="102"/>
      <c r="K496" s="102"/>
      <c r="L496" s="102"/>
      <c r="M496" s="102"/>
      <c r="N496" s="102"/>
      <c r="O496" s="102"/>
      <c r="P496" s="102"/>
      <c r="Q496" s="102"/>
      <c r="R496" s="102"/>
      <c r="S496" s="102"/>
      <c r="T496" s="102"/>
      <c r="U496" s="102"/>
      <c r="V496" s="102"/>
      <c r="W496" s="102"/>
      <c r="X496" s="102"/>
      <c r="Y496" s="102"/>
      <c r="Z496" s="102"/>
    </row>
    <row r="497" spans="1:26" ht="11.25" customHeight="1">
      <c r="A497" s="102"/>
      <c r="B497" s="102"/>
      <c r="C497" s="102"/>
      <c r="D497" s="102"/>
      <c r="E497" s="102"/>
      <c r="F497" s="102"/>
      <c r="G497" s="102"/>
      <c r="H497" s="102"/>
      <c r="I497" s="102"/>
      <c r="J497" s="102"/>
      <c r="K497" s="102"/>
      <c r="L497" s="102"/>
      <c r="M497" s="102"/>
      <c r="N497" s="102"/>
      <c r="O497" s="102"/>
      <c r="P497" s="102"/>
      <c r="Q497" s="102"/>
      <c r="R497" s="102"/>
      <c r="S497" s="102"/>
      <c r="T497" s="102"/>
      <c r="U497" s="102"/>
      <c r="V497" s="102"/>
      <c r="W497" s="102"/>
      <c r="X497" s="102"/>
      <c r="Y497" s="102"/>
      <c r="Z497" s="102"/>
    </row>
    <row r="498" spans="1:26" ht="11.25" customHeight="1">
      <c r="A498" s="102"/>
      <c r="B498" s="102"/>
      <c r="C498" s="102"/>
      <c r="D498" s="102"/>
      <c r="E498" s="102"/>
      <c r="F498" s="102"/>
      <c r="G498" s="102"/>
      <c r="H498" s="102"/>
      <c r="I498" s="102"/>
      <c r="J498" s="102"/>
      <c r="K498" s="102"/>
      <c r="L498" s="102"/>
      <c r="M498" s="102"/>
      <c r="N498" s="102"/>
      <c r="O498" s="102"/>
      <c r="P498" s="102"/>
      <c r="Q498" s="102"/>
      <c r="R498" s="102"/>
      <c r="S498" s="102"/>
      <c r="T498" s="102"/>
      <c r="U498" s="102"/>
      <c r="V498" s="102"/>
      <c r="W498" s="102"/>
      <c r="X498" s="102"/>
      <c r="Y498" s="102"/>
      <c r="Z498" s="102"/>
    </row>
    <row r="499" spans="1:26" ht="11.25" customHeight="1">
      <c r="A499" s="102"/>
      <c r="B499" s="102"/>
      <c r="C499" s="102"/>
      <c r="D499" s="102"/>
      <c r="E499" s="102"/>
      <c r="F499" s="102"/>
      <c r="G499" s="102"/>
      <c r="H499" s="102"/>
      <c r="I499" s="102"/>
      <c r="J499" s="102"/>
      <c r="K499" s="102"/>
      <c r="L499" s="102"/>
      <c r="M499" s="102"/>
      <c r="N499" s="102"/>
      <c r="O499" s="102"/>
      <c r="P499" s="102"/>
      <c r="Q499" s="102"/>
      <c r="R499" s="102"/>
      <c r="S499" s="102"/>
      <c r="T499" s="102"/>
      <c r="U499" s="102"/>
      <c r="V499" s="102"/>
      <c r="W499" s="102"/>
      <c r="X499" s="102"/>
      <c r="Y499" s="102"/>
      <c r="Z499" s="102"/>
    </row>
    <row r="500" spans="1:26" ht="11.25" customHeight="1">
      <c r="A500" s="102"/>
      <c r="B500" s="102"/>
      <c r="C500" s="102"/>
      <c r="D500" s="102"/>
      <c r="E500" s="102"/>
      <c r="F500" s="102"/>
      <c r="G500" s="102"/>
      <c r="H500" s="102"/>
      <c r="I500" s="102"/>
      <c r="J500" s="102"/>
      <c r="K500" s="102"/>
      <c r="L500" s="102"/>
      <c r="M500" s="102"/>
      <c r="N500" s="102"/>
      <c r="O500" s="102"/>
      <c r="P500" s="102"/>
      <c r="Q500" s="102"/>
      <c r="R500" s="102"/>
      <c r="S500" s="102"/>
      <c r="T500" s="102"/>
      <c r="U500" s="102"/>
      <c r="V500" s="102"/>
      <c r="W500" s="102"/>
      <c r="X500" s="102"/>
      <c r="Y500" s="102"/>
      <c r="Z500" s="102"/>
    </row>
    <row r="501" spans="1:26" ht="11.25" customHeight="1">
      <c r="A501" s="102"/>
      <c r="B501" s="102"/>
      <c r="C501" s="102"/>
      <c r="D501" s="102"/>
      <c r="E501" s="102"/>
      <c r="F501" s="102"/>
      <c r="G501" s="102"/>
      <c r="H501" s="102"/>
      <c r="I501" s="102"/>
      <c r="J501" s="102"/>
      <c r="K501" s="102"/>
      <c r="L501" s="102"/>
      <c r="M501" s="102"/>
      <c r="N501" s="102"/>
      <c r="O501" s="102"/>
      <c r="P501" s="102"/>
      <c r="Q501" s="102"/>
      <c r="R501" s="102"/>
      <c r="S501" s="102"/>
      <c r="T501" s="102"/>
      <c r="U501" s="102"/>
      <c r="V501" s="102"/>
      <c r="W501" s="102"/>
      <c r="X501" s="102"/>
      <c r="Y501" s="102"/>
      <c r="Z501" s="102"/>
    </row>
    <row r="502" spans="1:26" ht="11.25" customHeight="1">
      <c r="A502" s="102"/>
      <c r="B502" s="102"/>
      <c r="C502" s="102"/>
      <c r="D502" s="102"/>
      <c r="E502" s="102"/>
      <c r="F502" s="102"/>
      <c r="G502" s="102"/>
      <c r="H502" s="102"/>
      <c r="I502" s="102"/>
      <c r="J502" s="102"/>
      <c r="K502" s="102"/>
      <c r="L502" s="102"/>
      <c r="M502" s="102"/>
      <c r="N502" s="102"/>
      <c r="O502" s="102"/>
      <c r="P502" s="102"/>
      <c r="Q502" s="102"/>
      <c r="R502" s="102"/>
      <c r="S502" s="102"/>
      <c r="T502" s="102"/>
      <c r="U502" s="102"/>
      <c r="V502" s="102"/>
      <c r="W502" s="102"/>
      <c r="X502" s="102"/>
      <c r="Y502" s="102"/>
      <c r="Z502" s="102"/>
    </row>
    <row r="503" spans="1:26" ht="11.25" customHeight="1">
      <c r="A503" s="102"/>
      <c r="B503" s="102"/>
      <c r="C503" s="102"/>
      <c r="D503" s="102"/>
      <c r="E503" s="102"/>
      <c r="F503" s="102"/>
      <c r="G503" s="102"/>
      <c r="H503" s="102"/>
      <c r="I503" s="102"/>
      <c r="J503" s="102"/>
      <c r="K503" s="102"/>
      <c r="L503" s="102"/>
      <c r="M503" s="102"/>
      <c r="N503" s="102"/>
      <c r="O503" s="102"/>
      <c r="P503" s="102"/>
      <c r="Q503" s="102"/>
      <c r="R503" s="102"/>
      <c r="S503" s="102"/>
      <c r="T503" s="102"/>
      <c r="U503" s="102"/>
      <c r="V503" s="102"/>
      <c r="W503" s="102"/>
      <c r="X503" s="102"/>
      <c r="Y503" s="102"/>
      <c r="Z503" s="102"/>
    </row>
    <row r="504" spans="1:26" ht="11.25" customHeight="1">
      <c r="A504" s="102"/>
      <c r="B504" s="102"/>
      <c r="C504" s="102"/>
      <c r="D504" s="102"/>
      <c r="E504" s="102"/>
      <c r="F504" s="102"/>
      <c r="G504" s="102"/>
      <c r="H504" s="102"/>
      <c r="I504" s="102"/>
      <c r="J504" s="102"/>
      <c r="K504" s="102"/>
      <c r="L504" s="102"/>
      <c r="M504" s="102"/>
      <c r="N504" s="102"/>
      <c r="O504" s="102"/>
      <c r="P504" s="102"/>
      <c r="Q504" s="102"/>
      <c r="R504" s="102"/>
      <c r="S504" s="102"/>
      <c r="T504" s="102"/>
      <c r="U504" s="102"/>
      <c r="V504" s="102"/>
      <c r="W504" s="102"/>
      <c r="X504" s="102"/>
      <c r="Y504" s="102"/>
      <c r="Z504" s="102"/>
    </row>
    <row r="505" spans="1:26" ht="11.25" customHeight="1">
      <c r="A505" s="102"/>
      <c r="B505" s="102"/>
      <c r="C505" s="102"/>
      <c r="D505" s="102"/>
      <c r="E505" s="102"/>
      <c r="F505" s="102"/>
      <c r="G505" s="102"/>
      <c r="H505" s="102"/>
      <c r="I505" s="102"/>
      <c r="J505" s="102"/>
      <c r="K505" s="102"/>
      <c r="L505" s="102"/>
      <c r="M505" s="102"/>
      <c r="N505" s="102"/>
      <c r="O505" s="102"/>
      <c r="P505" s="102"/>
      <c r="Q505" s="102"/>
      <c r="R505" s="102"/>
      <c r="S505" s="102"/>
      <c r="T505" s="102"/>
      <c r="U505" s="102"/>
      <c r="V505" s="102"/>
      <c r="W505" s="102"/>
      <c r="X505" s="102"/>
      <c r="Y505" s="102"/>
      <c r="Z505" s="102"/>
    </row>
    <row r="506" spans="1:26" ht="11.25" customHeight="1">
      <c r="A506" s="102"/>
      <c r="B506" s="102"/>
      <c r="C506" s="102"/>
      <c r="D506" s="102"/>
      <c r="E506" s="102"/>
      <c r="F506" s="102"/>
      <c r="G506" s="102"/>
      <c r="H506" s="102"/>
      <c r="I506" s="102"/>
      <c r="J506" s="102"/>
      <c r="K506" s="102"/>
      <c r="L506" s="102"/>
      <c r="M506" s="102"/>
      <c r="N506" s="102"/>
      <c r="O506" s="102"/>
      <c r="P506" s="102"/>
      <c r="Q506" s="102"/>
      <c r="R506" s="102"/>
      <c r="S506" s="102"/>
      <c r="T506" s="102"/>
      <c r="U506" s="102"/>
      <c r="V506" s="102"/>
      <c r="W506" s="102"/>
      <c r="X506" s="102"/>
      <c r="Y506" s="102"/>
      <c r="Z506" s="102"/>
    </row>
    <row r="507" spans="1:26" ht="11.25" customHeight="1">
      <c r="A507" s="102"/>
      <c r="B507" s="102"/>
      <c r="C507" s="102"/>
      <c r="D507" s="102"/>
      <c r="E507" s="102"/>
      <c r="F507" s="102"/>
      <c r="G507" s="102"/>
      <c r="H507" s="102"/>
      <c r="I507" s="102"/>
      <c r="J507" s="102"/>
      <c r="K507" s="102"/>
      <c r="L507" s="102"/>
      <c r="M507" s="102"/>
      <c r="N507" s="102"/>
      <c r="O507" s="102"/>
      <c r="P507" s="102"/>
      <c r="Q507" s="102"/>
      <c r="R507" s="102"/>
      <c r="S507" s="102"/>
      <c r="T507" s="102"/>
      <c r="U507" s="102"/>
      <c r="V507" s="102"/>
      <c r="W507" s="102"/>
      <c r="X507" s="102"/>
      <c r="Y507" s="102"/>
      <c r="Z507" s="102"/>
    </row>
    <row r="508" spans="1:26" ht="11.25" customHeight="1">
      <c r="A508" s="102"/>
      <c r="B508" s="102"/>
      <c r="C508" s="102"/>
      <c r="D508" s="102"/>
      <c r="E508" s="102"/>
      <c r="F508" s="102"/>
      <c r="G508" s="102"/>
      <c r="H508" s="102"/>
      <c r="I508" s="102"/>
      <c r="J508" s="102"/>
      <c r="K508" s="102"/>
      <c r="L508" s="102"/>
      <c r="M508" s="102"/>
      <c r="N508" s="102"/>
      <c r="O508" s="102"/>
      <c r="P508" s="102"/>
      <c r="Q508" s="102"/>
      <c r="R508" s="102"/>
      <c r="S508" s="102"/>
      <c r="T508" s="102"/>
      <c r="U508" s="102"/>
      <c r="V508" s="102"/>
      <c r="W508" s="102"/>
      <c r="X508" s="102"/>
      <c r="Y508" s="102"/>
      <c r="Z508" s="102"/>
    </row>
    <row r="509" spans="1:26" ht="11.25" customHeight="1">
      <c r="A509" s="102"/>
      <c r="B509" s="102"/>
      <c r="C509" s="102"/>
      <c r="D509" s="102"/>
      <c r="E509" s="102"/>
      <c r="F509" s="102"/>
      <c r="G509" s="102"/>
      <c r="H509" s="102"/>
      <c r="I509" s="102"/>
      <c r="J509" s="102"/>
      <c r="K509" s="102"/>
      <c r="L509" s="102"/>
      <c r="M509" s="102"/>
      <c r="N509" s="102"/>
      <c r="O509" s="102"/>
      <c r="P509" s="102"/>
      <c r="Q509" s="102"/>
      <c r="R509" s="102"/>
      <c r="S509" s="102"/>
      <c r="T509" s="102"/>
      <c r="U509" s="102"/>
      <c r="V509" s="102"/>
      <c r="W509" s="102"/>
      <c r="X509" s="102"/>
      <c r="Y509" s="102"/>
      <c r="Z509" s="102"/>
    </row>
    <row r="510" spans="1:26" ht="11.25" customHeight="1">
      <c r="A510" s="102"/>
      <c r="B510" s="102"/>
      <c r="C510" s="102"/>
      <c r="D510" s="102"/>
      <c r="E510" s="102"/>
      <c r="F510" s="102"/>
      <c r="G510" s="102"/>
      <c r="H510" s="102"/>
      <c r="I510" s="102"/>
      <c r="J510" s="102"/>
      <c r="K510" s="102"/>
      <c r="L510" s="102"/>
      <c r="M510" s="102"/>
      <c r="N510" s="102"/>
      <c r="O510" s="102"/>
      <c r="P510" s="102"/>
      <c r="Q510" s="102"/>
      <c r="R510" s="102"/>
      <c r="S510" s="102"/>
      <c r="T510" s="102"/>
      <c r="U510" s="102"/>
      <c r="V510" s="102"/>
      <c r="W510" s="102"/>
      <c r="X510" s="102"/>
      <c r="Y510" s="102"/>
      <c r="Z510" s="102"/>
    </row>
    <row r="511" spans="1:26" ht="11.25" customHeight="1">
      <c r="A511" s="102"/>
      <c r="B511" s="102"/>
      <c r="C511" s="102"/>
      <c r="D511" s="102"/>
      <c r="E511" s="102"/>
      <c r="F511" s="102"/>
      <c r="G511" s="102"/>
      <c r="H511" s="102"/>
      <c r="I511" s="102"/>
      <c r="J511" s="102"/>
      <c r="K511" s="102"/>
      <c r="L511" s="102"/>
      <c r="M511" s="102"/>
      <c r="N511" s="102"/>
      <c r="O511" s="102"/>
      <c r="P511" s="102"/>
      <c r="Q511" s="102"/>
      <c r="R511" s="102"/>
      <c r="S511" s="102"/>
      <c r="T511" s="102"/>
      <c r="U511" s="102"/>
      <c r="V511" s="102"/>
      <c r="W511" s="102"/>
      <c r="X511" s="102"/>
      <c r="Y511" s="102"/>
      <c r="Z511" s="102"/>
    </row>
    <row r="512" spans="1:26" ht="11.25" customHeight="1">
      <c r="A512" s="102"/>
      <c r="B512" s="102"/>
      <c r="C512" s="102"/>
      <c r="D512" s="102"/>
      <c r="E512" s="102"/>
      <c r="F512" s="102"/>
      <c r="G512" s="102"/>
      <c r="H512" s="102"/>
      <c r="I512" s="102"/>
      <c r="J512" s="102"/>
      <c r="K512" s="102"/>
      <c r="L512" s="102"/>
      <c r="M512" s="102"/>
      <c r="N512" s="102"/>
      <c r="O512" s="102"/>
      <c r="P512" s="102"/>
      <c r="Q512" s="102"/>
      <c r="R512" s="102"/>
      <c r="S512" s="102"/>
      <c r="T512" s="102"/>
      <c r="U512" s="102"/>
      <c r="V512" s="102"/>
      <c r="W512" s="102"/>
      <c r="X512" s="102"/>
      <c r="Y512" s="102"/>
      <c r="Z512" s="102"/>
    </row>
    <row r="513" spans="1:26" ht="11.25" customHeight="1">
      <c r="A513" s="102"/>
      <c r="B513" s="102"/>
      <c r="C513" s="102"/>
      <c r="D513" s="102"/>
      <c r="E513" s="102"/>
      <c r="F513" s="102"/>
      <c r="G513" s="102"/>
      <c r="H513" s="102"/>
      <c r="I513" s="102"/>
      <c r="J513" s="102"/>
      <c r="K513" s="102"/>
      <c r="L513" s="102"/>
      <c r="M513" s="102"/>
      <c r="N513" s="102"/>
      <c r="O513" s="102"/>
      <c r="P513" s="102"/>
      <c r="Q513" s="102"/>
      <c r="R513" s="102"/>
      <c r="S513" s="102"/>
      <c r="T513" s="102"/>
      <c r="U513" s="102"/>
      <c r="V513" s="102"/>
      <c r="W513" s="102"/>
      <c r="X513" s="102"/>
      <c r="Y513" s="102"/>
      <c r="Z513" s="102"/>
    </row>
    <row r="514" spans="1:26" ht="11.25" customHeight="1">
      <c r="A514" s="102"/>
      <c r="B514" s="102"/>
      <c r="C514" s="102"/>
      <c r="D514" s="102"/>
      <c r="E514" s="102"/>
      <c r="F514" s="102"/>
      <c r="G514" s="102"/>
      <c r="H514" s="102"/>
      <c r="I514" s="102"/>
      <c r="J514" s="102"/>
      <c r="K514" s="102"/>
      <c r="L514" s="102"/>
      <c r="M514" s="102"/>
      <c r="N514" s="102"/>
      <c r="O514" s="102"/>
      <c r="P514" s="102"/>
      <c r="Q514" s="102"/>
      <c r="R514" s="102"/>
      <c r="S514" s="102"/>
      <c r="T514" s="102"/>
      <c r="U514" s="102"/>
      <c r="V514" s="102"/>
      <c r="W514" s="102"/>
      <c r="X514" s="102"/>
      <c r="Y514" s="102"/>
      <c r="Z514" s="102"/>
    </row>
    <row r="515" spans="1:26" ht="11.25" customHeight="1">
      <c r="A515" s="102"/>
      <c r="B515" s="102"/>
      <c r="C515" s="102"/>
      <c r="D515" s="102"/>
      <c r="E515" s="102"/>
      <c r="F515" s="102"/>
      <c r="G515" s="102"/>
      <c r="H515" s="102"/>
      <c r="I515" s="102"/>
      <c r="J515" s="102"/>
      <c r="K515" s="102"/>
      <c r="L515" s="102"/>
      <c r="M515" s="102"/>
      <c r="N515" s="102"/>
      <c r="O515" s="102"/>
      <c r="P515" s="102"/>
      <c r="Q515" s="102"/>
      <c r="R515" s="102"/>
      <c r="S515" s="102"/>
      <c r="T515" s="102"/>
      <c r="U515" s="102"/>
      <c r="V515" s="102"/>
      <c r="W515" s="102"/>
      <c r="X515" s="102"/>
      <c r="Y515" s="102"/>
      <c r="Z515" s="102"/>
    </row>
    <row r="516" spans="1:26" ht="11.25" customHeight="1">
      <c r="A516" s="102"/>
      <c r="B516" s="102"/>
      <c r="C516" s="102"/>
      <c r="D516" s="102"/>
      <c r="E516" s="102"/>
      <c r="F516" s="102"/>
      <c r="G516" s="102"/>
      <c r="H516" s="102"/>
      <c r="I516" s="102"/>
      <c r="J516" s="102"/>
      <c r="K516" s="102"/>
      <c r="L516" s="102"/>
      <c r="M516" s="102"/>
      <c r="N516" s="102"/>
      <c r="O516" s="102"/>
      <c r="P516" s="102"/>
      <c r="Q516" s="102"/>
      <c r="R516" s="102"/>
      <c r="S516" s="102"/>
      <c r="T516" s="102"/>
      <c r="U516" s="102"/>
      <c r="V516" s="102"/>
      <c r="W516" s="102"/>
      <c r="X516" s="102"/>
      <c r="Y516" s="102"/>
      <c r="Z516" s="102"/>
    </row>
    <row r="517" spans="1:26" ht="11.25" customHeight="1">
      <c r="A517" s="102"/>
      <c r="B517" s="102"/>
      <c r="C517" s="102"/>
      <c r="D517" s="102"/>
      <c r="E517" s="102"/>
      <c r="F517" s="102"/>
      <c r="G517" s="102"/>
      <c r="H517" s="102"/>
      <c r="I517" s="102"/>
      <c r="J517" s="102"/>
      <c r="K517" s="102"/>
      <c r="L517" s="102"/>
      <c r="M517" s="102"/>
      <c r="N517" s="102"/>
      <c r="O517" s="102"/>
      <c r="P517" s="102"/>
      <c r="Q517" s="102"/>
      <c r="R517" s="102"/>
      <c r="S517" s="102"/>
      <c r="T517" s="102"/>
      <c r="U517" s="102"/>
      <c r="V517" s="102"/>
      <c r="W517" s="102"/>
      <c r="X517" s="102"/>
      <c r="Y517" s="102"/>
      <c r="Z517" s="102"/>
    </row>
    <row r="518" spans="1:26" ht="11.25" customHeight="1">
      <c r="A518" s="102"/>
      <c r="B518" s="102"/>
      <c r="C518" s="102"/>
      <c r="D518" s="102"/>
      <c r="E518" s="102"/>
      <c r="F518" s="102"/>
      <c r="G518" s="102"/>
      <c r="H518" s="102"/>
      <c r="I518" s="102"/>
      <c r="J518" s="102"/>
      <c r="K518" s="102"/>
      <c r="L518" s="102"/>
      <c r="M518" s="102"/>
      <c r="N518" s="102"/>
      <c r="O518" s="102"/>
      <c r="P518" s="102"/>
      <c r="Q518" s="102"/>
      <c r="R518" s="102"/>
      <c r="S518" s="102"/>
      <c r="T518" s="102"/>
      <c r="U518" s="102"/>
      <c r="V518" s="102"/>
      <c r="W518" s="102"/>
      <c r="X518" s="102"/>
      <c r="Y518" s="102"/>
      <c r="Z518" s="102"/>
    </row>
    <row r="519" spans="1:26" ht="11.25" customHeight="1">
      <c r="A519" s="102"/>
      <c r="B519" s="102"/>
      <c r="C519" s="102"/>
      <c r="D519" s="102"/>
      <c r="E519" s="102"/>
      <c r="F519" s="102"/>
      <c r="G519" s="102"/>
      <c r="H519" s="102"/>
      <c r="I519" s="102"/>
      <c r="J519" s="102"/>
      <c r="K519" s="102"/>
      <c r="L519" s="102"/>
      <c r="M519" s="102"/>
      <c r="N519" s="102"/>
      <c r="O519" s="102"/>
      <c r="P519" s="102"/>
      <c r="Q519" s="102"/>
      <c r="R519" s="102"/>
      <c r="S519" s="102"/>
      <c r="T519" s="102"/>
      <c r="U519" s="102"/>
      <c r="V519" s="102"/>
      <c r="W519" s="102"/>
      <c r="X519" s="102"/>
      <c r="Y519" s="102"/>
      <c r="Z519" s="102"/>
    </row>
    <row r="520" spans="1:26" ht="11.25" customHeight="1">
      <c r="A520" s="102"/>
      <c r="B520" s="102"/>
      <c r="C520" s="102"/>
      <c r="D520" s="102"/>
      <c r="E520" s="102"/>
      <c r="F520" s="102"/>
      <c r="G520" s="102"/>
      <c r="H520" s="102"/>
      <c r="I520" s="102"/>
      <c r="J520" s="102"/>
      <c r="K520" s="102"/>
      <c r="L520" s="102"/>
      <c r="M520" s="102"/>
      <c r="N520" s="102"/>
      <c r="O520" s="102"/>
      <c r="P520" s="102"/>
      <c r="Q520" s="102"/>
      <c r="R520" s="102"/>
      <c r="S520" s="102"/>
      <c r="T520" s="102"/>
      <c r="U520" s="102"/>
      <c r="V520" s="102"/>
      <c r="W520" s="102"/>
      <c r="X520" s="102"/>
      <c r="Y520" s="102"/>
      <c r="Z520" s="102"/>
    </row>
    <row r="521" spans="1:26" ht="11.25" customHeight="1">
      <c r="A521" s="102"/>
      <c r="B521" s="102"/>
      <c r="C521" s="102"/>
      <c r="D521" s="102"/>
      <c r="E521" s="102"/>
      <c r="F521" s="102"/>
      <c r="G521" s="102"/>
      <c r="H521" s="102"/>
      <c r="I521" s="102"/>
      <c r="J521" s="102"/>
      <c r="K521" s="102"/>
      <c r="L521" s="102"/>
      <c r="M521" s="102"/>
      <c r="N521" s="102"/>
      <c r="O521" s="102"/>
      <c r="P521" s="102"/>
      <c r="Q521" s="102"/>
      <c r="R521" s="102"/>
      <c r="S521" s="102"/>
      <c r="T521" s="102"/>
      <c r="U521" s="102"/>
      <c r="V521" s="102"/>
      <c r="W521" s="102"/>
      <c r="X521" s="102"/>
      <c r="Y521" s="102"/>
      <c r="Z521" s="102"/>
    </row>
    <row r="522" spans="1:26" ht="11.25" customHeight="1">
      <c r="A522" s="102"/>
      <c r="B522" s="102"/>
      <c r="C522" s="102"/>
      <c r="D522" s="102"/>
      <c r="E522" s="102"/>
      <c r="F522" s="102"/>
      <c r="G522" s="102"/>
      <c r="H522" s="102"/>
      <c r="I522" s="102"/>
      <c r="J522" s="102"/>
      <c r="K522" s="102"/>
      <c r="L522" s="102"/>
      <c r="M522" s="102"/>
      <c r="N522" s="102"/>
      <c r="O522" s="102"/>
      <c r="P522" s="102"/>
      <c r="Q522" s="102"/>
      <c r="R522" s="102"/>
      <c r="S522" s="102"/>
      <c r="T522" s="102"/>
      <c r="U522" s="102"/>
      <c r="V522" s="102"/>
      <c r="W522" s="102"/>
      <c r="X522" s="102"/>
      <c r="Y522" s="102"/>
      <c r="Z522" s="102"/>
    </row>
    <row r="523" spans="1:26" ht="11.25" customHeight="1">
      <c r="A523" s="102"/>
      <c r="B523" s="102"/>
      <c r="C523" s="102"/>
      <c r="D523" s="102"/>
      <c r="E523" s="102"/>
      <c r="F523" s="102"/>
      <c r="G523" s="102"/>
      <c r="H523" s="102"/>
      <c r="I523" s="102"/>
      <c r="J523" s="102"/>
      <c r="K523" s="102"/>
      <c r="L523" s="102"/>
      <c r="M523" s="102"/>
      <c r="N523" s="102"/>
      <c r="O523" s="102"/>
      <c r="P523" s="102"/>
      <c r="Q523" s="102"/>
      <c r="R523" s="102"/>
      <c r="S523" s="102"/>
      <c r="T523" s="102"/>
      <c r="U523" s="102"/>
      <c r="V523" s="102"/>
      <c r="W523" s="102"/>
      <c r="X523" s="102"/>
      <c r="Y523" s="102"/>
      <c r="Z523" s="102"/>
    </row>
    <row r="524" spans="1:26" ht="11.25" customHeight="1">
      <c r="A524" s="102"/>
      <c r="B524" s="102"/>
      <c r="C524" s="102"/>
      <c r="D524" s="102"/>
      <c r="E524" s="102"/>
      <c r="F524" s="102"/>
      <c r="G524" s="102"/>
      <c r="H524" s="102"/>
      <c r="I524" s="102"/>
      <c r="J524" s="102"/>
      <c r="K524" s="102"/>
      <c r="L524" s="102"/>
      <c r="M524" s="102"/>
      <c r="N524" s="102"/>
      <c r="O524" s="102"/>
      <c r="P524" s="102"/>
      <c r="Q524" s="102"/>
      <c r="R524" s="102"/>
      <c r="S524" s="102"/>
      <c r="T524" s="102"/>
      <c r="U524" s="102"/>
      <c r="V524" s="102"/>
      <c r="W524" s="102"/>
      <c r="X524" s="102"/>
      <c r="Y524" s="102"/>
      <c r="Z524" s="102"/>
    </row>
    <row r="525" spans="1:26" ht="11.25" customHeight="1">
      <c r="A525" s="102"/>
      <c r="B525" s="102"/>
      <c r="C525" s="102"/>
      <c r="D525" s="102"/>
      <c r="E525" s="102"/>
      <c r="F525" s="102"/>
      <c r="G525" s="102"/>
      <c r="H525" s="102"/>
      <c r="I525" s="102"/>
      <c r="J525" s="102"/>
      <c r="K525" s="102"/>
      <c r="L525" s="102"/>
      <c r="M525" s="102"/>
      <c r="N525" s="102"/>
      <c r="O525" s="102"/>
      <c r="P525" s="102"/>
      <c r="Q525" s="102"/>
      <c r="R525" s="102"/>
      <c r="S525" s="102"/>
      <c r="T525" s="102"/>
      <c r="U525" s="102"/>
      <c r="V525" s="102"/>
      <c r="W525" s="102"/>
      <c r="X525" s="102"/>
      <c r="Y525" s="102"/>
      <c r="Z525" s="102"/>
    </row>
    <row r="526" spans="1:26" ht="11.25" customHeight="1">
      <c r="A526" s="102"/>
      <c r="B526" s="102"/>
      <c r="C526" s="102"/>
      <c r="D526" s="102"/>
      <c r="E526" s="102"/>
      <c r="F526" s="102"/>
      <c r="G526" s="102"/>
      <c r="H526" s="102"/>
      <c r="I526" s="102"/>
      <c r="J526" s="102"/>
      <c r="K526" s="102"/>
      <c r="L526" s="102"/>
      <c r="M526" s="102"/>
      <c r="N526" s="102"/>
      <c r="O526" s="102"/>
      <c r="P526" s="102"/>
      <c r="Q526" s="102"/>
      <c r="R526" s="102"/>
      <c r="S526" s="102"/>
      <c r="T526" s="102"/>
      <c r="U526" s="102"/>
      <c r="V526" s="102"/>
      <c r="W526" s="102"/>
      <c r="X526" s="102"/>
      <c r="Y526" s="102"/>
      <c r="Z526" s="102"/>
    </row>
    <row r="527" spans="1:26" ht="11.25" customHeight="1">
      <c r="A527" s="102"/>
      <c r="B527" s="102"/>
      <c r="C527" s="102"/>
      <c r="D527" s="102"/>
      <c r="E527" s="102"/>
      <c r="F527" s="102"/>
      <c r="G527" s="102"/>
      <c r="H527" s="102"/>
      <c r="I527" s="102"/>
      <c r="J527" s="102"/>
      <c r="K527" s="102"/>
      <c r="L527" s="102"/>
      <c r="M527" s="102"/>
      <c r="N527" s="102"/>
      <c r="O527" s="102"/>
      <c r="P527" s="102"/>
      <c r="Q527" s="102"/>
      <c r="R527" s="102"/>
      <c r="S527" s="102"/>
      <c r="T527" s="102"/>
      <c r="U527" s="102"/>
      <c r="V527" s="102"/>
      <c r="W527" s="102"/>
      <c r="X527" s="102"/>
      <c r="Y527" s="102"/>
      <c r="Z527" s="102"/>
    </row>
    <row r="528" spans="1:26" ht="11.25" customHeight="1">
      <c r="A528" s="102"/>
      <c r="B528" s="102"/>
      <c r="C528" s="102"/>
      <c r="D528" s="102"/>
      <c r="E528" s="102"/>
      <c r="F528" s="102"/>
      <c r="G528" s="102"/>
      <c r="H528" s="102"/>
      <c r="I528" s="102"/>
      <c r="J528" s="102"/>
      <c r="K528" s="102"/>
      <c r="L528" s="102"/>
      <c r="M528" s="102"/>
      <c r="N528" s="102"/>
      <c r="O528" s="102"/>
      <c r="P528" s="102"/>
      <c r="Q528" s="102"/>
      <c r="R528" s="102"/>
      <c r="S528" s="102"/>
      <c r="T528" s="102"/>
      <c r="U528" s="102"/>
      <c r="V528" s="102"/>
      <c r="W528" s="102"/>
      <c r="X528" s="102"/>
      <c r="Y528" s="102"/>
      <c r="Z528" s="102"/>
    </row>
    <row r="529" spans="1:26" ht="11.25" customHeight="1">
      <c r="A529" s="102"/>
      <c r="B529" s="102"/>
      <c r="C529" s="102"/>
      <c r="D529" s="102"/>
      <c r="E529" s="102"/>
      <c r="F529" s="102"/>
      <c r="G529" s="102"/>
      <c r="H529" s="102"/>
      <c r="I529" s="102"/>
      <c r="J529" s="102"/>
      <c r="K529" s="102"/>
      <c r="L529" s="102"/>
      <c r="M529" s="102"/>
      <c r="N529" s="102"/>
      <c r="O529" s="102"/>
      <c r="P529" s="102"/>
      <c r="Q529" s="102"/>
      <c r="R529" s="102"/>
      <c r="S529" s="102"/>
      <c r="T529" s="102"/>
      <c r="U529" s="102"/>
      <c r="V529" s="102"/>
      <c r="W529" s="102"/>
      <c r="X529" s="102"/>
      <c r="Y529" s="102"/>
      <c r="Z529" s="102"/>
    </row>
    <row r="530" spans="1:26" ht="11.25" customHeight="1">
      <c r="A530" s="102"/>
      <c r="B530" s="102"/>
      <c r="C530" s="102"/>
      <c r="D530" s="102"/>
      <c r="E530" s="102"/>
      <c r="F530" s="102"/>
      <c r="G530" s="102"/>
      <c r="H530" s="102"/>
      <c r="I530" s="102"/>
      <c r="J530" s="102"/>
      <c r="K530" s="102"/>
      <c r="L530" s="102"/>
      <c r="M530" s="102"/>
      <c r="N530" s="102"/>
      <c r="O530" s="102"/>
      <c r="P530" s="102"/>
      <c r="Q530" s="102"/>
      <c r="R530" s="102"/>
      <c r="S530" s="102"/>
      <c r="T530" s="102"/>
      <c r="U530" s="102"/>
      <c r="V530" s="102"/>
      <c r="W530" s="102"/>
      <c r="X530" s="102"/>
      <c r="Y530" s="102"/>
      <c r="Z530" s="102"/>
    </row>
    <row r="531" spans="1:26" ht="11.25" customHeight="1">
      <c r="A531" s="102"/>
      <c r="B531" s="102"/>
      <c r="C531" s="102"/>
      <c r="D531" s="102"/>
      <c r="E531" s="102"/>
      <c r="F531" s="102"/>
      <c r="G531" s="102"/>
      <c r="H531" s="102"/>
      <c r="I531" s="102"/>
      <c r="J531" s="102"/>
      <c r="K531" s="102"/>
      <c r="L531" s="102"/>
      <c r="M531" s="102"/>
      <c r="N531" s="102"/>
      <c r="O531" s="102"/>
      <c r="P531" s="102"/>
      <c r="Q531" s="102"/>
      <c r="R531" s="102"/>
      <c r="S531" s="102"/>
      <c r="T531" s="102"/>
      <c r="U531" s="102"/>
      <c r="V531" s="102"/>
      <c r="W531" s="102"/>
      <c r="X531" s="102"/>
      <c r="Y531" s="102"/>
      <c r="Z531" s="102"/>
    </row>
    <row r="532" spans="1:26" ht="11.25" customHeight="1">
      <c r="A532" s="102"/>
      <c r="B532" s="102"/>
      <c r="C532" s="102"/>
      <c r="D532" s="102"/>
      <c r="E532" s="102"/>
      <c r="F532" s="102"/>
      <c r="G532" s="102"/>
      <c r="H532" s="102"/>
      <c r="I532" s="102"/>
      <c r="J532" s="102"/>
      <c r="K532" s="102"/>
      <c r="L532" s="102"/>
      <c r="M532" s="102"/>
      <c r="N532" s="102"/>
      <c r="O532" s="102"/>
      <c r="P532" s="102"/>
      <c r="Q532" s="102"/>
      <c r="R532" s="102"/>
      <c r="S532" s="102"/>
      <c r="T532" s="102"/>
      <c r="U532" s="102"/>
      <c r="V532" s="102"/>
      <c r="W532" s="102"/>
      <c r="X532" s="102"/>
      <c r="Y532" s="102"/>
      <c r="Z532" s="102"/>
    </row>
    <row r="533" spans="1:26" ht="11.25" customHeight="1">
      <c r="A533" s="102"/>
      <c r="B533" s="102"/>
      <c r="C533" s="102"/>
      <c r="D533" s="102"/>
      <c r="E533" s="102"/>
      <c r="F533" s="102"/>
      <c r="G533" s="102"/>
      <c r="H533" s="102"/>
      <c r="I533" s="102"/>
      <c r="J533" s="102"/>
      <c r="K533" s="102"/>
      <c r="L533" s="102"/>
      <c r="M533" s="102"/>
      <c r="N533" s="102"/>
      <c r="O533" s="102"/>
      <c r="P533" s="102"/>
      <c r="Q533" s="102"/>
      <c r="R533" s="102"/>
      <c r="S533" s="102"/>
      <c r="T533" s="102"/>
      <c r="U533" s="102"/>
      <c r="V533" s="102"/>
      <c r="W533" s="102"/>
      <c r="X533" s="102"/>
      <c r="Y533" s="102"/>
      <c r="Z533" s="102"/>
    </row>
    <row r="534" spans="1:26" ht="11.25" customHeight="1">
      <c r="A534" s="102"/>
      <c r="B534" s="102"/>
      <c r="C534" s="102"/>
      <c r="D534" s="102"/>
      <c r="E534" s="102"/>
      <c r="F534" s="102"/>
      <c r="G534" s="102"/>
      <c r="H534" s="102"/>
      <c r="I534" s="102"/>
      <c r="J534" s="102"/>
      <c r="K534" s="102"/>
      <c r="L534" s="102"/>
      <c r="M534" s="102"/>
      <c r="N534" s="102"/>
      <c r="O534" s="102"/>
      <c r="P534" s="102"/>
      <c r="Q534" s="102"/>
      <c r="R534" s="102"/>
      <c r="S534" s="102"/>
      <c r="T534" s="102"/>
      <c r="U534" s="102"/>
      <c r="V534" s="102"/>
      <c r="W534" s="102"/>
      <c r="X534" s="102"/>
      <c r="Y534" s="102"/>
      <c r="Z534" s="102"/>
    </row>
    <row r="535" spans="1:26" ht="11.25" customHeight="1">
      <c r="A535" s="102"/>
      <c r="B535" s="102"/>
      <c r="C535" s="102"/>
      <c r="D535" s="102"/>
      <c r="E535" s="102"/>
      <c r="F535" s="102"/>
      <c r="G535" s="102"/>
      <c r="H535" s="102"/>
      <c r="I535" s="102"/>
      <c r="J535" s="102"/>
      <c r="K535" s="102"/>
      <c r="L535" s="102"/>
      <c r="M535" s="102"/>
      <c r="N535" s="102"/>
      <c r="O535" s="102"/>
      <c r="P535" s="102"/>
      <c r="Q535" s="102"/>
      <c r="R535" s="102"/>
      <c r="S535" s="102"/>
      <c r="T535" s="102"/>
      <c r="U535" s="102"/>
      <c r="V535" s="102"/>
      <c r="W535" s="102"/>
      <c r="X535" s="102"/>
      <c r="Y535" s="102"/>
      <c r="Z535" s="102"/>
    </row>
    <row r="536" spans="1:26" ht="11.25" customHeight="1">
      <c r="A536" s="102"/>
      <c r="B536" s="102"/>
      <c r="C536" s="102"/>
      <c r="D536" s="102"/>
      <c r="E536" s="102"/>
      <c r="F536" s="102"/>
      <c r="G536" s="102"/>
      <c r="H536" s="102"/>
      <c r="I536" s="102"/>
      <c r="J536" s="102"/>
      <c r="K536" s="102"/>
      <c r="L536" s="102"/>
      <c r="M536" s="102"/>
      <c r="N536" s="102"/>
      <c r="O536" s="102"/>
      <c r="P536" s="102"/>
      <c r="Q536" s="102"/>
      <c r="R536" s="102"/>
      <c r="S536" s="102"/>
      <c r="T536" s="102"/>
      <c r="U536" s="102"/>
      <c r="V536" s="102"/>
      <c r="W536" s="102"/>
      <c r="X536" s="102"/>
      <c r="Y536" s="102"/>
      <c r="Z536" s="102"/>
    </row>
    <row r="537" spans="1:26" ht="11.25" customHeight="1">
      <c r="A537" s="102"/>
      <c r="B537" s="102"/>
      <c r="C537" s="102"/>
      <c r="D537" s="102"/>
      <c r="E537" s="102"/>
      <c r="F537" s="102"/>
      <c r="G537" s="102"/>
      <c r="H537" s="102"/>
      <c r="I537" s="102"/>
      <c r="J537" s="102"/>
      <c r="K537" s="102"/>
      <c r="L537" s="102"/>
      <c r="M537" s="102"/>
      <c r="N537" s="102"/>
      <c r="O537" s="102"/>
      <c r="P537" s="102"/>
      <c r="Q537" s="102"/>
      <c r="R537" s="102"/>
      <c r="S537" s="102"/>
      <c r="T537" s="102"/>
      <c r="U537" s="102"/>
      <c r="V537" s="102"/>
      <c r="W537" s="102"/>
      <c r="X537" s="102"/>
      <c r="Y537" s="102"/>
      <c r="Z537" s="102"/>
    </row>
    <row r="538" spans="1:26" ht="11.25" customHeight="1">
      <c r="A538" s="102"/>
      <c r="B538" s="102"/>
      <c r="C538" s="102"/>
      <c r="D538" s="102"/>
      <c r="E538" s="102"/>
      <c r="F538" s="102"/>
      <c r="G538" s="102"/>
      <c r="H538" s="102"/>
      <c r="I538" s="102"/>
      <c r="J538" s="102"/>
      <c r="K538" s="102"/>
      <c r="L538" s="102"/>
      <c r="M538" s="102"/>
      <c r="N538" s="102"/>
      <c r="O538" s="102"/>
      <c r="P538" s="102"/>
      <c r="Q538" s="102"/>
      <c r="R538" s="102"/>
      <c r="S538" s="102"/>
      <c r="T538" s="102"/>
      <c r="U538" s="102"/>
      <c r="V538" s="102"/>
      <c r="W538" s="102"/>
      <c r="X538" s="102"/>
      <c r="Y538" s="102"/>
      <c r="Z538" s="102"/>
    </row>
    <row r="539" spans="1:26" ht="11.25" customHeight="1">
      <c r="A539" s="102"/>
      <c r="B539" s="102"/>
      <c r="C539" s="102"/>
      <c r="D539" s="102"/>
      <c r="E539" s="102"/>
      <c r="F539" s="102"/>
      <c r="G539" s="102"/>
      <c r="H539" s="102"/>
      <c r="I539" s="102"/>
      <c r="J539" s="102"/>
      <c r="K539" s="102"/>
      <c r="L539" s="102"/>
      <c r="M539" s="102"/>
      <c r="N539" s="102"/>
      <c r="O539" s="102"/>
      <c r="P539" s="102"/>
      <c r="Q539" s="102"/>
      <c r="R539" s="102"/>
      <c r="S539" s="102"/>
      <c r="T539" s="102"/>
      <c r="U539" s="102"/>
      <c r="V539" s="102"/>
      <c r="W539" s="102"/>
      <c r="X539" s="102"/>
      <c r="Y539" s="102"/>
      <c r="Z539" s="102"/>
    </row>
    <row r="540" spans="1:26" ht="11.25" customHeight="1">
      <c r="A540" s="102"/>
      <c r="B540" s="102"/>
      <c r="C540" s="102"/>
      <c r="D540" s="102"/>
      <c r="E540" s="102"/>
      <c r="F540" s="102"/>
      <c r="G540" s="102"/>
      <c r="H540" s="102"/>
      <c r="I540" s="102"/>
      <c r="J540" s="102"/>
      <c r="K540" s="102"/>
      <c r="L540" s="102"/>
      <c r="M540" s="102"/>
      <c r="N540" s="102"/>
      <c r="O540" s="102"/>
      <c r="P540" s="102"/>
      <c r="Q540" s="102"/>
      <c r="R540" s="102"/>
      <c r="S540" s="102"/>
      <c r="T540" s="102"/>
      <c r="U540" s="102"/>
      <c r="V540" s="102"/>
      <c r="W540" s="102"/>
      <c r="X540" s="102"/>
      <c r="Y540" s="102"/>
      <c r="Z540" s="102"/>
    </row>
    <row r="541" spans="1:26" ht="11.25" customHeight="1">
      <c r="A541" s="102"/>
      <c r="B541" s="102"/>
      <c r="C541" s="102"/>
      <c r="D541" s="102"/>
      <c r="E541" s="102"/>
      <c r="F541" s="102"/>
      <c r="G541" s="102"/>
      <c r="H541" s="102"/>
      <c r="I541" s="102"/>
      <c r="J541" s="102"/>
      <c r="K541" s="102"/>
      <c r="L541" s="102"/>
      <c r="M541" s="102"/>
      <c r="N541" s="102"/>
      <c r="O541" s="102"/>
      <c r="P541" s="102"/>
      <c r="Q541" s="102"/>
      <c r="R541" s="102"/>
      <c r="S541" s="102"/>
      <c r="T541" s="102"/>
      <c r="U541" s="102"/>
      <c r="V541" s="102"/>
      <c r="W541" s="102"/>
      <c r="X541" s="102"/>
      <c r="Y541" s="102"/>
      <c r="Z541" s="102"/>
    </row>
    <row r="542" spans="1:26" ht="11.25" customHeight="1">
      <c r="A542" s="102"/>
      <c r="B542" s="102"/>
      <c r="C542" s="102"/>
      <c r="D542" s="102"/>
      <c r="E542" s="102"/>
      <c r="F542" s="102"/>
      <c r="G542" s="102"/>
      <c r="H542" s="102"/>
      <c r="I542" s="102"/>
      <c r="J542" s="102"/>
      <c r="K542" s="102"/>
      <c r="L542" s="102"/>
      <c r="M542" s="102"/>
      <c r="N542" s="102"/>
      <c r="O542" s="102"/>
      <c r="P542" s="102"/>
      <c r="Q542" s="102"/>
      <c r="R542" s="102"/>
      <c r="S542" s="102"/>
      <c r="T542" s="102"/>
      <c r="U542" s="102"/>
      <c r="V542" s="102"/>
      <c r="W542" s="102"/>
      <c r="X542" s="102"/>
      <c r="Y542" s="102"/>
      <c r="Z542" s="102"/>
    </row>
    <row r="543" spans="1:26" ht="11.25" customHeight="1">
      <c r="A543" s="102"/>
      <c r="B543" s="102"/>
      <c r="C543" s="102"/>
      <c r="D543" s="102"/>
      <c r="E543" s="102"/>
      <c r="F543" s="102"/>
      <c r="G543" s="102"/>
      <c r="H543" s="102"/>
      <c r="I543" s="102"/>
      <c r="J543" s="102"/>
      <c r="K543" s="102"/>
      <c r="L543" s="102"/>
      <c r="M543" s="102"/>
      <c r="N543" s="102"/>
      <c r="O543" s="102"/>
      <c r="P543" s="102"/>
      <c r="Q543" s="102"/>
      <c r="R543" s="102"/>
      <c r="S543" s="102"/>
      <c r="T543" s="102"/>
      <c r="U543" s="102"/>
      <c r="V543" s="102"/>
      <c r="W543" s="102"/>
      <c r="X543" s="102"/>
      <c r="Y543" s="102"/>
      <c r="Z543" s="102"/>
    </row>
    <row r="544" spans="1:26" ht="11.25" customHeight="1">
      <c r="A544" s="102"/>
      <c r="B544" s="102"/>
      <c r="C544" s="102"/>
      <c r="D544" s="102"/>
      <c r="E544" s="102"/>
      <c r="F544" s="102"/>
      <c r="G544" s="102"/>
      <c r="H544" s="102"/>
      <c r="I544" s="102"/>
      <c r="J544" s="102"/>
      <c r="K544" s="102"/>
      <c r="L544" s="102"/>
      <c r="M544" s="102"/>
      <c r="N544" s="102"/>
      <c r="O544" s="102"/>
      <c r="P544" s="102"/>
      <c r="Q544" s="102"/>
      <c r="R544" s="102"/>
      <c r="S544" s="102"/>
      <c r="T544" s="102"/>
      <c r="U544" s="102"/>
      <c r="V544" s="102"/>
      <c r="W544" s="102"/>
      <c r="X544" s="102"/>
      <c r="Y544" s="102"/>
      <c r="Z544" s="102"/>
    </row>
    <row r="545" spans="1:26" ht="11.25" customHeight="1">
      <c r="A545" s="102"/>
      <c r="B545" s="102"/>
      <c r="C545" s="102"/>
      <c r="D545" s="102"/>
      <c r="E545" s="102"/>
      <c r="F545" s="102"/>
      <c r="G545" s="102"/>
      <c r="H545" s="102"/>
      <c r="I545" s="102"/>
      <c r="J545" s="102"/>
      <c r="K545" s="102"/>
      <c r="L545" s="102"/>
      <c r="M545" s="102"/>
      <c r="N545" s="102"/>
      <c r="O545" s="102"/>
      <c r="P545" s="102"/>
      <c r="Q545" s="102"/>
      <c r="R545" s="102"/>
      <c r="S545" s="102"/>
      <c r="T545" s="102"/>
      <c r="U545" s="102"/>
      <c r="V545" s="102"/>
      <c r="W545" s="102"/>
      <c r="X545" s="102"/>
      <c r="Y545" s="102"/>
      <c r="Z545" s="102"/>
    </row>
    <row r="546" spans="1:26" ht="11.25" customHeight="1">
      <c r="A546" s="102"/>
      <c r="B546" s="102"/>
      <c r="C546" s="102"/>
      <c r="D546" s="102"/>
      <c r="E546" s="102"/>
      <c r="F546" s="102"/>
      <c r="G546" s="102"/>
      <c r="H546" s="102"/>
      <c r="I546" s="102"/>
      <c r="J546" s="102"/>
      <c r="K546" s="102"/>
      <c r="L546" s="102"/>
      <c r="M546" s="102"/>
      <c r="N546" s="102"/>
      <c r="O546" s="102"/>
      <c r="P546" s="102"/>
      <c r="Q546" s="102"/>
      <c r="R546" s="102"/>
      <c r="S546" s="102"/>
      <c r="T546" s="102"/>
      <c r="U546" s="102"/>
      <c r="V546" s="102"/>
      <c r="W546" s="102"/>
      <c r="X546" s="102"/>
      <c r="Y546" s="102"/>
      <c r="Z546" s="102"/>
    </row>
    <row r="547" spans="1:26" ht="11.25" customHeight="1">
      <c r="A547" s="102"/>
      <c r="B547" s="102"/>
      <c r="C547" s="102"/>
      <c r="D547" s="102"/>
      <c r="E547" s="102"/>
      <c r="F547" s="102"/>
      <c r="G547" s="102"/>
      <c r="H547" s="102"/>
      <c r="I547" s="102"/>
      <c r="J547" s="102"/>
      <c r="K547" s="102"/>
      <c r="L547" s="102"/>
      <c r="M547" s="102"/>
      <c r="N547" s="102"/>
      <c r="O547" s="102"/>
      <c r="P547" s="102"/>
      <c r="Q547" s="102"/>
      <c r="R547" s="102"/>
      <c r="S547" s="102"/>
      <c r="T547" s="102"/>
      <c r="U547" s="102"/>
      <c r="V547" s="102"/>
      <c r="W547" s="102"/>
      <c r="X547" s="102"/>
      <c r="Y547" s="102"/>
      <c r="Z547" s="102"/>
    </row>
    <row r="548" spans="1:26" ht="11.25" customHeight="1">
      <c r="A548" s="102"/>
      <c r="B548" s="102"/>
      <c r="C548" s="102"/>
      <c r="D548" s="102"/>
      <c r="E548" s="102"/>
      <c r="F548" s="102"/>
      <c r="G548" s="102"/>
      <c r="H548" s="102"/>
      <c r="I548" s="102"/>
      <c r="J548" s="102"/>
      <c r="K548" s="102"/>
      <c r="L548" s="102"/>
      <c r="M548" s="102"/>
      <c r="N548" s="102"/>
      <c r="O548" s="102"/>
      <c r="P548" s="102"/>
      <c r="Q548" s="102"/>
      <c r="R548" s="102"/>
      <c r="S548" s="102"/>
      <c r="T548" s="102"/>
      <c r="U548" s="102"/>
      <c r="V548" s="102"/>
      <c r="W548" s="102"/>
      <c r="X548" s="102"/>
      <c r="Y548" s="102"/>
      <c r="Z548" s="102"/>
    </row>
    <row r="549" spans="1:26" ht="11.25" customHeight="1">
      <c r="A549" s="102"/>
      <c r="B549" s="102"/>
      <c r="C549" s="102"/>
      <c r="D549" s="102"/>
      <c r="E549" s="102"/>
      <c r="F549" s="102"/>
      <c r="G549" s="102"/>
      <c r="H549" s="102"/>
      <c r="I549" s="102"/>
      <c r="J549" s="102"/>
      <c r="K549" s="102"/>
      <c r="L549" s="102"/>
      <c r="M549" s="102"/>
      <c r="N549" s="102"/>
      <c r="O549" s="102"/>
      <c r="P549" s="102"/>
      <c r="Q549" s="102"/>
      <c r="R549" s="102"/>
      <c r="S549" s="102"/>
      <c r="T549" s="102"/>
      <c r="U549" s="102"/>
      <c r="V549" s="102"/>
      <c r="W549" s="102"/>
      <c r="X549" s="102"/>
      <c r="Y549" s="102"/>
      <c r="Z549" s="102"/>
    </row>
    <row r="550" spans="1:26" ht="11.25" customHeight="1">
      <c r="A550" s="102"/>
      <c r="B550" s="102"/>
      <c r="C550" s="102"/>
      <c r="D550" s="102"/>
      <c r="E550" s="102"/>
      <c r="F550" s="102"/>
      <c r="G550" s="102"/>
      <c r="H550" s="102"/>
      <c r="I550" s="102"/>
      <c r="J550" s="102"/>
      <c r="K550" s="102"/>
      <c r="L550" s="102"/>
      <c r="M550" s="102"/>
      <c r="N550" s="102"/>
      <c r="O550" s="102"/>
      <c r="P550" s="102"/>
      <c r="Q550" s="102"/>
      <c r="R550" s="102"/>
      <c r="S550" s="102"/>
      <c r="T550" s="102"/>
      <c r="U550" s="102"/>
      <c r="V550" s="102"/>
      <c r="W550" s="102"/>
      <c r="X550" s="102"/>
      <c r="Y550" s="102"/>
      <c r="Z550" s="102"/>
    </row>
    <row r="551" spans="1:26" ht="11.25" customHeight="1">
      <c r="A551" s="102"/>
      <c r="B551" s="102"/>
      <c r="C551" s="102"/>
      <c r="D551" s="102"/>
      <c r="E551" s="102"/>
      <c r="F551" s="102"/>
      <c r="G551" s="102"/>
      <c r="H551" s="102"/>
      <c r="I551" s="102"/>
      <c r="J551" s="102"/>
      <c r="K551" s="102"/>
      <c r="L551" s="102"/>
      <c r="M551" s="102"/>
      <c r="N551" s="102"/>
      <c r="O551" s="102"/>
      <c r="P551" s="102"/>
      <c r="Q551" s="102"/>
      <c r="R551" s="102"/>
      <c r="S551" s="102"/>
      <c r="T551" s="102"/>
      <c r="U551" s="102"/>
      <c r="V551" s="102"/>
      <c r="W551" s="102"/>
      <c r="X551" s="102"/>
      <c r="Y551" s="102"/>
      <c r="Z551" s="102"/>
    </row>
    <row r="552" spans="1:26" ht="11.25" customHeight="1">
      <c r="A552" s="102"/>
      <c r="B552" s="102"/>
      <c r="C552" s="102"/>
      <c r="D552" s="102"/>
      <c r="E552" s="102"/>
      <c r="F552" s="102"/>
      <c r="G552" s="102"/>
      <c r="H552" s="102"/>
      <c r="I552" s="102"/>
      <c r="J552" s="102"/>
      <c r="K552" s="102"/>
      <c r="L552" s="102"/>
      <c r="M552" s="102"/>
      <c r="N552" s="102"/>
      <c r="O552" s="102"/>
      <c r="P552" s="102"/>
      <c r="Q552" s="102"/>
      <c r="R552" s="102"/>
      <c r="S552" s="102"/>
      <c r="T552" s="102"/>
      <c r="U552" s="102"/>
      <c r="V552" s="102"/>
      <c r="W552" s="102"/>
      <c r="X552" s="102"/>
      <c r="Y552" s="102"/>
      <c r="Z552" s="102"/>
    </row>
    <row r="553" spans="1:26" ht="11.25" customHeight="1">
      <c r="A553" s="102"/>
      <c r="B553" s="102"/>
      <c r="C553" s="102"/>
      <c r="D553" s="102"/>
      <c r="E553" s="102"/>
      <c r="F553" s="102"/>
      <c r="G553" s="102"/>
      <c r="H553" s="102"/>
      <c r="I553" s="102"/>
      <c r="J553" s="102"/>
      <c r="K553" s="102"/>
      <c r="L553" s="102"/>
      <c r="M553" s="102"/>
      <c r="N553" s="102"/>
      <c r="O553" s="102"/>
      <c r="P553" s="102"/>
      <c r="Q553" s="102"/>
      <c r="R553" s="102"/>
      <c r="S553" s="102"/>
      <c r="T553" s="102"/>
      <c r="U553" s="102"/>
      <c r="V553" s="102"/>
      <c r="W553" s="102"/>
      <c r="X553" s="102"/>
      <c r="Y553" s="102"/>
      <c r="Z553" s="102"/>
    </row>
    <row r="554" spans="1:26" ht="11.25" customHeight="1">
      <c r="A554" s="102"/>
      <c r="B554" s="102"/>
      <c r="C554" s="102"/>
      <c r="D554" s="102"/>
      <c r="E554" s="102"/>
      <c r="F554" s="102"/>
      <c r="G554" s="102"/>
      <c r="H554" s="102"/>
      <c r="I554" s="102"/>
      <c r="J554" s="102"/>
      <c r="K554" s="102"/>
      <c r="L554" s="102"/>
      <c r="M554" s="102"/>
      <c r="N554" s="102"/>
      <c r="O554" s="102"/>
      <c r="P554" s="102"/>
      <c r="Q554" s="102"/>
      <c r="R554" s="102"/>
      <c r="S554" s="102"/>
      <c r="T554" s="102"/>
      <c r="U554" s="102"/>
      <c r="V554" s="102"/>
      <c r="W554" s="102"/>
      <c r="X554" s="102"/>
      <c r="Y554" s="102"/>
      <c r="Z554" s="102"/>
    </row>
    <row r="555" spans="1:26" ht="11.25" customHeight="1">
      <c r="A555" s="102"/>
      <c r="B555" s="102"/>
      <c r="C555" s="102"/>
      <c r="D555" s="102"/>
      <c r="E555" s="102"/>
      <c r="F555" s="102"/>
      <c r="G555" s="102"/>
      <c r="H555" s="102"/>
      <c r="I555" s="102"/>
      <c r="J555" s="102"/>
      <c r="K555" s="102"/>
      <c r="L555" s="102"/>
      <c r="M555" s="102"/>
      <c r="N555" s="102"/>
      <c r="O555" s="102"/>
      <c r="P555" s="102"/>
      <c r="Q555" s="102"/>
      <c r="R555" s="102"/>
      <c r="S555" s="102"/>
      <c r="T555" s="102"/>
      <c r="U555" s="102"/>
      <c r="V555" s="102"/>
      <c r="W555" s="102"/>
      <c r="X555" s="102"/>
      <c r="Y555" s="102"/>
      <c r="Z555" s="102"/>
    </row>
    <row r="556" spans="1:26" ht="11.25" customHeight="1">
      <c r="A556" s="102"/>
      <c r="B556" s="102"/>
      <c r="C556" s="102"/>
      <c r="D556" s="102"/>
      <c r="E556" s="102"/>
      <c r="F556" s="102"/>
      <c r="G556" s="102"/>
      <c r="H556" s="102"/>
      <c r="I556" s="102"/>
      <c r="J556" s="102"/>
      <c r="K556" s="102"/>
      <c r="L556" s="102"/>
      <c r="M556" s="102"/>
      <c r="N556" s="102"/>
      <c r="O556" s="102"/>
      <c r="P556" s="102"/>
      <c r="Q556" s="102"/>
      <c r="R556" s="102"/>
      <c r="S556" s="102"/>
      <c r="T556" s="102"/>
      <c r="U556" s="102"/>
      <c r="V556" s="102"/>
      <c r="W556" s="102"/>
      <c r="X556" s="102"/>
      <c r="Y556" s="102"/>
      <c r="Z556" s="102"/>
    </row>
    <row r="557" spans="1:26" ht="11.25" customHeight="1">
      <c r="A557" s="102"/>
      <c r="B557" s="102"/>
      <c r="C557" s="102"/>
      <c r="D557" s="102"/>
      <c r="E557" s="102"/>
      <c r="F557" s="102"/>
      <c r="G557" s="102"/>
      <c r="H557" s="102"/>
      <c r="I557" s="102"/>
      <c r="J557" s="102"/>
      <c r="K557" s="102"/>
      <c r="L557" s="102"/>
      <c r="M557" s="102"/>
      <c r="N557" s="102"/>
      <c r="O557" s="102"/>
      <c r="P557" s="102"/>
      <c r="Q557" s="102"/>
      <c r="R557" s="102"/>
      <c r="S557" s="102"/>
      <c r="T557" s="102"/>
      <c r="U557" s="102"/>
      <c r="V557" s="102"/>
      <c r="W557" s="102"/>
      <c r="X557" s="102"/>
      <c r="Y557" s="102"/>
      <c r="Z557" s="102"/>
    </row>
    <row r="558" spans="1:26" ht="11.25" customHeight="1">
      <c r="A558" s="102"/>
      <c r="B558" s="102"/>
      <c r="C558" s="102"/>
      <c r="D558" s="102"/>
      <c r="E558" s="102"/>
      <c r="F558" s="102"/>
      <c r="G558" s="102"/>
      <c r="H558" s="102"/>
      <c r="I558" s="102"/>
      <c r="J558" s="102"/>
      <c r="K558" s="102"/>
      <c r="L558" s="102"/>
      <c r="M558" s="102"/>
      <c r="N558" s="102"/>
      <c r="O558" s="102"/>
      <c r="P558" s="102"/>
      <c r="Q558" s="102"/>
      <c r="R558" s="102"/>
      <c r="S558" s="102"/>
      <c r="T558" s="102"/>
      <c r="U558" s="102"/>
      <c r="V558" s="102"/>
      <c r="W558" s="102"/>
      <c r="X558" s="102"/>
      <c r="Y558" s="102"/>
      <c r="Z558" s="102"/>
    </row>
    <row r="559" spans="1:26" ht="11.25" customHeight="1">
      <c r="A559" s="102"/>
      <c r="B559" s="102"/>
      <c r="C559" s="102"/>
      <c r="D559" s="102"/>
      <c r="E559" s="102"/>
      <c r="F559" s="102"/>
      <c r="G559" s="102"/>
      <c r="H559" s="102"/>
      <c r="I559" s="102"/>
      <c r="J559" s="102"/>
      <c r="K559" s="102"/>
      <c r="L559" s="102"/>
      <c r="M559" s="102"/>
      <c r="N559" s="102"/>
      <c r="O559" s="102"/>
      <c r="P559" s="102"/>
      <c r="Q559" s="102"/>
      <c r="R559" s="102"/>
      <c r="S559" s="102"/>
      <c r="T559" s="102"/>
      <c r="U559" s="102"/>
      <c r="V559" s="102"/>
      <c r="W559" s="102"/>
      <c r="X559" s="102"/>
      <c r="Y559" s="102"/>
      <c r="Z559" s="102"/>
    </row>
    <row r="560" spans="1:26" ht="11.25" customHeight="1">
      <c r="A560" s="102"/>
      <c r="B560" s="102"/>
      <c r="C560" s="102"/>
      <c r="D560" s="102"/>
      <c r="E560" s="102"/>
      <c r="F560" s="102"/>
      <c r="G560" s="102"/>
      <c r="H560" s="102"/>
      <c r="I560" s="102"/>
      <c r="J560" s="102"/>
      <c r="K560" s="102"/>
      <c r="L560" s="102"/>
      <c r="M560" s="102"/>
      <c r="N560" s="102"/>
      <c r="O560" s="102"/>
      <c r="P560" s="102"/>
      <c r="Q560" s="102"/>
      <c r="R560" s="102"/>
      <c r="S560" s="102"/>
      <c r="T560" s="102"/>
      <c r="U560" s="102"/>
      <c r="V560" s="102"/>
      <c r="W560" s="102"/>
      <c r="X560" s="102"/>
      <c r="Y560" s="102"/>
      <c r="Z560" s="102"/>
    </row>
    <row r="561" spans="1:26" ht="11.25" customHeight="1">
      <c r="A561" s="102"/>
      <c r="B561" s="102"/>
      <c r="C561" s="102"/>
      <c r="D561" s="102"/>
      <c r="E561" s="102"/>
      <c r="F561" s="102"/>
      <c r="G561" s="102"/>
      <c r="H561" s="102"/>
      <c r="I561" s="102"/>
      <c r="J561" s="102"/>
      <c r="K561" s="102"/>
      <c r="L561" s="102"/>
      <c r="M561" s="102"/>
      <c r="N561" s="102"/>
      <c r="O561" s="102"/>
      <c r="P561" s="102"/>
      <c r="Q561" s="102"/>
      <c r="R561" s="102"/>
      <c r="S561" s="102"/>
      <c r="T561" s="102"/>
      <c r="U561" s="102"/>
      <c r="V561" s="102"/>
      <c r="W561" s="102"/>
      <c r="X561" s="102"/>
      <c r="Y561" s="102"/>
      <c r="Z561" s="102"/>
    </row>
    <row r="562" spans="1:26" ht="11.25" customHeight="1">
      <c r="A562" s="102"/>
      <c r="B562" s="102"/>
      <c r="C562" s="102"/>
      <c r="D562" s="102"/>
      <c r="E562" s="102"/>
      <c r="F562" s="102"/>
      <c r="G562" s="102"/>
      <c r="H562" s="102"/>
      <c r="I562" s="102"/>
      <c r="J562" s="102"/>
      <c r="K562" s="102"/>
      <c r="L562" s="102"/>
      <c r="M562" s="102"/>
      <c r="N562" s="102"/>
      <c r="O562" s="102"/>
      <c r="P562" s="102"/>
      <c r="Q562" s="102"/>
      <c r="R562" s="102"/>
      <c r="S562" s="102"/>
      <c r="T562" s="102"/>
      <c r="U562" s="102"/>
      <c r="V562" s="102"/>
      <c r="W562" s="102"/>
      <c r="X562" s="102"/>
      <c r="Y562" s="102"/>
      <c r="Z562" s="102"/>
    </row>
    <row r="563" spans="1:26" ht="11.25" customHeight="1">
      <c r="A563" s="102"/>
      <c r="B563" s="102"/>
      <c r="C563" s="102"/>
      <c r="D563" s="102"/>
      <c r="E563" s="102"/>
      <c r="F563" s="102"/>
      <c r="G563" s="102"/>
      <c r="H563" s="102"/>
      <c r="I563" s="102"/>
      <c r="J563" s="102"/>
      <c r="K563" s="102"/>
      <c r="L563" s="102"/>
      <c r="M563" s="102"/>
      <c r="N563" s="102"/>
      <c r="O563" s="102"/>
      <c r="P563" s="102"/>
      <c r="Q563" s="102"/>
      <c r="R563" s="102"/>
      <c r="S563" s="102"/>
      <c r="T563" s="102"/>
      <c r="U563" s="102"/>
      <c r="V563" s="102"/>
      <c r="W563" s="102"/>
      <c r="X563" s="102"/>
      <c r="Y563" s="102"/>
      <c r="Z563" s="102"/>
    </row>
    <row r="564" spans="1:26" ht="11.25" customHeight="1">
      <c r="A564" s="102"/>
      <c r="B564" s="102"/>
      <c r="C564" s="102"/>
      <c r="D564" s="102"/>
      <c r="E564" s="102"/>
      <c r="F564" s="102"/>
      <c r="G564" s="102"/>
      <c r="H564" s="102"/>
      <c r="I564" s="102"/>
      <c r="J564" s="102"/>
      <c r="K564" s="102"/>
      <c r="L564" s="102"/>
      <c r="M564" s="102"/>
      <c r="N564" s="102"/>
      <c r="O564" s="102"/>
      <c r="P564" s="102"/>
      <c r="Q564" s="102"/>
      <c r="R564" s="102"/>
      <c r="S564" s="102"/>
      <c r="T564" s="102"/>
      <c r="U564" s="102"/>
      <c r="V564" s="102"/>
      <c r="W564" s="102"/>
      <c r="X564" s="102"/>
      <c r="Y564" s="102"/>
      <c r="Z564" s="102"/>
    </row>
    <row r="565" spans="1:26" ht="11.25" customHeight="1">
      <c r="A565" s="102"/>
      <c r="B565" s="102"/>
      <c r="C565" s="102"/>
      <c r="D565" s="102"/>
      <c r="E565" s="102"/>
      <c r="F565" s="102"/>
      <c r="G565" s="102"/>
      <c r="H565" s="102"/>
      <c r="I565" s="102"/>
      <c r="J565" s="102"/>
      <c r="K565" s="102"/>
      <c r="L565" s="102"/>
      <c r="M565" s="102"/>
      <c r="N565" s="102"/>
      <c r="O565" s="102"/>
      <c r="P565" s="102"/>
      <c r="Q565" s="102"/>
      <c r="R565" s="102"/>
      <c r="S565" s="102"/>
      <c r="T565" s="102"/>
      <c r="U565" s="102"/>
      <c r="V565" s="102"/>
      <c r="W565" s="102"/>
      <c r="X565" s="102"/>
      <c r="Y565" s="102"/>
      <c r="Z565" s="102"/>
    </row>
    <row r="566" spans="1:26" ht="11.25" customHeight="1">
      <c r="A566" s="102"/>
      <c r="B566" s="102"/>
      <c r="C566" s="102"/>
      <c r="D566" s="102"/>
      <c r="E566" s="102"/>
      <c r="F566" s="102"/>
      <c r="G566" s="102"/>
      <c r="H566" s="102"/>
      <c r="I566" s="102"/>
      <c r="J566" s="102"/>
      <c r="K566" s="102"/>
      <c r="L566" s="102"/>
      <c r="M566" s="102"/>
      <c r="N566" s="102"/>
      <c r="O566" s="102"/>
      <c r="P566" s="102"/>
      <c r="Q566" s="102"/>
      <c r="R566" s="102"/>
      <c r="S566" s="102"/>
      <c r="T566" s="102"/>
      <c r="U566" s="102"/>
      <c r="V566" s="102"/>
      <c r="W566" s="102"/>
      <c r="X566" s="102"/>
      <c r="Y566" s="102"/>
      <c r="Z566" s="102"/>
    </row>
    <row r="567" spans="1:26" ht="11.25" customHeight="1">
      <c r="A567" s="102"/>
      <c r="B567" s="102"/>
      <c r="C567" s="102"/>
      <c r="D567" s="102"/>
      <c r="E567" s="102"/>
      <c r="F567" s="102"/>
      <c r="G567" s="102"/>
      <c r="H567" s="102"/>
      <c r="I567" s="102"/>
      <c r="J567" s="102"/>
      <c r="K567" s="102"/>
      <c r="L567" s="102"/>
      <c r="M567" s="102"/>
      <c r="N567" s="102"/>
      <c r="O567" s="102"/>
      <c r="P567" s="102"/>
      <c r="Q567" s="102"/>
      <c r="R567" s="102"/>
      <c r="S567" s="102"/>
      <c r="T567" s="102"/>
      <c r="U567" s="102"/>
      <c r="V567" s="102"/>
      <c r="W567" s="102"/>
      <c r="X567" s="102"/>
      <c r="Y567" s="102"/>
      <c r="Z567" s="102"/>
    </row>
    <row r="568" spans="1:26" ht="11.25" customHeight="1">
      <c r="A568" s="102"/>
      <c r="B568" s="102"/>
      <c r="C568" s="102"/>
      <c r="D568" s="102"/>
      <c r="E568" s="102"/>
      <c r="F568" s="102"/>
      <c r="G568" s="102"/>
      <c r="H568" s="102"/>
      <c r="I568" s="102"/>
      <c r="J568" s="102"/>
      <c r="K568" s="102"/>
      <c r="L568" s="102"/>
      <c r="M568" s="102"/>
      <c r="N568" s="102"/>
      <c r="O568" s="102"/>
      <c r="P568" s="102"/>
      <c r="Q568" s="102"/>
      <c r="R568" s="102"/>
      <c r="S568" s="102"/>
      <c r="T568" s="102"/>
      <c r="U568" s="102"/>
      <c r="V568" s="102"/>
      <c r="W568" s="102"/>
      <c r="X568" s="102"/>
      <c r="Y568" s="102"/>
      <c r="Z568" s="102"/>
    </row>
    <row r="569" spans="1:26" ht="11.25" customHeight="1">
      <c r="A569" s="102"/>
      <c r="B569" s="102"/>
      <c r="C569" s="102"/>
      <c r="D569" s="102"/>
      <c r="E569" s="102"/>
      <c r="F569" s="102"/>
      <c r="G569" s="102"/>
      <c r="H569" s="102"/>
      <c r="I569" s="102"/>
      <c r="J569" s="102"/>
      <c r="K569" s="102"/>
      <c r="L569" s="102"/>
      <c r="M569" s="102"/>
      <c r="N569" s="102"/>
      <c r="O569" s="102"/>
      <c r="P569" s="102"/>
      <c r="Q569" s="102"/>
      <c r="R569" s="102"/>
      <c r="S569" s="102"/>
      <c r="T569" s="102"/>
      <c r="U569" s="102"/>
      <c r="V569" s="102"/>
      <c r="W569" s="102"/>
      <c r="X569" s="102"/>
      <c r="Y569" s="102"/>
      <c r="Z569" s="102"/>
    </row>
    <row r="570" spans="1:26" ht="11.25" customHeight="1">
      <c r="A570" s="102"/>
      <c r="B570" s="102"/>
      <c r="C570" s="102"/>
      <c r="D570" s="102"/>
      <c r="E570" s="102"/>
      <c r="F570" s="102"/>
      <c r="G570" s="102"/>
      <c r="H570" s="102"/>
      <c r="I570" s="102"/>
      <c r="J570" s="102"/>
      <c r="K570" s="102"/>
      <c r="L570" s="102"/>
      <c r="M570" s="102"/>
      <c r="N570" s="102"/>
      <c r="O570" s="102"/>
      <c r="P570" s="102"/>
      <c r="Q570" s="102"/>
      <c r="R570" s="102"/>
      <c r="S570" s="102"/>
      <c r="T570" s="102"/>
      <c r="U570" s="102"/>
      <c r="V570" s="102"/>
      <c r="W570" s="102"/>
      <c r="X570" s="102"/>
      <c r="Y570" s="102"/>
      <c r="Z570" s="102"/>
    </row>
    <row r="571" spans="1:26" ht="11.25" customHeight="1">
      <c r="A571" s="102"/>
      <c r="B571" s="102"/>
      <c r="C571" s="102"/>
      <c r="D571" s="102"/>
      <c r="E571" s="102"/>
      <c r="F571" s="102"/>
      <c r="G571" s="102"/>
      <c r="H571" s="102"/>
      <c r="I571" s="102"/>
      <c r="J571" s="102"/>
      <c r="K571" s="102"/>
      <c r="L571" s="102"/>
      <c r="M571" s="102"/>
      <c r="N571" s="102"/>
      <c r="O571" s="102"/>
      <c r="P571" s="102"/>
      <c r="Q571" s="102"/>
      <c r="R571" s="102"/>
      <c r="S571" s="102"/>
      <c r="T571" s="102"/>
      <c r="U571" s="102"/>
      <c r="V571" s="102"/>
      <c r="W571" s="102"/>
      <c r="X571" s="102"/>
      <c r="Y571" s="102"/>
      <c r="Z571" s="102"/>
    </row>
    <row r="572" spans="1:26" ht="11.25" customHeight="1">
      <c r="A572" s="102"/>
      <c r="B572" s="102"/>
      <c r="C572" s="102"/>
      <c r="D572" s="102"/>
      <c r="E572" s="102"/>
      <c r="F572" s="102"/>
      <c r="G572" s="102"/>
      <c r="H572" s="102"/>
      <c r="I572" s="102"/>
      <c r="J572" s="102"/>
      <c r="K572" s="102"/>
      <c r="L572" s="102"/>
      <c r="M572" s="102"/>
      <c r="N572" s="102"/>
      <c r="O572" s="102"/>
      <c r="P572" s="102"/>
      <c r="Q572" s="102"/>
      <c r="R572" s="102"/>
      <c r="S572" s="102"/>
      <c r="T572" s="102"/>
      <c r="U572" s="102"/>
      <c r="V572" s="102"/>
      <c r="W572" s="102"/>
      <c r="X572" s="102"/>
      <c r="Y572" s="102"/>
      <c r="Z572" s="102"/>
    </row>
    <row r="573" spans="1:26" ht="11.25" customHeight="1">
      <c r="A573" s="102"/>
      <c r="B573" s="102"/>
      <c r="C573" s="102"/>
      <c r="D573" s="102"/>
      <c r="E573" s="102"/>
      <c r="F573" s="102"/>
      <c r="G573" s="102"/>
      <c r="H573" s="102"/>
      <c r="I573" s="102"/>
      <c r="J573" s="102"/>
      <c r="K573" s="102"/>
      <c r="L573" s="102"/>
      <c r="M573" s="102"/>
      <c r="N573" s="102"/>
      <c r="O573" s="102"/>
      <c r="P573" s="102"/>
      <c r="Q573" s="102"/>
      <c r="R573" s="102"/>
      <c r="S573" s="102"/>
      <c r="T573" s="102"/>
      <c r="U573" s="102"/>
      <c r="V573" s="102"/>
      <c r="W573" s="102"/>
      <c r="X573" s="102"/>
      <c r="Y573" s="102"/>
      <c r="Z573" s="102"/>
    </row>
    <row r="574" spans="1:26" ht="11.25" customHeight="1">
      <c r="A574" s="102"/>
      <c r="B574" s="102"/>
      <c r="C574" s="102"/>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02"/>
      <c r="Z574" s="102"/>
    </row>
    <row r="575" spans="1:26" ht="11.25" customHeight="1">
      <c r="A575" s="102"/>
      <c r="B575" s="102"/>
      <c r="C575" s="102"/>
      <c r="D575" s="102"/>
      <c r="E575" s="102"/>
      <c r="F575" s="102"/>
      <c r="G575" s="102"/>
      <c r="H575" s="102"/>
      <c r="I575" s="102"/>
      <c r="J575" s="102"/>
      <c r="K575" s="102"/>
      <c r="L575" s="102"/>
      <c r="M575" s="102"/>
      <c r="N575" s="102"/>
      <c r="O575" s="102"/>
      <c r="P575" s="102"/>
      <c r="Q575" s="102"/>
      <c r="R575" s="102"/>
      <c r="S575" s="102"/>
      <c r="T575" s="102"/>
      <c r="U575" s="102"/>
      <c r="V575" s="102"/>
      <c r="W575" s="102"/>
      <c r="X575" s="102"/>
      <c r="Y575" s="102"/>
      <c r="Z575" s="102"/>
    </row>
    <row r="576" spans="1:26" ht="11.25" customHeight="1">
      <c r="A576" s="102"/>
      <c r="B576" s="102"/>
      <c r="C576" s="102"/>
      <c r="D576" s="102"/>
      <c r="E576" s="102"/>
      <c r="F576" s="102"/>
      <c r="G576" s="102"/>
      <c r="H576" s="102"/>
      <c r="I576" s="102"/>
      <c r="J576" s="102"/>
      <c r="K576" s="102"/>
      <c r="L576" s="102"/>
      <c r="M576" s="102"/>
      <c r="N576" s="102"/>
      <c r="O576" s="102"/>
      <c r="P576" s="102"/>
      <c r="Q576" s="102"/>
      <c r="R576" s="102"/>
      <c r="S576" s="102"/>
      <c r="T576" s="102"/>
      <c r="U576" s="102"/>
      <c r="V576" s="102"/>
      <c r="W576" s="102"/>
      <c r="X576" s="102"/>
      <c r="Y576" s="102"/>
      <c r="Z576" s="102"/>
    </row>
    <row r="577" spans="1:26" ht="11.25" customHeight="1">
      <c r="A577" s="102"/>
      <c r="B577" s="102"/>
      <c r="C577" s="102"/>
      <c r="D577" s="102"/>
      <c r="E577" s="102"/>
      <c r="F577" s="102"/>
      <c r="G577" s="102"/>
      <c r="H577" s="102"/>
      <c r="I577" s="102"/>
      <c r="J577" s="102"/>
      <c r="K577" s="102"/>
      <c r="L577" s="102"/>
      <c r="M577" s="102"/>
      <c r="N577" s="102"/>
      <c r="O577" s="102"/>
      <c r="P577" s="102"/>
      <c r="Q577" s="102"/>
      <c r="R577" s="102"/>
      <c r="S577" s="102"/>
      <c r="T577" s="102"/>
      <c r="U577" s="102"/>
      <c r="V577" s="102"/>
      <c r="W577" s="102"/>
      <c r="X577" s="102"/>
      <c r="Y577" s="102"/>
      <c r="Z577" s="102"/>
    </row>
    <row r="578" spans="1:26" ht="11.25" customHeight="1">
      <c r="A578" s="102"/>
      <c r="B578" s="102"/>
      <c r="C578" s="102"/>
      <c r="D578" s="102"/>
      <c r="E578" s="102"/>
      <c r="F578" s="102"/>
      <c r="G578" s="102"/>
      <c r="H578" s="102"/>
      <c r="I578" s="102"/>
      <c r="J578" s="102"/>
      <c r="K578" s="102"/>
      <c r="L578" s="102"/>
      <c r="M578" s="102"/>
      <c r="N578" s="102"/>
      <c r="O578" s="102"/>
      <c r="P578" s="102"/>
      <c r="Q578" s="102"/>
      <c r="R578" s="102"/>
      <c r="S578" s="102"/>
      <c r="T578" s="102"/>
      <c r="U578" s="102"/>
      <c r="V578" s="102"/>
      <c r="W578" s="102"/>
      <c r="X578" s="102"/>
      <c r="Y578" s="102"/>
      <c r="Z578" s="102"/>
    </row>
    <row r="579" spans="1:26" ht="11.25" customHeight="1">
      <c r="A579" s="102"/>
      <c r="B579" s="102"/>
      <c r="C579" s="102"/>
      <c r="D579" s="102"/>
      <c r="E579" s="102"/>
      <c r="F579" s="102"/>
      <c r="G579" s="102"/>
      <c r="H579" s="102"/>
      <c r="I579" s="102"/>
      <c r="J579" s="102"/>
      <c r="K579" s="102"/>
      <c r="L579" s="102"/>
      <c r="M579" s="102"/>
      <c r="N579" s="102"/>
      <c r="O579" s="102"/>
      <c r="P579" s="102"/>
      <c r="Q579" s="102"/>
      <c r="R579" s="102"/>
      <c r="S579" s="102"/>
      <c r="T579" s="102"/>
      <c r="U579" s="102"/>
      <c r="V579" s="102"/>
      <c r="W579" s="102"/>
      <c r="X579" s="102"/>
      <c r="Y579" s="102"/>
      <c r="Z579" s="102"/>
    </row>
    <row r="580" spans="1:26" ht="11.25" customHeight="1">
      <c r="A580" s="102"/>
      <c r="B580" s="102"/>
      <c r="C580" s="102"/>
      <c r="D580" s="102"/>
      <c r="E580" s="102"/>
      <c r="F580" s="102"/>
      <c r="G580" s="102"/>
      <c r="H580" s="102"/>
      <c r="I580" s="102"/>
      <c r="J580" s="102"/>
      <c r="K580" s="102"/>
      <c r="L580" s="102"/>
      <c r="M580" s="102"/>
      <c r="N580" s="102"/>
      <c r="O580" s="102"/>
      <c r="P580" s="102"/>
      <c r="Q580" s="102"/>
      <c r="R580" s="102"/>
      <c r="S580" s="102"/>
      <c r="T580" s="102"/>
      <c r="U580" s="102"/>
      <c r="V580" s="102"/>
      <c r="W580" s="102"/>
      <c r="X580" s="102"/>
      <c r="Y580" s="102"/>
      <c r="Z580" s="102"/>
    </row>
    <row r="581" spans="1:26" ht="11.25" customHeight="1">
      <c r="A581" s="102"/>
      <c r="B581" s="102"/>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2"/>
    </row>
    <row r="582" spans="1:26" ht="11.25" customHeight="1">
      <c r="A582" s="102"/>
      <c r="B582" s="102"/>
      <c r="C582" s="102"/>
      <c r="D582" s="102"/>
      <c r="E582" s="102"/>
      <c r="F582" s="102"/>
      <c r="G582" s="102"/>
      <c r="H582" s="102"/>
      <c r="I582" s="102"/>
      <c r="J582" s="102"/>
      <c r="K582" s="102"/>
      <c r="L582" s="102"/>
      <c r="M582" s="102"/>
      <c r="N582" s="102"/>
      <c r="O582" s="102"/>
      <c r="P582" s="102"/>
      <c r="Q582" s="102"/>
      <c r="R582" s="102"/>
      <c r="S582" s="102"/>
      <c r="T582" s="102"/>
      <c r="U582" s="102"/>
      <c r="V582" s="102"/>
      <c r="W582" s="102"/>
      <c r="X582" s="102"/>
      <c r="Y582" s="102"/>
      <c r="Z582" s="102"/>
    </row>
    <row r="583" spans="1:26" ht="11.25" customHeight="1">
      <c r="A583" s="102"/>
      <c r="B583" s="102"/>
      <c r="C583" s="102"/>
      <c r="D583" s="102"/>
      <c r="E583" s="102"/>
      <c r="F583" s="102"/>
      <c r="G583" s="102"/>
      <c r="H583" s="102"/>
      <c r="I583" s="102"/>
      <c r="J583" s="102"/>
      <c r="K583" s="102"/>
      <c r="L583" s="102"/>
      <c r="M583" s="102"/>
      <c r="N583" s="102"/>
      <c r="O583" s="102"/>
      <c r="P583" s="102"/>
      <c r="Q583" s="102"/>
      <c r="R583" s="102"/>
      <c r="S583" s="102"/>
      <c r="T583" s="102"/>
      <c r="U583" s="102"/>
      <c r="V583" s="102"/>
      <c r="W583" s="102"/>
      <c r="X583" s="102"/>
      <c r="Y583" s="102"/>
      <c r="Z583" s="102"/>
    </row>
    <row r="584" spans="1:26" ht="11.25" customHeight="1">
      <c r="A584" s="102"/>
      <c r="B584" s="102"/>
      <c r="C584" s="102"/>
      <c r="D584" s="102"/>
      <c r="E584" s="102"/>
      <c r="F584" s="102"/>
      <c r="G584" s="102"/>
      <c r="H584" s="102"/>
      <c r="I584" s="102"/>
      <c r="J584" s="102"/>
      <c r="K584" s="102"/>
      <c r="L584" s="102"/>
      <c r="M584" s="102"/>
      <c r="N584" s="102"/>
      <c r="O584" s="102"/>
      <c r="P584" s="102"/>
      <c r="Q584" s="102"/>
      <c r="R584" s="102"/>
      <c r="S584" s="102"/>
      <c r="T584" s="102"/>
      <c r="U584" s="102"/>
      <c r="V584" s="102"/>
      <c r="W584" s="102"/>
      <c r="X584" s="102"/>
      <c r="Y584" s="102"/>
      <c r="Z584" s="102"/>
    </row>
    <row r="585" spans="1:26" ht="11.25" customHeight="1">
      <c r="A585" s="102"/>
      <c r="B585" s="102"/>
      <c r="C585" s="102"/>
      <c r="D585" s="102"/>
      <c r="E585" s="102"/>
      <c r="F585" s="102"/>
      <c r="G585" s="102"/>
      <c r="H585" s="102"/>
      <c r="I585" s="102"/>
      <c r="J585" s="102"/>
      <c r="K585" s="102"/>
      <c r="L585" s="102"/>
      <c r="M585" s="102"/>
      <c r="N585" s="102"/>
      <c r="O585" s="102"/>
      <c r="P585" s="102"/>
      <c r="Q585" s="102"/>
      <c r="R585" s="102"/>
      <c r="S585" s="102"/>
      <c r="T585" s="102"/>
      <c r="U585" s="102"/>
      <c r="V585" s="102"/>
      <c r="W585" s="102"/>
      <c r="X585" s="102"/>
      <c r="Y585" s="102"/>
      <c r="Z585" s="102"/>
    </row>
    <row r="586" spans="1:26" ht="11.25" customHeight="1">
      <c r="A586" s="102"/>
      <c r="B586" s="102"/>
      <c r="C586" s="102"/>
      <c r="D586" s="102"/>
      <c r="E586" s="102"/>
      <c r="F586" s="102"/>
      <c r="G586" s="102"/>
      <c r="H586" s="102"/>
      <c r="I586" s="102"/>
      <c r="J586" s="102"/>
      <c r="K586" s="102"/>
      <c r="L586" s="102"/>
      <c r="M586" s="102"/>
      <c r="N586" s="102"/>
      <c r="O586" s="102"/>
      <c r="P586" s="102"/>
      <c r="Q586" s="102"/>
      <c r="R586" s="102"/>
      <c r="S586" s="102"/>
      <c r="T586" s="102"/>
      <c r="U586" s="102"/>
      <c r="V586" s="102"/>
      <c r="W586" s="102"/>
      <c r="X586" s="102"/>
      <c r="Y586" s="102"/>
      <c r="Z586" s="102"/>
    </row>
    <row r="587" spans="1:26" ht="11.25" customHeight="1">
      <c r="A587" s="102"/>
      <c r="B587" s="102"/>
      <c r="C587" s="102"/>
      <c r="D587" s="102"/>
      <c r="E587" s="102"/>
      <c r="F587" s="102"/>
      <c r="G587" s="102"/>
      <c r="H587" s="102"/>
      <c r="I587" s="102"/>
      <c r="J587" s="102"/>
      <c r="K587" s="102"/>
      <c r="L587" s="102"/>
      <c r="M587" s="102"/>
      <c r="N587" s="102"/>
      <c r="O587" s="102"/>
      <c r="P587" s="102"/>
      <c r="Q587" s="102"/>
      <c r="R587" s="102"/>
      <c r="S587" s="102"/>
      <c r="T587" s="102"/>
      <c r="U587" s="102"/>
      <c r="V587" s="102"/>
      <c r="W587" s="102"/>
      <c r="X587" s="102"/>
      <c r="Y587" s="102"/>
      <c r="Z587" s="102"/>
    </row>
    <row r="588" spans="1:26" ht="11.25" customHeight="1">
      <c r="A588" s="102"/>
      <c r="B588" s="102"/>
      <c r="C588" s="102"/>
      <c r="D588" s="102"/>
      <c r="E588" s="102"/>
      <c r="F588" s="102"/>
      <c r="G588" s="102"/>
      <c r="H588" s="102"/>
      <c r="I588" s="102"/>
      <c r="J588" s="102"/>
      <c r="K588" s="102"/>
      <c r="L588" s="102"/>
      <c r="M588" s="102"/>
      <c r="N588" s="102"/>
      <c r="O588" s="102"/>
      <c r="P588" s="102"/>
      <c r="Q588" s="102"/>
      <c r="R588" s="102"/>
      <c r="S588" s="102"/>
      <c r="T588" s="102"/>
      <c r="U588" s="102"/>
      <c r="V588" s="102"/>
      <c r="W588" s="102"/>
      <c r="X588" s="102"/>
      <c r="Y588" s="102"/>
      <c r="Z588" s="102"/>
    </row>
    <row r="589" spans="1:26" ht="11.25" customHeight="1">
      <c r="A589" s="102"/>
      <c r="B589" s="102"/>
      <c r="C589" s="102"/>
      <c r="D589" s="102"/>
      <c r="E589" s="102"/>
      <c r="F589" s="102"/>
      <c r="G589" s="102"/>
      <c r="H589" s="102"/>
      <c r="I589" s="102"/>
      <c r="J589" s="102"/>
      <c r="K589" s="102"/>
      <c r="L589" s="102"/>
      <c r="M589" s="102"/>
      <c r="N589" s="102"/>
      <c r="O589" s="102"/>
      <c r="P589" s="102"/>
      <c r="Q589" s="102"/>
      <c r="R589" s="102"/>
      <c r="S589" s="102"/>
      <c r="T589" s="102"/>
      <c r="U589" s="102"/>
      <c r="V589" s="102"/>
      <c r="W589" s="102"/>
      <c r="X589" s="102"/>
      <c r="Y589" s="102"/>
      <c r="Z589" s="102"/>
    </row>
    <row r="590" spans="1:26" ht="11.25" customHeight="1">
      <c r="A590" s="102"/>
      <c r="B590" s="102"/>
      <c r="C590" s="102"/>
      <c r="D590" s="102"/>
      <c r="E590" s="102"/>
      <c r="F590" s="102"/>
      <c r="G590" s="102"/>
      <c r="H590" s="102"/>
      <c r="I590" s="102"/>
      <c r="J590" s="102"/>
      <c r="K590" s="102"/>
      <c r="L590" s="102"/>
      <c r="M590" s="102"/>
      <c r="N590" s="102"/>
      <c r="O590" s="102"/>
      <c r="P590" s="102"/>
      <c r="Q590" s="102"/>
      <c r="R590" s="102"/>
      <c r="S590" s="102"/>
      <c r="T590" s="102"/>
      <c r="U590" s="102"/>
      <c r="V590" s="102"/>
      <c r="W590" s="102"/>
      <c r="X590" s="102"/>
      <c r="Y590" s="102"/>
      <c r="Z590" s="102"/>
    </row>
    <row r="591" spans="1:26" ht="11.25" customHeight="1">
      <c r="A591" s="102"/>
      <c r="B591" s="102"/>
      <c r="C591" s="102"/>
      <c r="D591" s="102"/>
      <c r="E591" s="102"/>
      <c r="F591" s="102"/>
      <c r="G591" s="102"/>
      <c r="H591" s="102"/>
      <c r="I591" s="102"/>
      <c r="J591" s="102"/>
      <c r="K591" s="102"/>
      <c r="L591" s="102"/>
      <c r="M591" s="102"/>
      <c r="N591" s="102"/>
      <c r="O591" s="102"/>
      <c r="P591" s="102"/>
      <c r="Q591" s="102"/>
      <c r="R591" s="102"/>
      <c r="S591" s="102"/>
      <c r="T591" s="102"/>
      <c r="U591" s="102"/>
      <c r="V591" s="102"/>
      <c r="W591" s="102"/>
      <c r="X591" s="102"/>
      <c r="Y591" s="102"/>
      <c r="Z591" s="102"/>
    </row>
    <row r="592" spans="1:26" ht="11.25" customHeight="1">
      <c r="A592" s="102"/>
      <c r="B592" s="102"/>
      <c r="C592" s="102"/>
      <c r="D592" s="102"/>
      <c r="E592" s="102"/>
      <c r="F592" s="102"/>
      <c r="G592" s="102"/>
      <c r="H592" s="102"/>
      <c r="I592" s="102"/>
      <c r="J592" s="102"/>
      <c r="K592" s="102"/>
      <c r="L592" s="102"/>
      <c r="M592" s="102"/>
      <c r="N592" s="102"/>
      <c r="O592" s="102"/>
      <c r="P592" s="102"/>
      <c r="Q592" s="102"/>
      <c r="R592" s="102"/>
      <c r="S592" s="102"/>
      <c r="T592" s="102"/>
      <c r="U592" s="102"/>
      <c r="V592" s="102"/>
      <c r="W592" s="102"/>
      <c r="X592" s="102"/>
      <c r="Y592" s="102"/>
      <c r="Z592" s="102"/>
    </row>
    <row r="593" spans="1:26" ht="11.25" customHeight="1">
      <c r="A593" s="102"/>
      <c r="B593" s="102"/>
      <c r="C593" s="102"/>
      <c r="D593" s="102"/>
      <c r="E593" s="102"/>
      <c r="F593" s="102"/>
      <c r="G593" s="102"/>
      <c r="H593" s="102"/>
      <c r="I593" s="102"/>
      <c r="J593" s="102"/>
      <c r="K593" s="102"/>
      <c r="L593" s="102"/>
      <c r="M593" s="102"/>
      <c r="N593" s="102"/>
      <c r="O593" s="102"/>
      <c r="P593" s="102"/>
      <c r="Q593" s="102"/>
      <c r="R593" s="102"/>
      <c r="S593" s="102"/>
      <c r="T593" s="102"/>
      <c r="U593" s="102"/>
      <c r="V593" s="102"/>
      <c r="W593" s="102"/>
      <c r="X593" s="102"/>
      <c r="Y593" s="102"/>
      <c r="Z593" s="102"/>
    </row>
    <row r="594" spans="1:26" ht="11.25" customHeight="1">
      <c r="A594" s="102"/>
      <c r="B594" s="102"/>
      <c r="C594" s="102"/>
      <c r="D594" s="102"/>
      <c r="E594" s="102"/>
      <c r="F594" s="102"/>
      <c r="G594" s="102"/>
      <c r="H594" s="102"/>
      <c r="I594" s="102"/>
      <c r="J594" s="102"/>
      <c r="K594" s="102"/>
      <c r="L594" s="102"/>
      <c r="M594" s="102"/>
      <c r="N594" s="102"/>
      <c r="O594" s="102"/>
      <c r="P594" s="102"/>
      <c r="Q594" s="102"/>
      <c r="R594" s="102"/>
      <c r="S594" s="102"/>
      <c r="T594" s="102"/>
      <c r="U594" s="102"/>
      <c r="V594" s="102"/>
      <c r="W594" s="102"/>
      <c r="X594" s="102"/>
      <c r="Y594" s="102"/>
      <c r="Z594" s="102"/>
    </row>
    <row r="595" spans="1:26" ht="11.25" customHeight="1">
      <c r="A595" s="102"/>
      <c r="B595" s="102"/>
      <c r="C595" s="102"/>
      <c r="D595" s="102"/>
      <c r="E595" s="102"/>
      <c r="F595" s="102"/>
      <c r="G595" s="102"/>
      <c r="H595" s="102"/>
      <c r="I595" s="102"/>
      <c r="J595" s="102"/>
      <c r="K595" s="102"/>
      <c r="L595" s="102"/>
      <c r="M595" s="102"/>
      <c r="N595" s="102"/>
      <c r="O595" s="102"/>
      <c r="P595" s="102"/>
      <c r="Q595" s="102"/>
      <c r="R595" s="102"/>
      <c r="S595" s="102"/>
      <c r="T595" s="102"/>
      <c r="U595" s="102"/>
      <c r="V595" s="102"/>
      <c r="W595" s="102"/>
      <c r="X595" s="102"/>
      <c r="Y595" s="102"/>
      <c r="Z595" s="102"/>
    </row>
    <row r="596" spans="1:26" ht="11.25" customHeight="1">
      <c r="A596" s="102"/>
      <c r="B596" s="102"/>
      <c r="C596" s="102"/>
      <c r="D596" s="102"/>
      <c r="E596" s="102"/>
      <c r="F596" s="102"/>
      <c r="G596" s="102"/>
      <c r="H596" s="102"/>
      <c r="I596" s="102"/>
      <c r="J596" s="102"/>
      <c r="K596" s="102"/>
      <c r="L596" s="102"/>
      <c r="M596" s="102"/>
      <c r="N596" s="102"/>
      <c r="O596" s="102"/>
      <c r="P596" s="102"/>
      <c r="Q596" s="102"/>
      <c r="R596" s="102"/>
      <c r="S596" s="102"/>
      <c r="T596" s="102"/>
      <c r="U596" s="102"/>
      <c r="V596" s="102"/>
      <c r="W596" s="102"/>
      <c r="X596" s="102"/>
      <c r="Y596" s="102"/>
      <c r="Z596" s="102"/>
    </row>
    <row r="597" spans="1:26" ht="11.25" customHeight="1">
      <c r="A597" s="102"/>
      <c r="B597" s="102"/>
      <c r="C597" s="102"/>
      <c r="D597" s="102"/>
      <c r="E597" s="102"/>
      <c r="F597" s="102"/>
      <c r="G597" s="102"/>
      <c r="H597" s="102"/>
      <c r="I597" s="102"/>
      <c r="J597" s="102"/>
      <c r="K597" s="102"/>
      <c r="L597" s="102"/>
      <c r="M597" s="102"/>
      <c r="N597" s="102"/>
      <c r="O597" s="102"/>
      <c r="P597" s="102"/>
      <c r="Q597" s="102"/>
      <c r="R597" s="102"/>
      <c r="S597" s="102"/>
      <c r="T597" s="102"/>
      <c r="U597" s="102"/>
      <c r="V597" s="102"/>
      <c r="W597" s="102"/>
      <c r="X597" s="102"/>
      <c r="Y597" s="102"/>
      <c r="Z597" s="102"/>
    </row>
    <row r="598" spans="1:26" ht="11.25" customHeight="1">
      <c r="A598" s="102"/>
      <c r="B598" s="102"/>
      <c r="C598" s="102"/>
      <c r="D598" s="102"/>
      <c r="E598" s="102"/>
      <c r="F598" s="102"/>
      <c r="G598" s="102"/>
      <c r="H598" s="102"/>
      <c r="I598" s="102"/>
      <c r="J598" s="102"/>
      <c r="K598" s="102"/>
      <c r="L598" s="102"/>
      <c r="M598" s="102"/>
      <c r="N598" s="102"/>
      <c r="O598" s="102"/>
      <c r="P598" s="102"/>
      <c r="Q598" s="102"/>
      <c r="R598" s="102"/>
      <c r="S598" s="102"/>
      <c r="T598" s="102"/>
      <c r="U598" s="102"/>
      <c r="V598" s="102"/>
      <c r="W598" s="102"/>
      <c r="X598" s="102"/>
      <c r="Y598" s="102"/>
      <c r="Z598" s="102"/>
    </row>
    <row r="599" spans="1:26" ht="11.25" customHeight="1">
      <c r="A599" s="102"/>
      <c r="B599" s="102"/>
      <c r="C599" s="102"/>
      <c r="D599" s="102"/>
      <c r="E599" s="102"/>
      <c r="F599" s="102"/>
      <c r="G599" s="102"/>
      <c r="H599" s="102"/>
      <c r="I599" s="102"/>
      <c r="J599" s="102"/>
      <c r="K599" s="102"/>
      <c r="L599" s="102"/>
      <c r="M599" s="102"/>
      <c r="N599" s="102"/>
      <c r="O599" s="102"/>
      <c r="P599" s="102"/>
      <c r="Q599" s="102"/>
      <c r="R599" s="102"/>
      <c r="S599" s="102"/>
      <c r="T599" s="102"/>
      <c r="U599" s="102"/>
      <c r="V599" s="102"/>
      <c r="W599" s="102"/>
      <c r="X599" s="102"/>
      <c r="Y599" s="102"/>
      <c r="Z599" s="102"/>
    </row>
    <row r="600" spans="1:26" ht="11.25" customHeight="1">
      <c r="A600" s="102"/>
      <c r="B600" s="102"/>
      <c r="C600" s="102"/>
      <c r="D600" s="102"/>
      <c r="E600" s="102"/>
      <c r="F600" s="102"/>
      <c r="G600" s="102"/>
      <c r="H600" s="102"/>
      <c r="I600" s="102"/>
      <c r="J600" s="102"/>
      <c r="K600" s="102"/>
      <c r="L600" s="102"/>
      <c r="M600" s="102"/>
      <c r="N600" s="102"/>
      <c r="O600" s="102"/>
      <c r="P600" s="102"/>
      <c r="Q600" s="102"/>
      <c r="R600" s="102"/>
      <c r="S600" s="102"/>
      <c r="T600" s="102"/>
      <c r="U600" s="102"/>
      <c r="V600" s="102"/>
      <c r="W600" s="102"/>
      <c r="X600" s="102"/>
      <c r="Y600" s="102"/>
      <c r="Z600" s="102"/>
    </row>
    <row r="601" spans="1:26" ht="11.25" customHeight="1">
      <c r="A601" s="102"/>
      <c r="B601" s="102"/>
      <c r="C601" s="102"/>
      <c r="D601" s="102"/>
      <c r="E601" s="102"/>
      <c r="F601" s="102"/>
      <c r="G601" s="102"/>
      <c r="H601" s="102"/>
      <c r="I601" s="102"/>
      <c r="J601" s="102"/>
      <c r="K601" s="102"/>
      <c r="L601" s="102"/>
      <c r="M601" s="102"/>
      <c r="N601" s="102"/>
      <c r="O601" s="102"/>
      <c r="P601" s="102"/>
      <c r="Q601" s="102"/>
      <c r="R601" s="102"/>
      <c r="S601" s="102"/>
      <c r="T601" s="102"/>
      <c r="U601" s="102"/>
      <c r="V601" s="102"/>
      <c r="W601" s="102"/>
      <c r="X601" s="102"/>
      <c r="Y601" s="102"/>
      <c r="Z601" s="102"/>
    </row>
    <row r="602" spans="1:26" ht="11.25" customHeight="1">
      <c r="A602" s="102"/>
      <c r="B602" s="102"/>
      <c r="C602" s="102"/>
      <c r="D602" s="102"/>
      <c r="E602" s="102"/>
      <c r="F602" s="102"/>
      <c r="G602" s="102"/>
      <c r="H602" s="102"/>
      <c r="I602" s="102"/>
      <c r="J602" s="102"/>
      <c r="K602" s="102"/>
      <c r="L602" s="102"/>
      <c r="M602" s="102"/>
      <c r="N602" s="102"/>
      <c r="O602" s="102"/>
      <c r="P602" s="102"/>
      <c r="Q602" s="102"/>
      <c r="R602" s="102"/>
      <c r="S602" s="102"/>
      <c r="T602" s="102"/>
      <c r="U602" s="102"/>
      <c r="V602" s="102"/>
      <c r="W602" s="102"/>
      <c r="X602" s="102"/>
      <c r="Y602" s="102"/>
      <c r="Z602" s="102"/>
    </row>
    <row r="603" spans="1:26" ht="11.25" customHeight="1">
      <c r="A603" s="102"/>
      <c r="B603" s="102"/>
      <c r="C603" s="102"/>
      <c r="D603" s="102"/>
      <c r="E603" s="102"/>
      <c r="F603" s="102"/>
      <c r="G603" s="102"/>
      <c r="H603" s="102"/>
      <c r="I603" s="102"/>
      <c r="J603" s="102"/>
      <c r="K603" s="102"/>
      <c r="L603" s="102"/>
      <c r="M603" s="102"/>
      <c r="N603" s="102"/>
      <c r="O603" s="102"/>
      <c r="P603" s="102"/>
      <c r="Q603" s="102"/>
      <c r="R603" s="102"/>
      <c r="S603" s="102"/>
      <c r="T603" s="102"/>
      <c r="U603" s="102"/>
      <c r="V603" s="102"/>
      <c r="W603" s="102"/>
      <c r="X603" s="102"/>
      <c r="Y603" s="102"/>
      <c r="Z603" s="102"/>
    </row>
    <row r="604" spans="1:26" ht="11.25" customHeight="1">
      <c r="A604" s="102"/>
      <c r="B604" s="102"/>
      <c r="C604" s="102"/>
      <c r="D604" s="102"/>
      <c r="E604" s="102"/>
      <c r="F604" s="102"/>
      <c r="G604" s="102"/>
      <c r="H604" s="102"/>
      <c r="I604" s="102"/>
      <c r="J604" s="102"/>
      <c r="K604" s="102"/>
      <c r="L604" s="102"/>
      <c r="M604" s="102"/>
      <c r="N604" s="102"/>
      <c r="O604" s="102"/>
      <c r="P604" s="102"/>
      <c r="Q604" s="102"/>
      <c r="R604" s="102"/>
      <c r="S604" s="102"/>
      <c r="T604" s="102"/>
      <c r="U604" s="102"/>
      <c r="V604" s="102"/>
      <c r="W604" s="102"/>
      <c r="X604" s="102"/>
      <c r="Y604" s="102"/>
      <c r="Z604" s="102"/>
    </row>
    <row r="605" spans="1:26" ht="11.25" customHeight="1">
      <c r="A605" s="102"/>
      <c r="B605" s="102"/>
      <c r="C605" s="102"/>
      <c r="D605" s="102"/>
      <c r="E605" s="102"/>
      <c r="F605" s="102"/>
      <c r="G605" s="102"/>
      <c r="H605" s="102"/>
      <c r="I605" s="102"/>
      <c r="J605" s="102"/>
      <c r="K605" s="102"/>
      <c r="L605" s="102"/>
      <c r="M605" s="102"/>
      <c r="N605" s="102"/>
      <c r="O605" s="102"/>
      <c r="P605" s="102"/>
      <c r="Q605" s="102"/>
      <c r="R605" s="102"/>
      <c r="S605" s="102"/>
      <c r="T605" s="102"/>
      <c r="U605" s="102"/>
      <c r="V605" s="102"/>
      <c r="W605" s="102"/>
      <c r="X605" s="102"/>
      <c r="Y605" s="102"/>
      <c r="Z605" s="102"/>
    </row>
    <row r="606" spans="1:26" ht="11.25" customHeight="1">
      <c r="A606" s="102"/>
      <c r="B606" s="102"/>
      <c r="C606" s="102"/>
      <c r="D606" s="102"/>
      <c r="E606" s="102"/>
      <c r="F606" s="102"/>
      <c r="G606" s="102"/>
      <c r="H606" s="102"/>
      <c r="I606" s="102"/>
      <c r="J606" s="102"/>
      <c r="K606" s="102"/>
      <c r="L606" s="102"/>
      <c r="M606" s="102"/>
      <c r="N606" s="102"/>
      <c r="O606" s="102"/>
      <c r="P606" s="102"/>
      <c r="Q606" s="102"/>
      <c r="R606" s="102"/>
      <c r="S606" s="102"/>
      <c r="T606" s="102"/>
      <c r="U606" s="102"/>
      <c r="V606" s="102"/>
      <c r="W606" s="102"/>
      <c r="X606" s="102"/>
      <c r="Y606" s="102"/>
      <c r="Z606" s="102"/>
    </row>
    <row r="607" spans="1:26" ht="11.25" customHeight="1">
      <c r="A607" s="102"/>
      <c r="B607" s="102"/>
      <c r="C607" s="102"/>
      <c r="D607" s="102"/>
      <c r="E607" s="102"/>
      <c r="F607" s="102"/>
      <c r="G607" s="102"/>
      <c r="H607" s="102"/>
      <c r="I607" s="102"/>
      <c r="J607" s="102"/>
      <c r="K607" s="102"/>
      <c r="L607" s="102"/>
      <c r="M607" s="102"/>
      <c r="N607" s="102"/>
      <c r="O607" s="102"/>
      <c r="P607" s="102"/>
      <c r="Q607" s="102"/>
      <c r="R607" s="102"/>
      <c r="S607" s="102"/>
      <c r="T607" s="102"/>
      <c r="U607" s="102"/>
      <c r="V607" s="102"/>
      <c r="W607" s="102"/>
      <c r="X607" s="102"/>
      <c r="Y607" s="102"/>
      <c r="Z607" s="102"/>
    </row>
    <row r="608" spans="1:26" ht="11.25" customHeight="1">
      <c r="A608" s="102"/>
      <c r="B608" s="102"/>
      <c r="C608" s="102"/>
      <c r="D608" s="102"/>
      <c r="E608" s="102"/>
      <c r="F608" s="102"/>
      <c r="G608" s="102"/>
      <c r="H608" s="102"/>
      <c r="I608" s="102"/>
      <c r="J608" s="102"/>
      <c r="K608" s="102"/>
      <c r="L608" s="102"/>
      <c r="M608" s="102"/>
      <c r="N608" s="102"/>
      <c r="O608" s="102"/>
      <c r="P608" s="102"/>
      <c r="Q608" s="102"/>
      <c r="R608" s="102"/>
      <c r="S608" s="102"/>
      <c r="T608" s="102"/>
      <c r="U608" s="102"/>
      <c r="V608" s="102"/>
      <c r="W608" s="102"/>
      <c r="X608" s="102"/>
      <c r="Y608" s="102"/>
      <c r="Z608" s="102"/>
    </row>
    <row r="609" spans="1:26" ht="11.25" customHeight="1">
      <c r="A609" s="102"/>
      <c r="B609" s="102"/>
      <c r="C609" s="102"/>
      <c r="D609" s="102"/>
      <c r="E609" s="102"/>
      <c r="F609" s="102"/>
      <c r="G609" s="102"/>
      <c r="H609" s="102"/>
      <c r="I609" s="102"/>
      <c r="J609" s="102"/>
      <c r="K609" s="102"/>
      <c r="L609" s="102"/>
      <c r="M609" s="102"/>
      <c r="N609" s="102"/>
      <c r="O609" s="102"/>
      <c r="P609" s="102"/>
      <c r="Q609" s="102"/>
      <c r="R609" s="102"/>
      <c r="S609" s="102"/>
      <c r="T609" s="102"/>
      <c r="U609" s="102"/>
      <c r="V609" s="102"/>
      <c r="W609" s="102"/>
      <c r="X609" s="102"/>
      <c r="Y609" s="102"/>
      <c r="Z609" s="102"/>
    </row>
    <row r="610" spans="1:26" ht="11.25" customHeight="1">
      <c r="A610" s="102"/>
      <c r="B610" s="102"/>
      <c r="C610" s="102"/>
      <c r="D610" s="102"/>
      <c r="E610" s="102"/>
      <c r="F610" s="102"/>
      <c r="G610" s="102"/>
      <c r="H610" s="102"/>
      <c r="I610" s="102"/>
      <c r="J610" s="102"/>
      <c r="K610" s="102"/>
      <c r="L610" s="102"/>
      <c r="M610" s="102"/>
      <c r="N610" s="102"/>
      <c r="O610" s="102"/>
      <c r="P610" s="102"/>
      <c r="Q610" s="102"/>
      <c r="R610" s="102"/>
      <c r="S610" s="102"/>
      <c r="T610" s="102"/>
      <c r="U610" s="102"/>
      <c r="V610" s="102"/>
      <c r="W610" s="102"/>
      <c r="X610" s="102"/>
      <c r="Y610" s="102"/>
      <c r="Z610" s="102"/>
    </row>
    <row r="611" spans="1:26" ht="11.25" customHeight="1">
      <c r="A611" s="102"/>
      <c r="B611" s="102"/>
      <c r="C611" s="102"/>
      <c r="D611" s="102"/>
      <c r="E611" s="102"/>
      <c r="F611" s="102"/>
      <c r="G611" s="102"/>
      <c r="H611" s="102"/>
      <c r="I611" s="102"/>
      <c r="J611" s="102"/>
      <c r="K611" s="102"/>
      <c r="L611" s="102"/>
      <c r="M611" s="102"/>
      <c r="N611" s="102"/>
      <c r="O611" s="102"/>
      <c r="P611" s="102"/>
      <c r="Q611" s="102"/>
      <c r="R611" s="102"/>
      <c r="S611" s="102"/>
      <c r="T611" s="102"/>
      <c r="U611" s="102"/>
      <c r="V611" s="102"/>
      <c r="W611" s="102"/>
      <c r="X611" s="102"/>
      <c r="Y611" s="102"/>
      <c r="Z611" s="102"/>
    </row>
    <row r="612" spans="1:26" ht="11.25" customHeight="1">
      <c r="A612" s="102"/>
      <c r="B612" s="102"/>
      <c r="C612" s="102"/>
      <c r="D612" s="102"/>
      <c r="E612" s="102"/>
      <c r="F612" s="102"/>
      <c r="G612" s="102"/>
      <c r="H612" s="102"/>
      <c r="I612" s="102"/>
      <c r="J612" s="102"/>
      <c r="K612" s="102"/>
      <c r="L612" s="102"/>
      <c r="M612" s="102"/>
      <c r="N612" s="102"/>
      <c r="O612" s="102"/>
      <c r="P612" s="102"/>
      <c r="Q612" s="102"/>
      <c r="R612" s="102"/>
      <c r="S612" s="102"/>
      <c r="T612" s="102"/>
      <c r="U612" s="102"/>
      <c r="V612" s="102"/>
      <c r="W612" s="102"/>
      <c r="X612" s="102"/>
      <c r="Y612" s="102"/>
      <c r="Z612" s="102"/>
    </row>
    <row r="613" spans="1:26" ht="11.25" customHeight="1">
      <c r="A613" s="102"/>
      <c r="B613" s="102"/>
      <c r="C613" s="102"/>
      <c r="D613" s="102"/>
      <c r="E613" s="102"/>
      <c r="F613" s="102"/>
      <c r="G613" s="102"/>
      <c r="H613" s="102"/>
      <c r="I613" s="102"/>
      <c r="J613" s="102"/>
      <c r="K613" s="102"/>
      <c r="L613" s="102"/>
      <c r="M613" s="102"/>
      <c r="N613" s="102"/>
      <c r="O613" s="102"/>
      <c r="P613" s="102"/>
      <c r="Q613" s="102"/>
      <c r="R613" s="102"/>
      <c r="S613" s="102"/>
      <c r="T613" s="102"/>
      <c r="U613" s="102"/>
      <c r="V613" s="102"/>
      <c r="W613" s="102"/>
      <c r="X613" s="102"/>
      <c r="Y613" s="102"/>
      <c r="Z613" s="102"/>
    </row>
    <row r="614" spans="1:26" ht="11.25" customHeight="1">
      <c r="A614" s="102"/>
      <c r="B614" s="102"/>
      <c r="C614" s="102"/>
      <c r="D614" s="102"/>
      <c r="E614" s="102"/>
      <c r="F614" s="102"/>
      <c r="G614" s="102"/>
      <c r="H614" s="102"/>
      <c r="I614" s="102"/>
      <c r="J614" s="102"/>
      <c r="K614" s="102"/>
      <c r="L614" s="102"/>
      <c r="M614" s="102"/>
      <c r="N614" s="102"/>
      <c r="O614" s="102"/>
      <c r="P614" s="102"/>
      <c r="Q614" s="102"/>
      <c r="R614" s="102"/>
      <c r="S614" s="102"/>
      <c r="T614" s="102"/>
      <c r="U614" s="102"/>
      <c r="V614" s="102"/>
      <c r="W614" s="102"/>
      <c r="X614" s="102"/>
      <c r="Y614" s="102"/>
      <c r="Z614" s="102"/>
    </row>
    <row r="615" spans="1:26" ht="11.25" customHeight="1">
      <c r="A615" s="102"/>
      <c r="B615" s="102"/>
      <c r="C615" s="102"/>
      <c r="D615" s="102"/>
      <c r="E615" s="102"/>
      <c r="F615" s="102"/>
      <c r="G615" s="102"/>
      <c r="H615" s="102"/>
      <c r="I615" s="102"/>
      <c r="J615" s="102"/>
      <c r="K615" s="102"/>
      <c r="L615" s="102"/>
      <c r="M615" s="102"/>
      <c r="N615" s="102"/>
      <c r="O615" s="102"/>
      <c r="P615" s="102"/>
      <c r="Q615" s="102"/>
      <c r="R615" s="102"/>
      <c r="S615" s="102"/>
      <c r="T615" s="102"/>
      <c r="U615" s="102"/>
      <c r="V615" s="102"/>
      <c r="W615" s="102"/>
      <c r="X615" s="102"/>
      <c r="Y615" s="102"/>
      <c r="Z615" s="102"/>
    </row>
    <row r="616" spans="1:26" ht="11.25" customHeight="1">
      <c r="A616" s="102"/>
      <c r="B616" s="102"/>
      <c r="C616" s="102"/>
      <c r="D616" s="102"/>
      <c r="E616" s="102"/>
      <c r="F616" s="102"/>
      <c r="G616" s="102"/>
      <c r="H616" s="102"/>
      <c r="I616" s="102"/>
      <c r="J616" s="102"/>
      <c r="K616" s="102"/>
      <c r="L616" s="102"/>
      <c r="M616" s="102"/>
      <c r="N616" s="102"/>
      <c r="O616" s="102"/>
      <c r="P616" s="102"/>
      <c r="Q616" s="102"/>
      <c r="R616" s="102"/>
      <c r="S616" s="102"/>
      <c r="T616" s="102"/>
      <c r="U616" s="102"/>
      <c r="V616" s="102"/>
      <c r="W616" s="102"/>
      <c r="X616" s="102"/>
      <c r="Y616" s="102"/>
      <c r="Z616" s="102"/>
    </row>
    <row r="617" spans="1:26" ht="11.25" customHeight="1">
      <c r="A617" s="102"/>
      <c r="B617" s="102"/>
      <c r="C617" s="102"/>
      <c r="D617" s="102"/>
      <c r="E617" s="102"/>
      <c r="F617" s="102"/>
      <c r="G617" s="102"/>
      <c r="H617" s="102"/>
      <c r="I617" s="102"/>
      <c r="J617" s="102"/>
      <c r="K617" s="102"/>
      <c r="L617" s="102"/>
      <c r="M617" s="102"/>
      <c r="N617" s="102"/>
      <c r="O617" s="102"/>
      <c r="P617" s="102"/>
      <c r="Q617" s="102"/>
      <c r="R617" s="102"/>
      <c r="S617" s="102"/>
      <c r="T617" s="102"/>
      <c r="U617" s="102"/>
      <c r="V617" s="102"/>
      <c r="W617" s="102"/>
      <c r="X617" s="102"/>
      <c r="Y617" s="102"/>
      <c r="Z617" s="102"/>
    </row>
    <row r="618" spans="1:26" ht="11.25" customHeight="1">
      <c r="A618" s="102"/>
      <c r="B618" s="102"/>
      <c r="C618" s="102"/>
      <c r="D618" s="102"/>
      <c r="E618" s="102"/>
      <c r="F618" s="102"/>
      <c r="G618" s="102"/>
      <c r="H618" s="102"/>
      <c r="I618" s="102"/>
      <c r="J618" s="102"/>
      <c r="K618" s="102"/>
      <c r="L618" s="102"/>
      <c r="M618" s="102"/>
      <c r="N618" s="102"/>
      <c r="O618" s="102"/>
      <c r="P618" s="102"/>
      <c r="Q618" s="102"/>
      <c r="R618" s="102"/>
      <c r="S618" s="102"/>
      <c r="T618" s="102"/>
      <c r="U618" s="102"/>
      <c r="V618" s="102"/>
      <c r="W618" s="102"/>
      <c r="X618" s="102"/>
      <c r="Y618" s="102"/>
      <c r="Z618" s="102"/>
    </row>
    <row r="619" spans="1:26" ht="11.25" customHeight="1">
      <c r="A619" s="102"/>
      <c r="B619" s="102"/>
      <c r="C619" s="102"/>
      <c r="D619" s="102"/>
      <c r="E619" s="102"/>
      <c r="F619" s="102"/>
      <c r="G619" s="102"/>
      <c r="H619" s="102"/>
      <c r="I619" s="102"/>
      <c r="J619" s="102"/>
      <c r="K619" s="102"/>
      <c r="L619" s="102"/>
      <c r="M619" s="102"/>
      <c r="N619" s="102"/>
      <c r="O619" s="102"/>
      <c r="P619" s="102"/>
      <c r="Q619" s="102"/>
      <c r="R619" s="102"/>
      <c r="S619" s="102"/>
      <c r="T619" s="102"/>
      <c r="U619" s="102"/>
      <c r="V619" s="102"/>
      <c r="W619" s="102"/>
      <c r="X619" s="102"/>
      <c r="Y619" s="102"/>
      <c r="Z619" s="102"/>
    </row>
    <row r="620" spans="1:26" ht="11.25" customHeight="1">
      <c r="A620" s="102"/>
      <c r="B620" s="102"/>
      <c r="C620" s="102"/>
      <c r="D620" s="102"/>
      <c r="E620" s="102"/>
      <c r="F620" s="102"/>
      <c r="G620" s="102"/>
      <c r="H620" s="102"/>
      <c r="I620" s="102"/>
      <c r="J620" s="102"/>
      <c r="K620" s="102"/>
      <c r="L620" s="102"/>
      <c r="M620" s="102"/>
      <c r="N620" s="102"/>
      <c r="O620" s="102"/>
      <c r="P620" s="102"/>
      <c r="Q620" s="102"/>
      <c r="R620" s="102"/>
      <c r="S620" s="102"/>
      <c r="T620" s="102"/>
      <c r="U620" s="102"/>
      <c r="V620" s="102"/>
      <c r="W620" s="102"/>
      <c r="X620" s="102"/>
      <c r="Y620" s="102"/>
      <c r="Z620" s="102"/>
    </row>
    <row r="621" spans="1:26" ht="11.25" customHeight="1">
      <c r="A621" s="102"/>
      <c r="B621" s="102"/>
      <c r="C621" s="102"/>
      <c r="D621" s="102"/>
      <c r="E621" s="102"/>
      <c r="F621" s="102"/>
      <c r="G621" s="102"/>
      <c r="H621" s="102"/>
      <c r="I621" s="102"/>
      <c r="J621" s="102"/>
      <c r="K621" s="102"/>
      <c r="L621" s="102"/>
      <c r="M621" s="102"/>
      <c r="N621" s="102"/>
      <c r="O621" s="102"/>
      <c r="P621" s="102"/>
      <c r="Q621" s="102"/>
      <c r="R621" s="102"/>
      <c r="S621" s="102"/>
      <c r="T621" s="102"/>
      <c r="U621" s="102"/>
      <c r="V621" s="102"/>
      <c r="W621" s="102"/>
      <c r="X621" s="102"/>
      <c r="Y621" s="102"/>
      <c r="Z621" s="102"/>
    </row>
    <row r="622" spans="1:26" ht="11.25" customHeight="1">
      <c r="A622" s="102"/>
      <c r="B622" s="102"/>
      <c r="C622" s="102"/>
      <c r="D622" s="102"/>
      <c r="E622" s="102"/>
      <c r="F622" s="102"/>
      <c r="G622" s="102"/>
      <c r="H622" s="102"/>
      <c r="I622" s="102"/>
      <c r="J622" s="102"/>
      <c r="K622" s="102"/>
      <c r="L622" s="102"/>
      <c r="M622" s="102"/>
      <c r="N622" s="102"/>
      <c r="O622" s="102"/>
      <c r="P622" s="102"/>
      <c r="Q622" s="102"/>
      <c r="R622" s="102"/>
      <c r="S622" s="102"/>
      <c r="T622" s="102"/>
      <c r="U622" s="102"/>
      <c r="V622" s="102"/>
      <c r="W622" s="102"/>
      <c r="X622" s="102"/>
      <c r="Y622" s="102"/>
      <c r="Z622" s="102"/>
    </row>
    <row r="623" spans="1:26" ht="11.25" customHeight="1">
      <c r="A623" s="102"/>
      <c r="B623" s="102"/>
      <c r="C623" s="102"/>
      <c r="D623" s="102"/>
      <c r="E623" s="102"/>
      <c r="F623" s="102"/>
      <c r="G623" s="102"/>
      <c r="H623" s="102"/>
      <c r="I623" s="102"/>
      <c r="J623" s="102"/>
      <c r="K623" s="102"/>
      <c r="L623" s="102"/>
      <c r="M623" s="102"/>
      <c r="N623" s="102"/>
      <c r="O623" s="102"/>
      <c r="P623" s="102"/>
      <c r="Q623" s="102"/>
      <c r="R623" s="102"/>
      <c r="S623" s="102"/>
      <c r="T623" s="102"/>
      <c r="U623" s="102"/>
      <c r="V623" s="102"/>
      <c r="W623" s="102"/>
      <c r="X623" s="102"/>
      <c r="Y623" s="102"/>
      <c r="Z623" s="102"/>
    </row>
    <row r="624" spans="1:26" ht="11.25" customHeight="1">
      <c r="A624" s="102"/>
      <c r="B624" s="102"/>
      <c r="C624" s="102"/>
      <c r="D624" s="102"/>
      <c r="E624" s="102"/>
      <c r="F624" s="102"/>
      <c r="G624" s="102"/>
      <c r="H624" s="102"/>
      <c r="I624" s="102"/>
      <c r="J624" s="102"/>
      <c r="K624" s="102"/>
      <c r="L624" s="102"/>
      <c r="M624" s="102"/>
      <c r="N624" s="102"/>
      <c r="O624" s="102"/>
      <c r="P624" s="102"/>
      <c r="Q624" s="102"/>
      <c r="R624" s="102"/>
      <c r="S624" s="102"/>
      <c r="T624" s="102"/>
      <c r="U624" s="102"/>
      <c r="V624" s="102"/>
      <c r="W624" s="102"/>
      <c r="X624" s="102"/>
      <c r="Y624" s="102"/>
      <c r="Z624" s="102"/>
    </row>
    <row r="625" spans="1:26" ht="11.25" customHeight="1">
      <c r="A625" s="102"/>
      <c r="B625" s="102"/>
      <c r="C625" s="102"/>
      <c r="D625" s="102"/>
      <c r="E625" s="102"/>
      <c r="F625" s="102"/>
      <c r="G625" s="102"/>
      <c r="H625" s="102"/>
      <c r="I625" s="102"/>
      <c r="J625" s="102"/>
      <c r="K625" s="102"/>
      <c r="L625" s="102"/>
      <c r="M625" s="102"/>
      <c r="N625" s="102"/>
      <c r="O625" s="102"/>
      <c r="P625" s="102"/>
      <c r="Q625" s="102"/>
      <c r="R625" s="102"/>
      <c r="S625" s="102"/>
      <c r="T625" s="102"/>
      <c r="U625" s="102"/>
      <c r="V625" s="102"/>
      <c r="W625" s="102"/>
      <c r="X625" s="102"/>
      <c r="Y625" s="102"/>
      <c r="Z625" s="102"/>
    </row>
    <row r="626" spans="1:26" ht="11.25" customHeight="1">
      <c r="A626" s="102"/>
      <c r="B626" s="102"/>
      <c r="C626" s="102"/>
      <c r="D626" s="102"/>
      <c r="E626" s="102"/>
      <c r="F626" s="102"/>
      <c r="G626" s="102"/>
      <c r="H626" s="102"/>
      <c r="I626" s="102"/>
      <c r="J626" s="102"/>
      <c r="K626" s="102"/>
      <c r="L626" s="102"/>
      <c r="M626" s="102"/>
      <c r="N626" s="102"/>
      <c r="O626" s="102"/>
      <c r="P626" s="102"/>
      <c r="Q626" s="102"/>
      <c r="R626" s="102"/>
      <c r="S626" s="102"/>
      <c r="T626" s="102"/>
      <c r="U626" s="102"/>
      <c r="V626" s="102"/>
      <c r="W626" s="102"/>
      <c r="X626" s="102"/>
      <c r="Y626" s="102"/>
      <c r="Z626" s="102"/>
    </row>
    <row r="627" spans="1:26" ht="11.25" customHeight="1">
      <c r="A627" s="102"/>
      <c r="B627" s="102"/>
      <c r="C627" s="102"/>
      <c r="D627" s="102"/>
      <c r="E627" s="102"/>
      <c r="F627" s="102"/>
      <c r="G627" s="102"/>
      <c r="H627" s="102"/>
      <c r="I627" s="102"/>
      <c r="J627" s="102"/>
      <c r="K627" s="102"/>
      <c r="L627" s="102"/>
      <c r="M627" s="102"/>
      <c r="N627" s="102"/>
      <c r="O627" s="102"/>
      <c r="P627" s="102"/>
      <c r="Q627" s="102"/>
      <c r="R627" s="102"/>
      <c r="S627" s="102"/>
      <c r="T627" s="102"/>
      <c r="U627" s="102"/>
      <c r="V627" s="102"/>
      <c r="W627" s="102"/>
      <c r="X627" s="102"/>
      <c r="Y627" s="102"/>
      <c r="Z627" s="102"/>
    </row>
    <row r="628" spans="1:26" ht="11.25" customHeight="1">
      <c r="A628" s="102"/>
      <c r="B628" s="102"/>
      <c r="C628" s="102"/>
      <c r="D628" s="102"/>
      <c r="E628" s="102"/>
      <c r="F628" s="102"/>
      <c r="G628" s="102"/>
      <c r="H628" s="102"/>
      <c r="I628" s="102"/>
      <c r="J628" s="102"/>
      <c r="K628" s="102"/>
      <c r="L628" s="102"/>
      <c r="M628" s="102"/>
      <c r="N628" s="102"/>
      <c r="O628" s="102"/>
      <c r="P628" s="102"/>
      <c r="Q628" s="102"/>
      <c r="R628" s="102"/>
      <c r="S628" s="102"/>
      <c r="T628" s="102"/>
      <c r="U628" s="102"/>
      <c r="V628" s="102"/>
      <c r="W628" s="102"/>
      <c r="X628" s="102"/>
      <c r="Y628" s="102"/>
      <c r="Z628" s="102"/>
    </row>
    <row r="629" spans="1:26" ht="11.25" customHeight="1">
      <c r="A629" s="102"/>
      <c r="B629" s="102"/>
      <c r="C629" s="102"/>
      <c r="D629" s="102"/>
      <c r="E629" s="102"/>
      <c r="F629" s="102"/>
      <c r="G629" s="102"/>
      <c r="H629" s="102"/>
      <c r="I629" s="102"/>
      <c r="J629" s="102"/>
      <c r="K629" s="102"/>
      <c r="L629" s="102"/>
      <c r="M629" s="102"/>
      <c r="N629" s="102"/>
      <c r="O629" s="102"/>
      <c r="P629" s="102"/>
      <c r="Q629" s="102"/>
      <c r="R629" s="102"/>
      <c r="S629" s="102"/>
      <c r="T629" s="102"/>
      <c r="U629" s="102"/>
      <c r="V629" s="102"/>
      <c r="W629" s="102"/>
      <c r="X629" s="102"/>
      <c r="Y629" s="102"/>
      <c r="Z629" s="102"/>
    </row>
    <row r="630" spans="1:26" ht="11.25" customHeight="1">
      <c r="A630" s="102"/>
      <c r="B630" s="102"/>
      <c r="C630" s="102"/>
      <c r="D630" s="102"/>
      <c r="E630" s="102"/>
      <c r="F630" s="102"/>
      <c r="G630" s="102"/>
      <c r="H630" s="102"/>
      <c r="I630" s="102"/>
      <c r="J630" s="102"/>
      <c r="K630" s="102"/>
      <c r="L630" s="102"/>
      <c r="M630" s="102"/>
      <c r="N630" s="102"/>
      <c r="O630" s="102"/>
      <c r="P630" s="102"/>
      <c r="Q630" s="102"/>
      <c r="R630" s="102"/>
      <c r="S630" s="102"/>
      <c r="T630" s="102"/>
      <c r="U630" s="102"/>
      <c r="V630" s="102"/>
      <c r="W630" s="102"/>
      <c r="X630" s="102"/>
      <c r="Y630" s="102"/>
      <c r="Z630" s="102"/>
    </row>
    <row r="631" spans="1:26" ht="11.25" customHeight="1">
      <c r="A631" s="102"/>
      <c r="B631" s="102"/>
      <c r="C631" s="102"/>
      <c r="D631" s="102"/>
      <c r="E631" s="102"/>
      <c r="F631" s="102"/>
      <c r="G631" s="102"/>
      <c r="H631" s="102"/>
      <c r="I631" s="102"/>
      <c r="J631" s="102"/>
      <c r="K631" s="102"/>
      <c r="L631" s="102"/>
      <c r="M631" s="102"/>
      <c r="N631" s="102"/>
      <c r="O631" s="102"/>
      <c r="P631" s="102"/>
      <c r="Q631" s="102"/>
      <c r="R631" s="102"/>
      <c r="S631" s="102"/>
      <c r="T631" s="102"/>
      <c r="U631" s="102"/>
      <c r="V631" s="102"/>
      <c r="W631" s="102"/>
      <c r="X631" s="102"/>
      <c r="Y631" s="102"/>
      <c r="Z631" s="102"/>
    </row>
    <row r="632" spans="1:26" ht="11.25" customHeight="1">
      <c r="A632" s="102"/>
      <c r="B632" s="102"/>
      <c r="C632" s="102"/>
      <c r="D632" s="102"/>
      <c r="E632" s="102"/>
      <c r="F632" s="102"/>
      <c r="G632" s="102"/>
      <c r="H632" s="102"/>
      <c r="I632" s="102"/>
      <c r="J632" s="102"/>
      <c r="K632" s="102"/>
      <c r="L632" s="102"/>
      <c r="M632" s="102"/>
      <c r="N632" s="102"/>
      <c r="O632" s="102"/>
      <c r="P632" s="102"/>
      <c r="Q632" s="102"/>
      <c r="R632" s="102"/>
      <c r="S632" s="102"/>
      <c r="T632" s="102"/>
      <c r="U632" s="102"/>
      <c r="V632" s="102"/>
      <c r="W632" s="102"/>
      <c r="X632" s="102"/>
      <c r="Y632" s="102"/>
      <c r="Z632" s="102"/>
    </row>
    <row r="633" spans="1:26" ht="11.25" customHeight="1">
      <c r="A633" s="102"/>
      <c r="B633" s="102"/>
      <c r="C633" s="102"/>
      <c r="D633" s="102"/>
      <c r="E633" s="102"/>
      <c r="F633" s="102"/>
      <c r="G633" s="102"/>
      <c r="H633" s="102"/>
      <c r="I633" s="102"/>
      <c r="J633" s="102"/>
      <c r="K633" s="102"/>
      <c r="L633" s="102"/>
      <c r="M633" s="102"/>
      <c r="N633" s="102"/>
      <c r="O633" s="102"/>
      <c r="P633" s="102"/>
      <c r="Q633" s="102"/>
      <c r="R633" s="102"/>
      <c r="S633" s="102"/>
      <c r="T633" s="102"/>
      <c r="U633" s="102"/>
      <c r="V633" s="102"/>
      <c r="W633" s="102"/>
      <c r="X633" s="102"/>
      <c r="Y633" s="102"/>
      <c r="Z633" s="102"/>
    </row>
    <row r="634" spans="1:26" ht="11.25" customHeight="1">
      <c r="A634" s="102"/>
      <c r="B634" s="102"/>
      <c r="C634" s="102"/>
      <c r="D634" s="102"/>
      <c r="E634" s="102"/>
      <c r="F634" s="102"/>
      <c r="G634" s="102"/>
      <c r="H634" s="102"/>
      <c r="I634" s="102"/>
      <c r="J634" s="102"/>
      <c r="K634" s="102"/>
      <c r="L634" s="102"/>
      <c r="M634" s="102"/>
      <c r="N634" s="102"/>
      <c r="O634" s="102"/>
      <c r="P634" s="102"/>
      <c r="Q634" s="102"/>
      <c r="R634" s="102"/>
      <c r="S634" s="102"/>
      <c r="T634" s="102"/>
      <c r="U634" s="102"/>
      <c r="V634" s="102"/>
      <c r="W634" s="102"/>
      <c r="X634" s="102"/>
      <c r="Y634" s="102"/>
      <c r="Z634" s="102"/>
    </row>
    <row r="635" spans="1:26" ht="11.25" customHeight="1">
      <c r="A635" s="102"/>
      <c r="B635" s="102"/>
      <c r="C635" s="102"/>
      <c r="D635" s="102"/>
      <c r="E635" s="102"/>
      <c r="F635" s="102"/>
      <c r="G635" s="102"/>
      <c r="H635" s="102"/>
      <c r="I635" s="102"/>
      <c r="J635" s="102"/>
      <c r="K635" s="102"/>
      <c r="L635" s="102"/>
      <c r="M635" s="102"/>
      <c r="N635" s="102"/>
      <c r="O635" s="102"/>
      <c r="P635" s="102"/>
      <c r="Q635" s="102"/>
      <c r="R635" s="102"/>
      <c r="S635" s="102"/>
      <c r="T635" s="102"/>
      <c r="U635" s="102"/>
      <c r="V635" s="102"/>
      <c r="W635" s="102"/>
      <c r="X635" s="102"/>
      <c r="Y635" s="102"/>
      <c r="Z635" s="102"/>
    </row>
    <row r="636" spans="1:26" ht="11.25" customHeight="1">
      <c r="A636" s="102"/>
      <c r="B636" s="102"/>
      <c r="C636" s="102"/>
      <c r="D636" s="102"/>
      <c r="E636" s="102"/>
      <c r="F636" s="102"/>
      <c r="G636" s="102"/>
      <c r="H636" s="102"/>
      <c r="I636" s="102"/>
      <c r="J636" s="102"/>
      <c r="K636" s="102"/>
      <c r="L636" s="102"/>
      <c r="M636" s="102"/>
      <c r="N636" s="102"/>
      <c r="O636" s="102"/>
      <c r="P636" s="102"/>
      <c r="Q636" s="102"/>
      <c r="R636" s="102"/>
      <c r="S636" s="102"/>
      <c r="T636" s="102"/>
      <c r="U636" s="102"/>
      <c r="V636" s="102"/>
      <c r="W636" s="102"/>
      <c r="X636" s="102"/>
      <c r="Y636" s="102"/>
      <c r="Z636" s="102"/>
    </row>
    <row r="637" spans="1:26" ht="11.25" customHeight="1">
      <c r="A637" s="102"/>
      <c r="B637" s="102"/>
      <c r="C637" s="102"/>
      <c r="D637" s="102"/>
      <c r="E637" s="102"/>
      <c r="F637" s="102"/>
      <c r="G637" s="102"/>
      <c r="H637" s="102"/>
      <c r="I637" s="102"/>
      <c r="J637" s="102"/>
      <c r="K637" s="102"/>
      <c r="L637" s="102"/>
      <c r="M637" s="102"/>
      <c r="N637" s="102"/>
      <c r="O637" s="102"/>
      <c r="P637" s="102"/>
      <c r="Q637" s="102"/>
      <c r="R637" s="102"/>
      <c r="S637" s="102"/>
      <c r="T637" s="102"/>
      <c r="U637" s="102"/>
      <c r="V637" s="102"/>
      <c r="W637" s="102"/>
      <c r="X637" s="102"/>
      <c r="Y637" s="102"/>
      <c r="Z637" s="102"/>
    </row>
    <row r="638" spans="1:26" ht="11.25" customHeight="1">
      <c r="A638" s="102"/>
      <c r="B638" s="102"/>
      <c r="C638" s="102"/>
      <c r="D638" s="102"/>
      <c r="E638" s="102"/>
      <c r="F638" s="102"/>
      <c r="G638" s="102"/>
      <c r="H638" s="102"/>
      <c r="I638" s="102"/>
      <c r="J638" s="102"/>
      <c r="K638" s="102"/>
      <c r="L638" s="102"/>
      <c r="M638" s="102"/>
      <c r="N638" s="102"/>
      <c r="O638" s="102"/>
      <c r="P638" s="102"/>
      <c r="Q638" s="102"/>
      <c r="R638" s="102"/>
      <c r="S638" s="102"/>
      <c r="T638" s="102"/>
      <c r="U638" s="102"/>
      <c r="V638" s="102"/>
      <c r="W638" s="102"/>
      <c r="X638" s="102"/>
      <c r="Y638" s="102"/>
      <c r="Z638" s="102"/>
    </row>
    <row r="639" spans="1:26" ht="11.25" customHeight="1">
      <c r="A639" s="102"/>
      <c r="B639" s="102"/>
      <c r="C639" s="102"/>
      <c r="D639" s="102"/>
      <c r="E639" s="102"/>
      <c r="F639" s="102"/>
      <c r="G639" s="102"/>
      <c r="H639" s="102"/>
      <c r="I639" s="102"/>
      <c r="J639" s="102"/>
      <c r="K639" s="102"/>
      <c r="L639" s="102"/>
      <c r="M639" s="102"/>
      <c r="N639" s="102"/>
      <c r="O639" s="102"/>
      <c r="P639" s="102"/>
      <c r="Q639" s="102"/>
      <c r="R639" s="102"/>
      <c r="S639" s="102"/>
      <c r="T639" s="102"/>
      <c r="U639" s="102"/>
      <c r="V639" s="102"/>
      <c r="W639" s="102"/>
      <c r="X639" s="102"/>
      <c r="Y639" s="102"/>
      <c r="Z639" s="102"/>
    </row>
    <row r="640" spans="1:26" ht="11.25" customHeight="1">
      <c r="A640" s="102"/>
      <c r="B640" s="102"/>
      <c r="C640" s="102"/>
      <c r="D640" s="102"/>
      <c r="E640" s="102"/>
      <c r="F640" s="102"/>
      <c r="G640" s="102"/>
      <c r="H640" s="102"/>
      <c r="I640" s="102"/>
      <c r="J640" s="102"/>
      <c r="K640" s="102"/>
      <c r="L640" s="102"/>
      <c r="M640" s="102"/>
      <c r="N640" s="102"/>
      <c r="O640" s="102"/>
      <c r="P640" s="102"/>
      <c r="Q640" s="102"/>
      <c r="R640" s="102"/>
      <c r="S640" s="102"/>
      <c r="T640" s="102"/>
      <c r="U640" s="102"/>
      <c r="V640" s="102"/>
      <c r="W640" s="102"/>
      <c r="X640" s="102"/>
      <c r="Y640" s="102"/>
      <c r="Z640" s="102"/>
    </row>
    <row r="641" spans="1:26" ht="11.25" customHeight="1">
      <c r="A641" s="102"/>
      <c r="B641" s="102"/>
      <c r="C641" s="102"/>
      <c r="D641" s="102"/>
      <c r="E641" s="102"/>
      <c r="F641" s="102"/>
      <c r="G641" s="102"/>
      <c r="H641" s="102"/>
      <c r="I641" s="102"/>
      <c r="J641" s="102"/>
      <c r="K641" s="102"/>
      <c r="L641" s="102"/>
      <c r="M641" s="102"/>
      <c r="N641" s="102"/>
      <c r="O641" s="102"/>
      <c r="P641" s="102"/>
      <c r="Q641" s="102"/>
      <c r="R641" s="102"/>
      <c r="S641" s="102"/>
      <c r="T641" s="102"/>
      <c r="U641" s="102"/>
      <c r="V641" s="102"/>
      <c r="W641" s="102"/>
      <c r="X641" s="102"/>
      <c r="Y641" s="102"/>
      <c r="Z641" s="102"/>
    </row>
    <row r="642" spans="1:26" ht="11.25" customHeight="1">
      <c r="A642" s="102"/>
      <c r="B642" s="102"/>
      <c r="C642" s="102"/>
      <c r="D642" s="102"/>
      <c r="E642" s="102"/>
      <c r="F642" s="102"/>
      <c r="G642" s="102"/>
      <c r="H642" s="102"/>
      <c r="I642" s="102"/>
      <c r="J642" s="102"/>
      <c r="K642" s="102"/>
      <c r="L642" s="102"/>
      <c r="M642" s="102"/>
      <c r="N642" s="102"/>
      <c r="O642" s="102"/>
      <c r="P642" s="102"/>
      <c r="Q642" s="102"/>
      <c r="R642" s="102"/>
      <c r="S642" s="102"/>
      <c r="T642" s="102"/>
      <c r="U642" s="102"/>
      <c r="V642" s="102"/>
      <c r="W642" s="102"/>
      <c r="X642" s="102"/>
      <c r="Y642" s="102"/>
      <c r="Z642" s="102"/>
    </row>
    <row r="643" spans="1:26" ht="11.25" customHeight="1">
      <c r="A643" s="102"/>
      <c r="B643" s="102"/>
      <c r="C643" s="102"/>
      <c r="D643" s="102"/>
      <c r="E643" s="102"/>
      <c r="F643" s="102"/>
      <c r="G643" s="102"/>
      <c r="H643" s="102"/>
      <c r="I643" s="102"/>
      <c r="J643" s="102"/>
      <c r="K643" s="102"/>
      <c r="L643" s="102"/>
      <c r="M643" s="102"/>
      <c r="N643" s="102"/>
      <c r="O643" s="102"/>
      <c r="P643" s="102"/>
      <c r="Q643" s="102"/>
      <c r="R643" s="102"/>
      <c r="S643" s="102"/>
      <c r="T643" s="102"/>
      <c r="U643" s="102"/>
      <c r="V643" s="102"/>
      <c r="W643" s="102"/>
      <c r="X643" s="102"/>
      <c r="Y643" s="102"/>
      <c r="Z643" s="102"/>
    </row>
    <row r="644" spans="1:26" ht="11.25" customHeight="1">
      <c r="A644" s="102"/>
      <c r="B644" s="102"/>
      <c r="C644" s="102"/>
      <c r="D644" s="102"/>
      <c r="E644" s="102"/>
      <c r="F644" s="102"/>
      <c r="G644" s="102"/>
      <c r="H644" s="102"/>
      <c r="I644" s="102"/>
      <c r="J644" s="102"/>
      <c r="K644" s="102"/>
      <c r="L644" s="102"/>
      <c r="M644" s="102"/>
      <c r="N644" s="102"/>
      <c r="O644" s="102"/>
      <c r="P644" s="102"/>
      <c r="Q644" s="102"/>
      <c r="R644" s="102"/>
      <c r="S644" s="102"/>
      <c r="T644" s="102"/>
      <c r="U644" s="102"/>
      <c r="V644" s="102"/>
      <c r="W644" s="102"/>
      <c r="X644" s="102"/>
      <c r="Y644" s="102"/>
      <c r="Z644" s="102"/>
    </row>
    <row r="645" spans="1:26" ht="11.25" customHeight="1">
      <c r="A645" s="102"/>
      <c r="B645" s="102"/>
      <c r="C645" s="102"/>
      <c r="D645" s="102"/>
      <c r="E645" s="102"/>
      <c r="F645" s="102"/>
      <c r="G645" s="102"/>
      <c r="H645" s="102"/>
      <c r="I645" s="102"/>
      <c r="J645" s="102"/>
      <c r="K645" s="102"/>
      <c r="L645" s="102"/>
      <c r="M645" s="102"/>
      <c r="N645" s="102"/>
      <c r="O645" s="102"/>
      <c r="P645" s="102"/>
      <c r="Q645" s="102"/>
      <c r="R645" s="102"/>
      <c r="S645" s="102"/>
      <c r="T645" s="102"/>
      <c r="U645" s="102"/>
      <c r="V645" s="102"/>
      <c r="W645" s="102"/>
      <c r="X645" s="102"/>
      <c r="Y645" s="102"/>
      <c r="Z645" s="102"/>
    </row>
    <row r="646" spans="1:26" ht="11.25" customHeight="1">
      <c r="A646" s="102"/>
      <c r="B646" s="102"/>
      <c r="C646" s="102"/>
      <c r="D646" s="102"/>
      <c r="E646" s="102"/>
      <c r="F646" s="102"/>
      <c r="G646" s="102"/>
      <c r="H646" s="102"/>
      <c r="I646" s="102"/>
      <c r="J646" s="102"/>
      <c r="K646" s="102"/>
      <c r="L646" s="102"/>
      <c r="M646" s="102"/>
      <c r="N646" s="102"/>
      <c r="O646" s="102"/>
      <c r="P646" s="102"/>
      <c r="Q646" s="102"/>
      <c r="R646" s="102"/>
      <c r="S646" s="102"/>
      <c r="T646" s="102"/>
      <c r="U646" s="102"/>
      <c r="V646" s="102"/>
      <c r="W646" s="102"/>
      <c r="X646" s="102"/>
      <c r="Y646" s="102"/>
      <c r="Z646" s="102"/>
    </row>
    <row r="647" spans="1:26" ht="11.25" customHeight="1">
      <c r="A647" s="102"/>
      <c r="B647" s="102"/>
      <c r="C647" s="102"/>
      <c r="D647" s="102"/>
      <c r="E647" s="102"/>
      <c r="F647" s="102"/>
      <c r="G647" s="102"/>
      <c r="H647" s="102"/>
      <c r="I647" s="102"/>
      <c r="J647" s="102"/>
      <c r="K647" s="102"/>
      <c r="L647" s="102"/>
      <c r="M647" s="102"/>
      <c r="N647" s="102"/>
      <c r="O647" s="102"/>
      <c r="P647" s="102"/>
      <c r="Q647" s="102"/>
      <c r="R647" s="102"/>
      <c r="S647" s="102"/>
      <c r="T647" s="102"/>
      <c r="U647" s="102"/>
      <c r="V647" s="102"/>
      <c r="W647" s="102"/>
      <c r="X647" s="102"/>
      <c r="Y647" s="102"/>
      <c r="Z647" s="102"/>
    </row>
    <row r="648" spans="1:26" ht="11.25" customHeight="1">
      <c r="A648" s="102"/>
      <c r="B648" s="102"/>
      <c r="C648" s="102"/>
      <c r="D648" s="102"/>
      <c r="E648" s="102"/>
      <c r="F648" s="102"/>
      <c r="G648" s="102"/>
      <c r="H648" s="102"/>
      <c r="I648" s="102"/>
      <c r="J648" s="102"/>
      <c r="K648" s="102"/>
      <c r="L648" s="102"/>
      <c r="M648" s="102"/>
      <c r="N648" s="102"/>
      <c r="O648" s="102"/>
      <c r="P648" s="102"/>
      <c r="Q648" s="102"/>
      <c r="R648" s="102"/>
      <c r="S648" s="102"/>
      <c r="T648" s="102"/>
      <c r="U648" s="102"/>
      <c r="V648" s="102"/>
      <c r="W648" s="102"/>
      <c r="X648" s="102"/>
      <c r="Y648" s="102"/>
      <c r="Z648" s="102"/>
    </row>
    <row r="649" spans="1:26" ht="11.25" customHeight="1">
      <c r="A649" s="102"/>
      <c r="B649" s="102"/>
      <c r="C649" s="102"/>
      <c r="D649" s="102"/>
      <c r="E649" s="102"/>
      <c r="F649" s="102"/>
      <c r="G649" s="102"/>
      <c r="H649" s="102"/>
      <c r="I649" s="102"/>
      <c r="J649" s="102"/>
      <c r="K649" s="102"/>
      <c r="L649" s="102"/>
      <c r="M649" s="102"/>
      <c r="N649" s="102"/>
      <c r="O649" s="102"/>
      <c r="P649" s="102"/>
      <c r="Q649" s="102"/>
      <c r="R649" s="102"/>
      <c r="S649" s="102"/>
      <c r="T649" s="102"/>
      <c r="U649" s="102"/>
      <c r="V649" s="102"/>
      <c r="W649" s="102"/>
      <c r="X649" s="102"/>
      <c r="Y649" s="102"/>
      <c r="Z649" s="102"/>
    </row>
    <row r="650" spans="1:26" ht="11.25" customHeight="1">
      <c r="A650" s="102"/>
      <c r="B650" s="102"/>
      <c r="C650" s="102"/>
      <c r="D650" s="102"/>
      <c r="E650" s="102"/>
      <c r="F650" s="102"/>
      <c r="G650" s="102"/>
      <c r="H650" s="102"/>
      <c r="I650" s="102"/>
      <c r="J650" s="102"/>
      <c r="K650" s="102"/>
      <c r="L650" s="102"/>
      <c r="M650" s="102"/>
      <c r="N650" s="102"/>
      <c r="O650" s="102"/>
      <c r="P650" s="102"/>
      <c r="Q650" s="102"/>
      <c r="R650" s="102"/>
      <c r="S650" s="102"/>
      <c r="T650" s="102"/>
      <c r="U650" s="102"/>
      <c r="V650" s="102"/>
      <c r="W650" s="102"/>
      <c r="X650" s="102"/>
      <c r="Y650" s="102"/>
      <c r="Z650" s="102"/>
    </row>
    <row r="651" spans="1:26" ht="11.25" customHeight="1">
      <c r="A651" s="102"/>
      <c r="B651" s="102"/>
      <c r="C651" s="102"/>
      <c r="D651" s="102"/>
      <c r="E651" s="102"/>
      <c r="F651" s="102"/>
      <c r="G651" s="102"/>
      <c r="H651" s="102"/>
      <c r="I651" s="102"/>
      <c r="J651" s="102"/>
      <c r="K651" s="102"/>
      <c r="L651" s="102"/>
      <c r="M651" s="102"/>
      <c r="N651" s="102"/>
      <c r="O651" s="102"/>
      <c r="P651" s="102"/>
      <c r="Q651" s="102"/>
      <c r="R651" s="102"/>
      <c r="S651" s="102"/>
      <c r="T651" s="102"/>
      <c r="U651" s="102"/>
      <c r="V651" s="102"/>
      <c r="W651" s="102"/>
      <c r="X651" s="102"/>
      <c r="Y651" s="102"/>
      <c r="Z651" s="102"/>
    </row>
    <row r="652" spans="1:26" ht="11.25" customHeight="1">
      <c r="A652" s="102"/>
      <c r="B652" s="102"/>
      <c r="C652" s="102"/>
      <c r="D652" s="102"/>
      <c r="E652" s="102"/>
      <c r="F652" s="102"/>
      <c r="G652" s="102"/>
      <c r="H652" s="102"/>
      <c r="I652" s="102"/>
      <c r="J652" s="102"/>
      <c r="K652" s="102"/>
      <c r="L652" s="102"/>
      <c r="M652" s="102"/>
      <c r="N652" s="102"/>
      <c r="O652" s="102"/>
      <c r="P652" s="102"/>
      <c r="Q652" s="102"/>
      <c r="R652" s="102"/>
      <c r="S652" s="102"/>
      <c r="T652" s="102"/>
      <c r="U652" s="102"/>
      <c r="V652" s="102"/>
      <c r="W652" s="102"/>
      <c r="X652" s="102"/>
      <c r="Y652" s="102"/>
      <c r="Z652" s="102"/>
    </row>
    <row r="653" spans="1:26" ht="11.25" customHeight="1">
      <c r="A653" s="102"/>
      <c r="B653" s="102"/>
      <c r="C653" s="102"/>
      <c r="D653" s="102"/>
      <c r="E653" s="102"/>
      <c r="F653" s="102"/>
      <c r="G653" s="102"/>
      <c r="H653" s="102"/>
      <c r="I653" s="102"/>
      <c r="J653" s="102"/>
      <c r="K653" s="102"/>
      <c r="L653" s="102"/>
      <c r="M653" s="102"/>
      <c r="N653" s="102"/>
      <c r="O653" s="102"/>
      <c r="P653" s="102"/>
      <c r="Q653" s="102"/>
      <c r="R653" s="102"/>
      <c r="S653" s="102"/>
      <c r="T653" s="102"/>
      <c r="U653" s="102"/>
      <c r="V653" s="102"/>
      <c r="W653" s="102"/>
      <c r="X653" s="102"/>
      <c r="Y653" s="102"/>
      <c r="Z653" s="102"/>
    </row>
    <row r="654" spans="1:26" ht="11.25" customHeight="1">
      <c r="A654" s="102"/>
      <c r="B654" s="102"/>
      <c r="C654" s="102"/>
      <c r="D654" s="102"/>
      <c r="E654" s="102"/>
      <c r="F654" s="102"/>
      <c r="G654" s="102"/>
      <c r="H654" s="102"/>
      <c r="I654" s="102"/>
      <c r="J654" s="102"/>
      <c r="K654" s="102"/>
      <c r="L654" s="102"/>
      <c r="M654" s="102"/>
      <c r="N654" s="102"/>
      <c r="O654" s="102"/>
      <c r="P654" s="102"/>
      <c r="Q654" s="102"/>
      <c r="R654" s="102"/>
      <c r="S654" s="102"/>
      <c r="T654" s="102"/>
      <c r="U654" s="102"/>
      <c r="V654" s="102"/>
      <c r="W654" s="102"/>
      <c r="X654" s="102"/>
      <c r="Y654" s="102"/>
      <c r="Z654" s="102"/>
    </row>
    <row r="655" spans="1:26" ht="11.25" customHeight="1">
      <c r="A655" s="102"/>
      <c r="B655" s="102"/>
      <c r="C655" s="102"/>
      <c r="D655" s="102"/>
      <c r="E655" s="102"/>
      <c r="F655" s="102"/>
      <c r="G655" s="102"/>
      <c r="H655" s="102"/>
      <c r="I655" s="102"/>
      <c r="J655" s="102"/>
      <c r="K655" s="102"/>
      <c r="L655" s="102"/>
      <c r="M655" s="102"/>
      <c r="N655" s="102"/>
      <c r="O655" s="102"/>
      <c r="P655" s="102"/>
      <c r="Q655" s="102"/>
      <c r="R655" s="102"/>
      <c r="S655" s="102"/>
      <c r="T655" s="102"/>
      <c r="U655" s="102"/>
      <c r="V655" s="102"/>
      <c r="W655" s="102"/>
      <c r="X655" s="102"/>
      <c r="Y655" s="102"/>
      <c r="Z655" s="102"/>
    </row>
    <row r="656" spans="1:26" ht="11.25" customHeight="1">
      <c r="A656" s="102"/>
      <c r="B656" s="102"/>
      <c r="C656" s="102"/>
      <c r="D656" s="102"/>
      <c r="E656" s="102"/>
      <c r="F656" s="102"/>
      <c r="G656" s="102"/>
      <c r="H656" s="102"/>
      <c r="I656" s="102"/>
      <c r="J656" s="102"/>
      <c r="K656" s="102"/>
      <c r="L656" s="102"/>
      <c r="M656" s="102"/>
      <c r="N656" s="102"/>
      <c r="O656" s="102"/>
      <c r="P656" s="102"/>
      <c r="Q656" s="102"/>
      <c r="R656" s="102"/>
      <c r="S656" s="102"/>
      <c r="T656" s="102"/>
      <c r="U656" s="102"/>
      <c r="V656" s="102"/>
      <c r="W656" s="102"/>
      <c r="X656" s="102"/>
      <c r="Y656" s="102"/>
      <c r="Z656" s="102"/>
    </row>
    <row r="657" spans="1:26" ht="11.25" customHeight="1">
      <c r="A657" s="102"/>
      <c r="B657" s="102"/>
      <c r="C657" s="102"/>
      <c r="D657" s="102"/>
      <c r="E657" s="102"/>
      <c r="F657" s="102"/>
      <c r="G657" s="102"/>
      <c r="H657" s="102"/>
      <c r="I657" s="102"/>
      <c r="J657" s="102"/>
      <c r="K657" s="102"/>
      <c r="L657" s="102"/>
      <c r="M657" s="102"/>
      <c r="N657" s="102"/>
      <c r="O657" s="102"/>
      <c r="P657" s="102"/>
      <c r="Q657" s="102"/>
      <c r="R657" s="102"/>
      <c r="S657" s="102"/>
      <c r="T657" s="102"/>
      <c r="U657" s="102"/>
      <c r="V657" s="102"/>
      <c r="W657" s="102"/>
      <c r="X657" s="102"/>
      <c r="Y657" s="102"/>
      <c r="Z657" s="102"/>
    </row>
    <row r="658" spans="1:26" ht="11.25" customHeight="1">
      <c r="A658" s="102"/>
      <c r="B658" s="102"/>
      <c r="C658" s="102"/>
      <c r="D658" s="102"/>
      <c r="E658" s="102"/>
      <c r="F658" s="102"/>
      <c r="G658" s="102"/>
      <c r="H658" s="102"/>
      <c r="I658" s="102"/>
      <c r="J658" s="102"/>
      <c r="K658" s="102"/>
      <c r="L658" s="102"/>
      <c r="M658" s="102"/>
      <c r="N658" s="102"/>
      <c r="O658" s="102"/>
      <c r="P658" s="102"/>
      <c r="Q658" s="102"/>
      <c r="R658" s="102"/>
      <c r="S658" s="102"/>
      <c r="T658" s="102"/>
      <c r="U658" s="102"/>
      <c r="V658" s="102"/>
      <c r="W658" s="102"/>
      <c r="X658" s="102"/>
      <c r="Y658" s="102"/>
      <c r="Z658" s="102"/>
    </row>
    <row r="659" spans="1:26" ht="11.25" customHeight="1">
      <c r="A659" s="102"/>
      <c r="B659" s="102"/>
      <c r="C659" s="102"/>
      <c r="D659" s="102"/>
      <c r="E659" s="102"/>
      <c r="F659" s="102"/>
      <c r="G659" s="102"/>
      <c r="H659" s="102"/>
      <c r="I659" s="102"/>
      <c r="J659" s="102"/>
      <c r="K659" s="102"/>
      <c r="L659" s="102"/>
      <c r="M659" s="102"/>
      <c r="N659" s="102"/>
      <c r="O659" s="102"/>
      <c r="P659" s="102"/>
      <c r="Q659" s="102"/>
      <c r="R659" s="102"/>
      <c r="S659" s="102"/>
      <c r="T659" s="102"/>
      <c r="U659" s="102"/>
      <c r="V659" s="102"/>
      <c r="W659" s="102"/>
      <c r="X659" s="102"/>
      <c r="Y659" s="102"/>
      <c r="Z659" s="102"/>
    </row>
    <row r="660" spans="1:26" ht="11.25" customHeight="1">
      <c r="A660" s="102"/>
      <c r="B660" s="102"/>
      <c r="C660" s="102"/>
      <c r="D660" s="102"/>
      <c r="E660" s="102"/>
      <c r="F660" s="102"/>
      <c r="G660" s="102"/>
      <c r="H660" s="102"/>
      <c r="I660" s="102"/>
      <c r="J660" s="102"/>
      <c r="K660" s="102"/>
      <c r="L660" s="102"/>
      <c r="M660" s="102"/>
      <c r="N660" s="102"/>
      <c r="O660" s="102"/>
      <c r="P660" s="102"/>
      <c r="Q660" s="102"/>
      <c r="R660" s="102"/>
      <c r="S660" s="102"/>
      <c r="T660" s="102"/>
      <c r="U660" s="102"/>
      <c r="V660" s="102"/>
      <c r="W660" s="102"/>
      <c r="X660" s="102"/>
      <c r="Y660" s="102"/>
      <c r="Z660" s="102"/>
    </row>
    <row r="661" spans="1:26" ht="11.25" customHeight="1">
      <c r="A661" s="102"/>
      <c r="B661" s="102"/>
      <c r="C661" s="102"/>
      <c r="D661" s="102"/>
      <c r="E661" s="102"/>
      <c r="F661" s="102"/>
      <c r="G661" s="102"/>
      <c r="H661" s="102"/>
      <c r="I661" s="102"/>
      <c r="J661" s="102"/>
      <c r="K661" s="102"/>
      <c r="L661" s="102"/>
      <c r="M661" s="102"/>
      <c r="N661" s="102"/>
      <c r="O661" s="102"/>
      <c r="P661" s="102"/>
      <c r="Q661" s="102"/>
      <c r="R661" s="102"/>
      <c r="S661" s="102"/>
      <c r="T661" s="102"/>
      <c r="U661" s="102"/>
      <c r="V661" s="102"/>
      <c r="W661" s="102"/>
      <c r="X661" s="102"/>
      <c r="Y661" s="102"/>
      <c r="Z661" s="102"/>
    </row>
    <row r="662" spans="1:26" ht="11.25" customHeight="1">
      <c r="A662" s="102"/>
      <c r="B662" s="102"/>
      <c r="C662" s="102"/>
      <c r="D662" s="102"/>
      <c r="E662" s="102"/>
      <c r="F662" s="102"/>
      <c r="G662" s="102"/>
      <c r="H662" s="102"/>
      <c r="I662" s="102"/>
      <c r="J662" s="102"/>
      <c r="K662" s="102"/>
      <c r="L662" s="102"/>
      <c r="M662" s="102"/>
      <c r="N662" s="102"/>
      <c r="O662" s="102"/>
      <c r="P662" s="102"/>
      <c r="Q662" s="102"/>
      <c r="R662" s="102"/>
      <c r="S662" s="102"/>
      <c r="T662" s="102"/>
      <c r="U662" s="102"/>
      <c r="V662" s="102"/>
      <c r="W662" s="102"/>
      <c r="X662" s="102"/>
      <c r="Y662" s="102"/>
      <c r="Z662" s="102"/>
    </row>
    <row r="663" spans="1:26" ht="11.25" customHeight="1">
      <c r="A663" s="102"/>
      <c r="B663" s="102"/>
      <c r="C663" s="102"/>
      <c r="D663" s="102"/>
      <c r="E663" s="102"/>
      <c r="F663" s="102"/>
      <c r="G663" s="102"/>
      <c r="H663" s="102"/>
      <c r="I663" s="102"/>
      <c r="J663" s="102"/>
      <c r="K663" s="102"/>
      <c r="L663" s="102"/>
      <c r="M663" s="102"/>
      <c r="N663" s="102"/>
      <c r="O663" s="102"/>
      <c r="P663" s="102"/>
      <c r="Q663" s="102"/>
      <c r="R663" s="102"/>
      <c r="S663" s="102"/>
      <c r="T663" s="102"/>
      <c r="U663" s="102"/>
      <c r="V663" s="102"/>
      <c r="W663" s="102"/>
      <c r="X663" s="102"/>
      <c r="Y663" s="102"/>
      <c r="Z663" s="102"/>
    </row>
    <row r="664" spans="1:26" ht="11.25" customHeight="1">
      <c r="A664" s="102"/>
      <c r="B664" s="102"/>
      <c r="C664" s="102"/>
      <c r="D664" s="102"/>
      <c r="E664" s="102"/>
      <c r="F664" s="102"/>
      <c r="G664" s="102"/>
      <c r="H664" s="102"/>
      <c r="I664" s="102"/>
      <c r="J664" s="102"/>
      <c r="K664" s="102"/>
      <c r="L664" s="102"/>
      <c r="M664" s="102"/>
      <c r="N664" s="102"/>
      <c r="O664" s="102"/>
      <c r="P664" s="102"/>
      <c r="Q664" s="102"/>
      <c r="R664" s="102"/>
      <c r="S664" s="102"/>
      <c r="T664" s="102"/>
      <c r="U664" s="102"/>
      <c r="V664" s="102"/>
      <c r="W664" s="102"/>
      <c r="X664" s="102"/>
      <c r="Y664" s="102"/>
      <c r="Z664" s="102"/>
    </row>
    <row r="665" spans="1:26" ht="11.25" customHeight="1">
      <c r="A665" s="102"/>
      <c r="B665" s="102"/>
      <c r="C665" s="102"/>
      <c r="D665" s="102"/>
      <c r="E665" s="102"/>
      <c r="F665" s="102"/>
      <c r="G665" s="102"/>
      <c r="H665" s="102"/>
      <c r="I665" s="102"/>
      <c r="J665" s="102"/>
      <c r="K665" s="102"/>
      <c r="L665" s="102"/>
      <c r="M665" s="102"/>
      <c r="N665" s="102"/>
      <c r="O665" s="102"/>
      <c r="P665" s="102"/>
      <c r="Q665" s="102"/>
      <c r="R665" s="102"/>
      <c r="S665" s="102"/>
      <c r="T665" s="102"/>
      <c r="U665" s="102"/>
      <c r="V665" s="102"/>
      <c r="W665" s="102"/>
      <c r="X665" s="102"/>
      <c r="Y665" s="102"/>
      <c r="Z665" s="102"/>
    </row>
    <row r="666" spans="1:26" ht="11.25" customHeight="1">
      <c r="A666" s="102"/>
      <c r="B666" s="102"/>
      <c r="C666" s="102"/>
      <c r="D666" s="102"/>
      <c r="E666" s="102"/>
      <c r="F666" s="102"/>
      <c r="G666" s="102"/>
      <c r="H666" s="102"/>
      <c r="I666" s="102"/>
      <c r="J666" s="102"/>
      <c r="K666" s="102"/>
      <c r="L666" s="102"/>
      <c r="M666" s="102"/>
      <c r="N666" s="102"/>
      <c r="O666" s="102"/>
      <c r="P666" s="102"/>
      <c r="Q666" s="102"/>
      <c r="R666" s="102"/>
      <c r="S666" s="102"/>
      <c r="T666" s="102"/>
      <c r="U666" s="102"/>
      <c r="V666" s="102"/>
      <c r="W666" s="102"/>
      <c r="X666" s="102"/>
      <c r="Y666" s="102"/>
      <c r="Z666" s="102"/>
    </row>
    <row r="667" spans="1:26" ht="11.25" customHeight="1">
      <c r="A667" s="102"/>
      <c r="B667" s="102"/>
      <c r="C667" s="102"/>
      <c r="D667" s="102"/>
      <c r="E667" s="102"/>
      <c r="F667" s="102"/>
      <c r="G667" s="102"/>
      <c r="H667" s="102"/>
      <c r="I667" s="102"/>
      <c r="J667" s="102"/>
      <c r="K667" s="102"/>
      <c r="L667" s="102"/>
      <c r="M667" s="102"/>
      <c r="N667" s="102"/>
      <c r="O667" s="102"/>
      <c r="P667" s="102"/>
      <c r="Q667" s="102"/>
      <c r="R667" s="102"/>
      <c r="S667" s="102"/>
      <c r="T667" s="102"/>
      <c r="U667" s="102"/>
      <c r="V667" s="102"/>
      <c r="W667" s="102"/>
      <c r="X667" s="102"/>
      <c r="Y667" s="102"/>
      <c r="Z667" s="102"/>
    </row>
    <row r="668" spans="1:26" ht="11.25" customHeight="1">
      <c r="A668" s="102"/>
      <c r="B668" s="102"/>
      <c r="C668" s="102"/>
      <c r="D668" s="102"/>
      <c r="E668" s="102"/>
      <c r="F668" s="102"/>
      <c r="G668" s="102"/>
      <c r="H668" s="102"/>
      <c r="I668" s="102"/>
      <c r="J668" s="102"/>
      <c r="K668" s="102"/>
      <c r="L668" s="102"/>
      <c r="M668" s="102"/>
      <c r="N668" s="102"/>
      <c r="O668" s="102"/>
      <c r="P668" s="102"/>
      <c r="Q668" s="102"/>
      <c r="R668" s="102"/>
      <c r="S668" s="102"/>
      <c r="T668" s="102"/>
      <c r="U668" s="102"/>
      <c r="V668" s="102"/>
      <c r="W668" s="102"/>
      <c r="X668" s="102"/>
      <c r="Y668" s="102"/>
      <c r="Z668" s="102"/>
    </row>
    <row r="669" spans="1:26" ht="11.25" customHeight="1">
      <c r="A669" s="102"/>
      <c r="B669" s="102"/>
      <c r="C669" s="102"/>
      <c r="D669" s="102"/>
      <c r="E669" s="102"/>
      <c r="F669" s="102"/>
      <c r="G669" s="102"/>
      <c r="H669" s="102"/>
      <c r="I669" s="102"/>
      <c r="J669" s="102"/>
      <c r="K669" s="102"/>
      <c r="L669" s="102"/>
      <c r="M669" s="102"/>
      <c r="N669" s="102"/>
      <c r="O669" s="102"/>
      <c r="P669" s="102"/>
      <c r="Q669" s="102"/>
      <c r="R669" s="102"/>
      <c r="S669" s="102"/>
      <c r="T669" s="102"/>
      <c r="U669" s="102"/>
      <c r="V669" s="102"/>
      <c r="W669" s="102"/>
      <c r="X669" s="102"/>
      <c r="Y669" s="102"/>
      <c r="Z669" s="102"/>
    </row>
    <row r="670" spans="1:26" ht="11.25" customHeight="1">
      <c r="A670" s="102"/>
      <c r="B670" s="102"/>
      <c r="C670" s="102"/>
      <c r="D670" s="102"/>
      <c r="E670" s="102"/>
      <c r="F670" s="102"/>
      <c r="G670" s="102"/>
      <c r="H670" s="102"/>
      <c r="I670" s="102"/>
      <c r="J670" s="102"/>
      <c r="K670" s="102"/>
      <c r="L670" s="102"/>
      <c r="M670" s="102"/>
      <c r="N670" s="102"/>
      <c r="O670" s="102"/>
      <c r="P670" s="102"/>
      <c r="Q670" s="102"/>
      <c r="R670" s="102"/>
      <c r="S670" s="102"/>
      <c r="T670" s="102"/>
      <c r="U670" s="102"/>
      <c r="V670" s="102"/>
      <c r="W670" s="102"/>
      <c r="X670" s="102"/>
      <c r="Y670" s="102"/>
      <c r="Z670" s="102"/>
    </row>
    <row r="671" spans="1:26" ht="11.25" customHeight="1">
      <c r="A671" s="102"/>
      <c r="B671" s="102"/>
      <c r="C671" s="102"/>
      <c r="D671" s="102"/>
      <c r="E671" s="102"/>
      <c r="F671" s="102"/>
      <c r="G671" s="102"/>
      <c r="H671" s="102"/>
      <c r="I671" s="102"/>
      <c r="J671" s="102"/>
      <c r="K671" s="102"/>
      <c r="L671" s="102"/>
      <c r="M671" s="102"/>
      <c r="N671" s="102"/>
      <c r="O671" s="102"/>
      <c r="P671" s="102"/>
      <c r="Q671" s="102"/>
      <c r="R671" s="102"/>
      <c r="S671" s="102"/>
      <c r="T671" s="102"/>
      <c r="U671" s="102"/>
      <c r="V671" s="102"/>
      <c r="W671" s="102"/>
      <c r="X671" s="102"/>
      <c r="Y671" s="102"/>
      <c r="Z671" s="102"/>
    </row>
    <row r="672" spans="1:26" ht="11.25" customHeight="1">
      <c r="A672" s="102"/>
      <c r="B672" s="102"/>
      <c r="C672" s="102"/>
      <c r="D672" s="102"/>
      <c r="E672" s="102"/>
      <c r="F672" s="102"/>
      <c r="G672" s="102"/>
      <c r="H672" s="102"/>
      <c r="I672" s="102"/>
      <c r="J672" s="102"/>
      <c r="K672" s="102"/>
      <c r="L672" s="102"/>
      <c r="M672" s="102"/>
      <c r="N672" s="102"/>
      <c r="O672" s="102"/>
      <c r="P672" s="102"/>
      <c r="Q672" s="102"/>
      <c r="R672" s="102"/>
      <c r="S672" s="102"/>
      <c r="T672" s="102"/>
      <c r="U672" s="102"/>
      <c r="V672" s="102"/>
      <c r="W672" s="102"/>
      <c r="X672" s="102"/>
      <c r="Y672" s="102"/>
      <c r="Z672" s="102"/>
    </row>
    <row r="673" spans="1:26" ht="11.25" customHeight="1">
      <c r="A673" s="102"/>
      <c r="B673" s="102"/>
      <c r="C673" s="102"/>
      <c r="D673" s="102"/>
      <c r="E673" s="102"/>
      <c r="F673" s="102"/>
      <c r="G673" s="102"/>
      <c r="H673" s="102"/>
      <c r="I673" s="102"/>
      <c r="J673" s="102"/>
      <c r="K673" s="102"/>
      <c r="L673" s="102"/>
      <c r="M673" s="102"/>
      <c r="N673" s="102"/>
      <c r="O673" s="102"/>
      <c r="P673" s="102"/>
      <c r="Q673" s="102"/>
      <c r="R673" s="102"/>
      <c r="S673" s="102"/>
      <c r="T673" s="102"/>
      <c r="U673" s="102"/>
      <c r="V673" s="102"/>
      <c r="W673" s="102"/>
      <c r="X673" s="102"/>
      <c r="Y673" s="102"/>
      <c r="Z673" s="102"/>
    </row>
    <row r="674" spans="1:26" ht="11.25" customHeight="1">
      <c r="A674" s="102"/>
      <c r="B674" s="102"/>
      <c r="C674" s="102"/>
      <c r="D674" s="102"/>
      <c r="E674" s="102"/>
      <c r="F674" s="102"/>
      <c r="G674" s="102"/>
      <c r="H674" s="102"/>
      <c r="I674" s="102"/>
      <c r="J674" s="102"/>
      <c r="K674" s="102"/>
      <c r="L674" s="102"/>
      <c r="M674" s="102"/>
      <c r="N674" s="102"/>
      <c r="O674" s="102"/>
      <c r="P674" s="102"/>
      <c r="Q674" s="102"/>
      <c r="R674" s="102"/>
      <c r="S674" s="102"/>
      <c r="T674" s="102"/>
      <c r="U674" s="102"/>
      <c r="V674" s="102"/>
      <c r="W674" s="102"/>
      <c r="X674" s="102"/>
      <c r="Y674" s="102"/>
      <c r="Z674" s="102"/>
    </row>
    <row r="675" spans="1:26" ht="11.25" customHeight="1">
      <c r="A675" s="102"/>
      <c r="B675" s="102"/>
      <c r="C675" s="102"/>
      <c r="D675" s="102"/>
      <c r="E675" s="102"/>
      <c r="F675" s="102"/>
      <c r="G675" s="102"/>
      <c r="H675" s="102"/>
      <c r="I675" s="102"/>
      <c r="J675" s="102"/>
      <c r="K675" s="102"/>
      <c r="L675" s="102"/>
      <c r="M675" s="102"/>
      <c r="N675" s="102"/>
      <c r="O675" s="102"/>
      <c r="P675" s="102"/>
      <c r="Q675" s="102"/>
      <c r="R675" s="102"/>
      <c r="S675" s="102"/>
      <c r="T675" s="102"/>
      <c r="U675" s="102"/>
      <c r="V675" s="102"/>
      <c r="W675" s="102"/>
      <c r="X675" s="102"/>
      <c r="Y675" s="102"/>
      <c r="Z675" s="102"/>
    </row>
    <row r="676" spans="1:26" ht="11.25" customHeight="1">
      <c r="A676" s="102"/>
      <c r="B676" s="102"/>
      <c r="C676" s="102"/>
      <c r="D676" s="102"/>
      <c r="E676" s="102"/>
      <c r="F676" s="102"/>
      <c r="G676" s="102"/>
      <c r="H676" s="102"/>
      <c r="I676" s="102"/>
      <c r="J676" s="102"/>
      <c r="K676" s="102"/>
      <c r="L676" s="102"/>
      <c r="M676" s="102"/>
      <c r="N676" s="102"/>
      <c r="O676" s="102"/>
      <c r="P676" s="102"/>
      <c r="Q676" s="102"/>
      <c r="R676" s="102"/>
      <c r="S676" s="102"/>
      <c r="T676" s="102"/>
      <c r="U676" s="102"/>
      <c r="V676" s="102"/>
      <c r="W676" s="102"/>
      <c r="X676" s="102"/>
      <c r="Y676" s="102"/>
      <c r="Z676" s="102"/>
    </row>
    <row r="677" spans="1:26" ht="11.25" customHeight="1">
      <c r="A677" s="102"/>
      <c r="B677" s="102"/>
      <c r="C677" s="102"/>
      <c r="D677" s="102"/>
      <c r="E677" s="102"/>
      <c r="F677" s="102"/>
      <c r="G677" s="102"/>
      <c r="H677" s="102"/>
      <c r="I677" s="102"/>
      <c r="J677" s="102"/>
      <c r="K677" s="102"/>
      <c r="L677" s="102"/>
      <c r="M677" s="102"/>
      <c r="N677" s="102"/>
      <c r="O677" s="102"/>
      <c r="P677" s="102"/>
      <c r="Q677" s="102"/>
      <c r="R677" s="102"/>
      <c r="S677" s="102"/>
      <c r="T677" s="102"/>
      <c r="U677" s="102"/>
      <c r="V677" s="102"/>
      <c r="W677" s="102"/>
      <c r="X677" s="102"/>
      <c r="Y677" s="102"/>
      <c r="Z677" s="102"/>
    </row>
    <row r="678" spans="1:26" ht="11.25" customHeight="1">
      <c r="A678" s="102"/>
      <c r="B678" s="102"/>
      <c r="C678" s="102"/>
      <c r="D678" s="102"/>
      <c r="E678" s="102"/>
      <c r="F678" s="102"/>
      <c r="G678" s="102"/>
      <c r="H678" s="102"/>
      <c r="I678" s="102"/>
      <c r="J678" s="102"/>
      <c r="K678" s="102"/>
      <c r="L678" s="102"/>
      <c r="M678" s="102"/>
      <c r="N678" s="102"/>
      <c r="O678" s="102"/>
      <c r="P678" s="102"/>
      <c r="Q678" s="102"/>
      <c r="R678" s="102"/>
      <c r="S678" s="102"/>
      <c r="T678" s="102"/>
      <c r="U678" s="102"/>
      <c r="V678" s="102"/>
      <c r="W678" s="102"/>
      <c r="X678" s="102"/>
      <c r="Y678" s="102"/>
      <c r="Z678" s="102"/>
    </row>
    <row r="679" spans="1:26" ht="11.25" customHeight="1">
      <c r="A679" s="102"/>
      <c r="B679" s="102"/>
      <c r="C679" s="102"/>
      <c r="D679" s="102"/>
      <c r="E679" s="102"/>
      <c r="F679" s="102"/>
      <c r="G679" s="102"/>
      <c r="H679" s="102"/>
      <c r="I679" s="102"/>
      <c r="J679" s="102"/>
      <c r="K679" s="102"/>
      <c r="L679" s="102"/>
      <c r="M679" s="102"/>
      <c r="N679" s="102"/>
      <c r="O679" s="102"/>
      <c r="P679" s="102"/>
      <c r="Q679" s="102"/>
      <c r="R679" s="102"/>
      <c r="S679" s="102"/>
      <c r="T679" s="102"/>
      <c r="U679" s="102"/>
      <c r="V679" s="102"/>
      <c r="W679" s="102"/>
      <c r="X679" s="102"/>
      <c r="Y679" s="102"/>
      <c r="Z679" s="102"/>
    </row>
    <row r="680" spans="1:26" ht="11.25" customHeight="1">
      <c r="A680" s="102"/>
      <c r="B680" s="102"/>
      <c r="C680" s="102"/>
      <c r="D680" s="102"/>
      <c r="E680" s="102"/>
      <c r="F680" s="102"/>
      <c r="G680" s="102"/>
      <c r="H680" s="102"/>
      <c r="I680" s="102"/>
      <c r="J680" s="102"/>
      <c r="K680" s="102"/>
      <c r="L680" s="102"/>
      <c r="M680" s="102"/>
      <c r="N680" s="102"/>
      <c r="O680" s="102"/>
      <c r="P680" s="102"/>
      <c r="Q680" s="102"/>
      <c r="R680" s="102"/>
      <c r="S680" s="102"/>
      <c r="T680" s="102"/>
      <c r="U680" s="102"/>
      <c r="V680" s="102"/>
      <c r="W680" s="102"/>
      <c r="X680" s="102"/>
      <c r="Y680" s="102"/>
      <c r="Z680" s="102"/>
    </row>
    <row r="681" spans="1:26" ht="11.25" customHeight="1">
      <c r="A681" s="102"/>
      <c r="B681" s="102"/>
      <c r="C681" s="102"/>
      <c r="D681" s="102"/>
      <c r="E681" s="102"/>
      <c r="F681" s="102"/>
      <c r="G681" s="102"/>
      <c r="H681" s="102"/>
      <c r="I681" s="102"/>
      <c r="J681" s="102"/>
      <c r="K681" s="102"/>
      <c r="L681" s="102"/>
      <c r="M681" s="102"/>
      <c r="N681" s="102"/>
      <c r="O681" s="102"/>
      <c r="P681" s="102"/>
      <c r="Q681" s="102"/>
      <c r="R681" s="102"/>
      <c r="S681" s="102"/>
      <c r="T681" s="102"/>
      <c r="U681" s="102"/>
      <c r="V681" s="102"/>
      <c r="W681" s="102"/>
      <c r="X681" s="102"/>
      <c r="Y681" s="102"/>
      <c r="Z681" s="102"/>
    </row>
    <row r="682" spans="1:26" ht="11.25" customHeight="1">
      <c r="A682" s="102"/>
      <c r="B682" s="102"/>
      <c r="C682" s="102"/>
      <c r="D682" s="102"/>
      <c r="E682" s="102"/>
      <c r="F682" s="102"/>
      <c r="G682" s="102"/>
      <c r="H682" s="102"/>
      <c r="I682" s="102"/>
      <c r="J682" s="102"/>
      <c r="K682" s="102"/>
      <c r="L682" s="102"/>
      <c r="M682" s="102"/>
      <c r="N682" s="102"/>
      <c r="O682" s="102"/>
      <c r="P682" s="102"/>
      <c r="Q682" s="102"/>
      <c r="R682" s="102"/>
      <c r="S682" s="102"/>
      <c r="T682" s="102"/>
      <c r="U682" s="102"/>
      <c r="V682" s="102"/>
      <c r="W682" s="102"/>
      <c r="X682" s="102"/>
      <c r="Y682" s="102"/>
      <c r="Z682" s="102"/>
    </row>
    <row r="683" spans="1:26" ht="11.25" customHeight="1">
      <c r="A683" s="102"/>
      <c r="B683" s="102"/>
      <c r="C683" s="102"/>
      <c r="D683" s="102"/>
      <c r="E683" s="102"/>
      <c r="F683" s="102"/>
      <c r="G683" s="102"/>
      <c r="H683" s="102"/>
      <c r="I683" s="102"/>
      <c r="J683" s="102"/>
      <c r="K683" s="102"/>
      <c r="L683" s="102"/>
      <c r="M683" s="102"/>
      <c r="N683" s="102"/>
      <c r="O683" s="102"/>
      <c r="P683" s="102"/>
      <c r="Q683" s="102"/>
      <c r="R683" s="102"/>
      <c r="S683" s="102"/>
      <c r="T683" s="102"/>
      <c r="U683" s="102"/>
      <c r="V683" s="102"/>
      <c r="W683" s="102"/>
      <c r="X683" s="102"/>
      <c r="Y683" s="102"/>
      <c r="Z683" s="102"/>
    </row>
    <row r="684" spans="1:26" ht="11.25" customHeight="1">
      <c r="A684" s="102"/>
      <c r="B684" s="102"/>
      <c r="C684" s="102"/>
      <c r="D684" s="102"/>
      <c r="E684" s="102"/>
      <c r="F684" s="102"/>
      <c r="G684" s="102"/>
      <c r="H684" s="102"/>
      <c r="I684" s="102"/>
      <c r="J684" s="102"/>
      <c r="K684" s="102"/>
      <c r="L684" s="102"/>
      <c r="M684" s="102"/>
      <c r="N684" s="102"/>
      <c r="O684" s="102"/>
      <c r="P684" s="102"/>
      <c r="Q684" s="102"/>
      <c r="R684" s="102"/>
      <c r="S684" s="102"/>
      <c r="T684" s="102"/>
      <c r="U684" s="102"/>
      <c r="V684" s="102"/>
      <c r="W684" s="102"/>
      <c r="X684" s="102"/>
      <c r="Y684" s="102"/>
      <c r="Z684" s="102"/>
    </row>
    <row r="685" spans="1:26" ht="11.25" customHeight="1">
      <c r="A685" s="102"/>
      <c r="B685" s="102"/>
      <c r="C685" s="102"/>
      <c r="D685" s="102"/>
      <c r="E685" s="102"/>
      <c r="F685" s="102"/>
      <c r="G685" s="102"/>
      <c r="H685" s="102"/>
      <c r="I685" s="102"/>
      <c r="J685" s="102"/>
      <c r="K685" s="102"/>
      <c r="L685" s="102"/>
      <c r="M685" s="102"/>
      <c r="N685" s="102"/>
      <c r="O685" s="102"/>
      <c r="P685" s="102"/>
      <c r="Q685" s="102"/>
      <c r="R685" s="102"/>
      <c r="S685" s="102"/>
      <c r="T685" s="102"/>
      <c r="U685" s="102"/>
      <c r="V685" s="102"/>
      <c r="W685" s="102"/>
      <c r="X685" s="102"/>
      <c r="Y685" s="102"/>
      <c r="Z685" s="102"/>
    </row>
    <row r="686" spans="1:26" ht="11.25" customHeight="1">
      <c r="A686" s="102"/>
      <c r="B686" s="102"/>
      <c r="C686" s="102"/>
      <c r="D686" s="102"/>
      <c r="E686" s="102"/>
      <c r="F686" s="102"/>
      <c r="G686" s="102"/>
      <c r="H686" s="102"/>
      <c r="I686" s="102"/>
      <c r="J686" s="102"/>
      <c r="K686" s="102"/>
      <c r="L686" s="102"/>
      <c r="M686" s="102"/>
      <c r="N686" s="102"/>
      <c r="O686" s="102"/>
      <c r="P686" s="102"/>
      <c r="Q686" s="102"/>
      <c r="R686" s="102"/>
      <c r="S686" s="102"/>
      <c r="T686" s="102"/>
      <c r="U686" s="102"/>
      <c r="V686" s="102"/>
      <c r="W686" s="102"/>
      <c r="X686" s="102"/>
      <c r="Y686" s="102"/>
      <c r="Z686" s="102"/>
    </row>
    <row r="687" spans="1:26" ht="11.25" customHeight="1">
      <c r="A687" s="102"/>
      <c r="B687" s="102"/>
      <c r="C687" s="102"/>
      <c r="D687" s="102"/>
      <c r="E687" s="102"/>
      <c r="F687" s="102"/>
      <c r="G687" s="102"/>
      <c r="H687" s="102"/>
      <c r="I687" s="102"/>
      <c r="J687" s="102"/>
      <c r="K687" s="102"/>
      <c r="L687" s="102"/>
      <c r="M687" s="102"/>
      <c r="N687" s="102"/>
      <c r="O687" s="102"/>
      <c r="P687" s="102"/>
      <c r="Q687" s="102"/>
      <c r="R687" s="102"/>
      <c r="S687" s="102"/>
      <c r="T687" s="102"/>
      <c r="U687" s="102"/>
      <c r="V687" s="102"/>
      <c r="W687" s="102"/>
      <c r="X687" s="102"/>
      <c r="Y687" s="102"/>
      <c r="Z687" s="102"/>
    </row>
    <row r="688" spans="1:26" ht="11.25" customHeight="1">
      <c r="A688" s="102"/>
      <c r="B688" s="102"/>
      <c r="C688" s="102"/>
      <c r="D688" s="102"/>
      <c r="E688" s="102"/>
      <c r="F688" s="102"/>
      <c r="G688" s="102"/>
      <c r="H688" s="102"/>
      <c r="I688" s="102"/>
      <c r="J688" s="102"/>
      <c r="K688" s="102"/>
      <c r="L688" s="102"/>
      <c r="M688" s="102"/>
      <c r="N688" s="102"/>
      <c r="O688" s="102"/>
      <c r="P688" s="102"/>
      <c r="Q688" s="102"/>
      <c r="R688" s="102"/>
      <c r="S688" s="102"/>
      <c r="T688" s="102"/>
      <c r="U688" s="102"/>
      <c r="V688" s="102"/>
      <c r="W688" s="102"/>
      <c r="X688" s="102"/>
      <c r="Y688" s="102"/>
      <c r="Z688" s="102"/>
    </row>
    <row r="689" spans="1:26" ht="11.25" customHeight="1">
      <c r="A689" s="102"/>
      <c r="B689" s="102"/>
      <c r="C689" s="102"/>
      <c r="D689" s="102"/>
      <c r="E689" s="102"/>
      <c r="F689" s="102"/>
      <c r="G689" s="102"/>
      <c r="H689" s="102"/>
      <c r="I689" s="102"/>
      <c r="J689" s="102"/>
      <c r="K689" s="102"/>
      <c r="L689" s="102"/>
      <c r="M689" s="102"/>
      <c r="N689" s="102"/>
      <c r="O689" s="102"/>
      <c r="P689" s="102"/>
      <c r="Q689" s="102"/>
      <c r="R689" s="102"/>
      <c r="S689" s="102"/>
      <c r="T689" s="102"/>
      <c r="U689" s="102"/>
      <c r="V689" s="102"/>
      <c r="W689" s="102"/>
      <c r="X689" s="102"/>
      <c r="Y689" s="102"/>
      <c r="Z689" s="102"/>
    </row>
    <row r="690" spans="1:26" ht="11.25" customHeight="1">
      <c r="A690" s="102"/>
      <c r="B690" s="102"/>
      <c r="C690" s="102"/>
      <c r="D690" s="102"/>
      <c r="E690" s="102"/>
      <c r="F690" s="102"/>
      <c r="G690" s="102"/>
      <c r="H690" s="102"/>
      <c r="I690" s="102"/>
      <c r="J690" s="102"/>
      <c r="K690" s="102"/>
      <c r="L690" s="102"/>
      <c r="M690" s="102"/>
      <c r="N690" s="102"/>
      <c r="O690" s="102"/>
      <c r="P690" s="102"/>
      <c r="Q690" s="102"/>
      <c r="R690" s="102"/>
      <c r="S690" s="102"/>
      <c r="T690" s="102"/>
      <c r="U690" s="102"/>
      <c r="V690" s="102"/>
      <c r="W690" s="102"/>
      <c r="X690" s="102"/>
      <c r="Y690" s="102"/>
      <c r="Z690" s="102"/>
    </row>
    <row r="691" spans="1:26" ht="11.25" customHeight="1">
      <c r="A691" s="102"/>
      <c r="B691" s="102"/>
      <c r="C691" s="102"/>
      <c r="D691" s="102"/>
      <c r="E691" s="102"/>
      <c r="F691" s="102"/>
      <c r="G691" s="102"/>
      <c r="H691" s="102"/>
      <c r="I691" s="102"/>
      <c r="J691" s="102"/>
      <c r="K691" s="102"/>
      <c r="L691" s="102"/>
      <c r="M691" s="102"/>
      <c r="N691" s="102"/>
      <c r="O691" s="102"/>
      <c r="P691" s="102"/>
      <c r="Q691" s="102"/>
      <c r="R691" s="102"/>
      <c r="S691" s="102"/>
      <c r="T691" s="102"/>
      <c r="U691" s="102"/>
      <c r="V691" s="102"/>
      <c r="W691" s="102"/>
      <c r="X691" s="102"/>
      <c r="Y691" s="102"/>
      <c r="Z691" s="102"/>
    </row>
    <row r="692" spans="1:26" ht="11.25" customHeight="1">
      <c r="A692" s="102"/>
      <c r="B692" s="102"/>
      <c r="C692" s="102"/>
      <c r="D692" s="102"/>
      <c r="E692" s="102"/>
      <c r="F692" s="102"/>
      <c r="G692" s="102"/>
      <c r="H692" s="102"/>
      <c r="I692" s="102"/>
      <c r="J692" s="102"/>
      <c r="K692" s="102"/>
      <c r="L692" s="102"/>
      <c r="M692" s="102"/>
      <c r="N692" s="102"/>
      <c r="O692" s="102"/>
      <c r="P692" s="102"/>
      <c r="Q692" s="102"/>
      <c r="R692" s="102"/>
      <c r="S692" s="102"/>
      <c r="T692" s="102"/>
      <c r="U692" s="102"/>
      <c r="V692" s="102"/>
      <c r="W692" s="102"/>
      <c r="X692" s="102"/>
      <c r="Y692" s="102"/>
      <c r="Z692" s="102"/>
    </row>
    <row r="693" spans="1:26" ht="11.25" customHeight="1">
      <c r="A693" s="102"/>
      <c r="B693" s="102"/>
      <c r="C693" s="102"/>
      <c r="D693" s="102"/>
      <c r="E693" s="102"/>
      <c r="F693" s="102"/>
      <c r="G693" s="102"/>
      <c r="H693" s="102"/>
      <c r="I693" s="102"/>
      <c r="J693" s="102"/>
      <c r="K693" s="102"/>
      <c r="L693" s="102"/>
      <c r="M693" s="102"/>
      <c r="N693" s="102"/>
      <c r="O693" s="102"/>
      <c r="P693" s="102"/>
      <c r="Q693" s="102"/>
      <c r="R693" s="102"/>
      <c r="S693" s="102"/>
      <c r="T693" s="102"/>
      <c r="U693" s="102"/>
      <c r="V693" s="102"/>
      <c r="W693" s="102"/>
      <c r="X693" s="102"/>
      <c r="Y693" s="102"/>
      <c r="Z693" s="102"/>
    </row>
    <row r="694" spans="1:26" ht="11.25" customHeight="1">
      <c r="A694" s="102"/>
      <c r="B694" s="102"/>
      <c r="C694" s="102"/>
      <c r="D694" s="102"/>
      <c r="E694" s="102"/>
      <c r="F694" s="102"/>
      <c r="G694" s="102"/>
      <c r="H694" s="102"/>
      <c r="I694" s="102"/>
      <c r="J694" s="102"/>
      <c r="K694" s="102"/>
      <c r="L694" s="102"/>
      <c r="M694" s="102"/>
      <c r="N694" s="102"/>
      <c r="O694" s="102"/>
      <c r="P694" s="102"/>
      <c r="Q694" s="102"/>
      <c r="R694" s="102"/>
      <c r="S694" s="102"/>
      <c r="T694" s="102"/>
      <c r="U694" s="102"/>
      <c r="V694" s="102"/>
      <c r="W694" s="102"/>
      <c r="X694" s="102"/>
      <c r="Y694" s="102"/>
      <c r="Z694" s="102"/>
    </row>
    <row r="695" spans="1:26" ht="11.25" customHeight="1">
      <c r="A695" s="102"/>
      <c r="B695" s="102"/>
      <c r="C695" s="102"/>
      <c r="D695" s="102"/>
      <c r="E695" s="102"/>
      <c r="F695" s="102"/>
      <c r="G695" s="102"/>
      <c r="H695" s="102"/>
      <c r="I695" s="102"/>
      <c r="J695" s="102"/>
      <c r="K695" s="102"/>
      <c r="L695" s="102"/>
      <c r="M695" s="102"/>
      <c r="N695" s="102"/>
      <c r="O695" s="102"/>
      <c r="P695" s="102"/>
      <c r="Q695" s="102"/>
      <c r="R695" s="102"/>
      <c r="S695" s="102"/>
      <c r="T695" s="102"/>
      <c r="U695" s="102"/>
      <c r="V695" s="102"/>
      <c r="W695" s="102"/>
      <c r="X695" s="102"/>
      <c r="Y695" s="102"/>
      <c r="Z695" s="102"/>
    </row>
    <row r="696" spans="1:26" ht="11.25" customHeight="1">
      <c r="A696" s="102"/>
      <c r="B696" s="102"/>
      <c r="C696" s="102"/>
      <c r="D696" s="102"/>
      <c r="E696" s="102"/>
      <c r="F696" s="102"/>
      <c r="G696" s="102"/>
      <c r="H696" s="102"/>
      <c r="I696" s="102"/>
      <c r="J696" s="102"/>
      <c r="K696" s="102"/>
      <c r="L696" s="102"/>
      <c r="M696" s="102"/>
      <c r="N696" s="102"/>
      <c r="O696" s="102"/>
      <c r="P696" s="102"/>
      <c r="Q696" s="102"/>
      <c r="R696" s="102"/>
      <c r="S696" s="102"/>
      <c r="T696" s="102"/>
      <c r="U696" s="102"/>
      <c r="V696" s="102"/>
      <c r="W696" s="102"/>
      <c r="X696" s="102"/>
      <c r="Y696" s="102"/>
      <c r="Z696" s="102"/>
    </row>
    <row r="697" spans="1:26" ht="11.25" customHeight="1">
      <c r="A697" s="102"/>
      <c r="B697" s="102"/>
      <c r="C697" s="102"/>
      <c r="D697" s="102"/>
      <c r="E697" s="102"/>
      <c r="F697" s="102"/>
      <c r="G697" s="102"/>
      <c r="H697" s="102"/>
      <c r="I697" s="102"/>
      <c r="J697" s="102"/>
      <c r="K697" s="102"/>
      <c r="L697" s="102"/>
      <c r="M697" s="102"/>
      <c r="N697" s="102"/>
      <c r="O697" s="102"/>
      <c r="P697" s="102"/>
      <c r="Q697" s="102"/>
      <c r="R697" s="102"/>
      <c r="S697" s="102"/>
      <c r="T697" s="102"/>
      <c r="U697" s="102"/>
      <c r="V697" s="102"/>
      <c r="W697" s="102"/>
      <c r="X697" s="102"/>
      <c r="Y697" s="102"/>
      <c r="Z697" s="102"/>
    </row>
    <row r="698" spans="1:26" ht="11.25" customHeight="1">
      <c r="A698" s="102"/>
      <c r="B698" s="102"/>
      <c r="C698" s="102"/>
      <c r="D698" s="102"/>
      <c r="E698" s="102"/>
      <c r="F698" s="102"/>
      <c r="G698" s="102"/>
      <c r="H698" s="102"/>
      <c r="I698" s="102"/>
      <c r="J698" s="102"/>
      <c r="K698" s="102"/>
      <c r="L698" s="102"/>
      <c r="M698" s="102"/>
      <c r="N698" s="102"/>
      <c r="O698" s="102"/>
      <c r="P698" s="102"/>
      <c r="Q698" s="102"/>
      <c r="R698" s="102"/>
      <c r="S698" s="102"/>
      <c r="T698" s="102"/>
      <c r="U698" s="102"/>
      <c r="V698" s="102"/>
      <c r="W698" s="102"/>
      <c r="X698" s="102"/>
      <c r="Y698" s="102"/>
      <c r="Z698" s="102"/>
    </row>
    <row r="699" spans="1:26" ht="11.25" customHeight="1">
      <c r="A699" s="102"/>
      <c r="B699" s="102"/>
      <c r="C699" s="102"/>
      <c r="D699" s="102"/>
      <c r="E699" s="102"/>
      <c r="F699" s="102"/>
      <c r="G699" s="102"/>
      <c r="H699" s="102"/>
      <c r="I699" s="102"/>
      <c r="J699" s="102"/>
      <c r="K699" s="102"/>
      <c r="L699" s="102"/>
      <c r="M699" s="102"/>
      <c r="N699" s="102"/>
      <c r="O699" s="102"/>
      <c r="P699" s="102"/>
      <c r="Q699" s="102"/>
      <c r="R699" s="102"/>
      <c r="S699" s="102"/>
      <c r="T699" s="102"/>
      <c r="U699" s="102"/>
      <c r="V699" s="102"/>
      <c r="W699" s="102"/>
      <c r="X699" s="102"/>
      <c r="Y699" s="102"/>
      <c r="Z699" s="102"/>
    </row>
    <row r="700" spans="1:26" ht="11.25" customHeight="1">
      <c r="A700" s="102"/>
      <c r="B700" s="102"/>
      <c r="C700" s="102"/>
      <c r="D700" s="102"/>
      <c r="E700" s="102"/>
      <c r="F700" s="102"/>
      <c r="G700" s="102"/>
      <c r="H700" s="102"/>
      <c r="I700" s="102"/>
      <c r="J700" s="102"/>
      <c r="K700" s="102"/>
      <c r="L700" s="102"/>
      <c r="M700" s="102"/>
      <c r="N700" s="102"/>
      <c r="O700" s="102"/>
      <c r="P700" s="102"/>
      <c r="Q700" s="102"/>
      <c r="R700" s="102"/>
      <c r="S700" s="102"/>
      <c r="T700" s="102"/>
      <c r="U700" s="102"/>
      <c r="V700" s="102"/>
      <c r="W700" s="102"/>
      <c r="X700" s="102"/>
      <c r="Y700" s="102"/>
      <c r="Z700" s="102"/>
    </row>
    <row r="701" spans="1:26" ht="11.25" customHeight="1">
      <c r="A701" s="102"/>
      <c r="B701" s="102"/>
      <c r="C701" s="102"/>
      <c r="D701" s="102"/>
      <c r="E701" s="102"/>
      <c r="F701" s="102"/>
      <c r="G701" s="102"/>
      <c r="H701" s="102"/>
      <c r="I701" s="102"/>
      <c r="J701" s="102"/>
      <c r="K701" s="102"/>
      <c r="L701" s="102"/>
      <c r="M701" s="102"/>
      <c r="N701" s="102"/>
      <c r="O701" s="102"/>
      <c r="P701" s="102"/>
      <c r="Q701" s="102"/>
      <c r="R701" s="102"/>
      <c r="S701" s="102"/>
      <c r="T701" s="102"/>
      <c r="U701" s="102"/>
      <c r="V701" s="102"/>
      <c r="W701" s="102"/>
      <c r="X701" s="102"/>
      <c r="Y701" s="102"/>
      <c r="Z701" s="102"/>
    </row>
    <row r="702" spans="1:26" ht="11.25" customHeight="1">
      <c r="A702" s="102"/>
      <c r="B702" s="102"/>
      <c r="C702" s="102"/>
      <c r="D702" s="102"/>
      <c r="E702" s="102"/>
      <c r="F702" s="102"/>
      <c r="G702" s="102"/>
      <c r="H702" s="102"/>
      <c r="I702" s="102"/>
      <c r="J702" s="102"/>
      <c r="K702" s="102"/>
      <c r="L702" s="102"/>
      <c r="M702" s="102"/>
      <c r="N702" s="102"/>
      <c r="O702" s="102"/>
      <c r="P702" s="102"/>
      <c r="Q702" s="102"/>
      <c r="R702" s="102"/>
      <c r="S702" s="102"/>
      <c r="T702" s="102"/>
      <c r="U702" s="102"/>
      <c r="V702" s="102"/>
      <c r="W702" s="102"/>
      <c r="X702" s="102"/>
      <c r="Y702" s="102"/>
      <c r="Z702" s="102"/>
    </row>
    <row r="703" spans="1:26" ht="11.25" customHeight="1">
      <c r="A703" s="102"/>
      <c r="B703" s="102"/>
      <c r="C703" s="102"/>
      <c r="D703" s="102"/>
      <c r="E703" s="102"/>
      <c r="F703" s="102"/>
      <c r="G703" s="102"/>
      <c r="H703" s="102"/>
      <c r="I703" s="102"/>
      <c r="J703" s="102"/>
      <c r="K703" s="102"/>
      <c r="L703" s="102"/>
      <c r="M703" s="102"/>
      <c r="N703" s="102"/>
      <c r="O703" s="102"/>
      <c r="P703" s="102"/>
      <c r="Q703" s="102"/>
      <c r="R703" s="102"/>
      <c r="S703" s="102"/>
      <c r="T703" s="102"/>
      <c r="U703" s="102"/>
      <c r="V703" s="102"/>
      <c r="W703" s="102"/>
      <c r="X703" s="102"/>
      <c r="Y703" s="102"/>
      <c r="Z703" s="102"/>
    </row>
    <row r="704" spans="1:26" ht="11.25" customHeight="1">
      <c r="A704" s="102"/>
      <c r="B704" s="102"/>
      <c r="C704" s="102"/>
      <c r="D704" s="102"/>
      <c r="E704" s="102"/>
      <c r="F704" s="102"/>
      <c r="G704" s="102"/>
      <c r="H704" s="102"/>
      <c r="I704" s="102"/>
      <c r="J704" s="102"/>
      <c r="K704" s="102"/>
      <c r="L704" s="102"/>
      <c r="M704" s="102"/>
      <c r="N704" s="102"/>
      <c r="O704" s="102"/>
      <c r="P704" s="102"/>
      <c r="Q704" s="102"/>
      <c r="R704" s="102"/>
      <c r="S704" s="102"/>
      <c r="T704" s="102"/>
      <c r="U704" s="102"/>
      <c r="V704" s="102"/>
      <c r="W704" s="102"/>
      <c r="X704" s="102"/>
      <c r="Y704" s="102"/>
      <c r="Z704" s="102"/>
    </row>
    <row r="705" spans="1:26" ht="11.25" customHeight="1">
      <c r="A705" s="102"/>
      <c r="B705" s="102"/>
      <c r="C705" s="102"/>
      <c r="D705" s="102"/>
      <c r="E705" s="102"/>
      <c r="F705" s="102"/>
      <c r="G705" s="102"/>
      <c r="H705" s="102"/>
      <c r="I705" s="102"/>
      <c r="J705" s="102"/>
      <c r="K705" s="102"/>
      <c r="L705" s="102"/>
      <c r="M705" s="102"/>
      <c r="N705" s="102"/>
      <c r="O705" s="102"/>
      <c r="P705" s="102"/>
      <c r="Q705" s="102"/>
      <c r="R705" s="102"/>
      <c r="S705" s="102"/>
      <c r="T705" s="102"/>
      <c r="U705" s="102"/>
      <c r="V705" s="102"/>
      <c r="W705" s="102"/>
      <c r="X705" s="102"/>
      <c r="Y705" s="102"/>
      <c r="Z705" s="102"/>
    </row>
    <row r="706" spans="1:26" ht="11.25" customHeight="1">
      <c r="A706" s="102"/>
      <c r="B706" s="102"/>
      <c r="C706" s="102"/>
      <c r="D706" s="102"/>
      <c r="E706" s="102"/>
      <c r="F706" s="102"/>
      <c r="G706" s="102"/>
      <c r="H706" s="102"/>
      <c r="I706" s="102"/>
      <c r="J706" s="102"/>
      <c r="K706" s="102"/>
      <c r="L706" s="102"/>
      <c r="M706" s="102"/>
      <c r="N706" s="102"/>
      <c r="O706" s="102"/>
      <c r="P706" s="102"/>
      <c r="Q706" s="102"/>
      <c r="R706" s="102"/>
      <c r="S706" s="102"/>
      <c r="T706" s="102"/>
      <c r="U706" s="102"/>
      <c r="V706" s="102"/>
      <c r="W706" s="102"/>
      <c r="X706" s="102"/>
      <c r="Y706" s="102"/>
      <c r="Z706" s="102"/>
    </row>
    <row r="707" spans="1:26" ht="11.25" customHeight="1">
      <c r="A707" s="102"/>
      <c r="B707" s="102"/>
      <c r="C707" s="102"/>
      <c r="D707" s="102"/>
      <c r="E707" s="102"/>
      <c r="F707" s="102"/>
      <c r="G707" s="102"/>
      <c r="H707" s="102"/>
      <c r="I707" s="102"/>
      <c r="J707" s="102"/>
      <c r="K707" s="102"/>
      <c r="L707" s="102"/>
      <c r="M707" s="102"/>
      <c r="N707" s="102"/>
      <c r="O707" s="102"/>
      <c r="P707" s="102"/>
      <c r="Q707" s="102"/>
      <c r="R707" s="102"/>
      <c r="S707" s="102"/>
      <c r="T707" s="102"/>
      <c r="U707" s="102"/>
      <c r="V707" s="102"/>
      <c r="W707" s="102"/>
      <c r="X707" s="102"/>
      <c r="Y707" s="102"/>
      <c r="Z707" s="102"/>
    </row>
    <row r="708" spans="1:26" ht="11.25" customHeight="1">
      <c r="A708" s="102"/>
      <c r="B708" s="102"/>
      <c r="C708" s="102"/>
      <c r="D708" s="102"/>
      <c r="E708" s="102"/>
      <c r="F708" s="102"/>
      <c r="G708" s="102"/>
      <c r="H708" s="102"/>
      <c r="I708" s="102"/>
      <c r="J708" s="102"/>
      <c r="K708" s="102"/>
      <c r="L708" s="102"/>
      <c r="M708" s="102"/>
      <c r="N708" s="102"/>
      <c r="O708" s="102"/>
      <c r="P708" s="102"/>
      <c r="Q708" s="102"/>
      <c r="R708" s="102"/>
      <c r="S708" s="102"/>
      <c r="T708" s="102"/>
      <c r="U708" s="102"/>
      <c r="V708" s="102"/>
      <c r="W708" s="102"/>
      <c r="X708" s="102"/>
      <c r="Y708" s="102"/>
      <c r="Z708" s="102"/>
    </row>
    <row r="709" spans="1:26" ht="11.25" customHeight="1">
      <c r="A709" s="102"/>
      <c r="B709" s="102"/>
      <c r="C709" s="102"/>
      <c r="D709" s="102"/>
      <c r="E709" s="102"/>
      <c r="F709" s="102"/>
      <c r="G709" s="102"/>
      <c r="H709" s="102"/>
      <c r="I709" s="102"/>
      <c r="J709" s="102"/>
      <c r="K709" s="102"/>
      <c r="L709" s="102"/>
      <c r="M709" s="102"/>
      <c r="N709" s="102"/>
      <c r="O709" s="102"/>
      <c r="P709" s="102"/>
      <c r="Q709" s="102"/>
      <c r="R709" s="102"/>
      <c r="S709" s="102"/>
      <c r="T709" s="102"/>
      <c r="U709" s="102"/>
      <c r="V709" s="102"/>
      <c r="W709" s="102"/>
      <c r="X709" s="102"/>
      <c r="Y709" s="102"/>
      <c r="Z709" s="102"/>
    </row>
    <row r="710" spans="1:26" ht="11.25" customHeight="1">
      <c r="A710" s="102"/>
      <c r="B710" s="102"/>
      <c r="C710" s="102"/>
      <c r="D710" s="102"/>
      <c r="E710" s="102"/>
      <c r="F710" s="102"/>
      <c r="G710" s="102"/>
      <c r="H710" s="102"/>
      <c r="I710" s="102"/>
      <c r="J710" s="102"/>
      <c r="K710" s="102"/>
      <c r="L710" s="102"/>
      <c r="M710" s="102"/>
      <c r="N710" s="102"/>
      <c r="O710" s="102"/>
      <c r="P710" s="102"/>
      <c r="Q710" s="102"/>
      <c r="R710" s="102"/>
      <c r="S710" s="102"/>
      <c r="T710" s="102"/>
      <c r="U710" s="102"/>
      <c r="V710" s="102"/>
      <c r="W710" s="102"/>
      <c r="X710" s="102"/>
      <c r="Y710" s="102"/>
      <c r="Z710" s="102"/>
    </row>
    <row r="711" spans="1:26" ht="11.25" customHeight="1">
      <c r="A711" s="102"/>
      <c r="B711" s="102"/>
      <c r="C711" s="102"/>
      <c r="D711" s="102"/>
      <c r="E711" s="102"/>
      <c r="F711" s="102"/>
      <c r="G711" s="102"/>
      <c r="H711" s="102"/>
      <c r="I711" s="102"/>
      <c r="J711" s="102"/>
      <c r="K711" s="102"/>
      <c r="L711" s="102"/>
      <c r="M711" s="102"/>
      <c r="N711" s="102"/>
      <c r="O711" s="102"/>
      <c r="P711" s="102"/>
      <c r="Q711" s="102"/>
      <c r="R711" s="102"/>
      <c r="S711" s="102"/>
      <c r="T711" s="102"/>
      <c r="U711" s="102"/>
      <c r="V711" s="102"/>
      <c r="W711" s="102"/>
      <c r="X711" s="102"/>
      <c r="Y711" s="102"/>
      <c r="Z711" s="102"/>
    </row>
    <row r="712" spans="1:26" ht="11.25" customHeight="1">
      <c r="A712" s="102"/>
      <c r="B712" s="102"/>
      <c r="C712" s="102"/>
      <c r="D712" s="102"/>
      <c r="E712" s="102"/>
      <c r="F712" s="102"/>
      <c r="G712" s="102"/>
      <c r="H712" s="102"/>
      <c r="I712" s="102"/>
      <c r="J712" s="102"/>
      <c r="K712" s="102"/>
      <c r="L712" s="102"/>
      <c r="M712" s="102"/>
      <c r="N712" s="102"/>
      <c r="O712" s="102"/>
      <c r="P712" s="102"/>
      <c r="Q712" s="102"/>
      <c r="R712" s="102"/>
      <c r="S712" s="102"/>
      <c r="T712" s="102"/>
      <c r="U712" s="102"/>
      <c r="V712" s="102"/>
      <c r="W712" s="102"/>
      <c r="X712" s="102"/>
      <c r="Y712" s="102"/>
      <c r="Z712" s="102"/>
    </row>
    <row r="713" spans="1:26" ht="11.25" customHeight="1">
      <c r="A713" s="102"/>
      <c r="B713" s="102"/>
      <c r="C713" s="102"/>
      <c r="D713" s="102"/>
      <c r="E713" s="102"/>
      <c r="F713" s="102"/>
      <c r="G713" s="102"/>
      <c r="H713" s="102"/>
      <c r="I713" s="102"/>
      <c r="J713" s="102"/>
      <c r="K713" s="102"/>
      <c r="L713" s="102"/>
      <c r="M713" s="102"/>
      <c r="N713" s="102"/>
      <c r="O713" s="102"/>
      <c r="P713" s="102"/>
      <c r="Q713" s="102"/>
      <c r="R713" s="102"/>
      <c r="S713" s="102"/>
      <c r="T713" s="102"/>
      <c r="U713" s="102"/>
      <c r="V713" s="102"/>
      <c r="W713" s="102"/>
      <c r="X713" s="102"/>
      <c r="Y713" s="102"/>
      <c r="Z713" s="102"/>
    </row>
    <row r="714" spans="1:26" ht="11.25" customHeight="1">
      <c r="A714" s="102"/>
      <c r="B714" s="102"/>
      <c r="C714" s="102"/>
      <c r="D714" s="102"/>
      <c r="E714" s="102"/>
      <c r="F714" s="102"/>
      <c r="G714" s="102"/>
      <c r="H714" s="102"/>
      <c r="I714" s="102"/>
      <c r="J714" s="102"/>
      <c r="K714" s="102"/>
      <c r="L714" s="102"/>
      <c r="M714" s="102"/>
      <c r="N714" s="102"/>
      <c r="O714" s="102"/>
      <c r="P714" s="102"/>
      <c r="Q714" s="102"/>
      <c r="R714" s="102"/>
      <c r="S714" s="102"/>
      <c r="T714" s="102"/>
      <c r="U714" s="102"/>
      <c r="V714" s="102"/>
      <c r="W714" s="102"/>
      <c r="X714" s="102"/>
      <c r="Y714" s="102"/>
      <c r="Z714" s="102"/>
    </row>
    <row r="715" spans="1:26" ht="11.25" customHeight="1">
      <c r="A715" s="102"/>
      <c r="B715" s="102"/>
      <c r="C715" s="102"/>
      <c r="D715" s="102"/>
      <c r="E715" s="102"/>
      <c r="F715" s="102"/>
      <c r="G715" s="102"/>
      <c r="H715" s="102"/>
      <c r="I715" s="102"/>
      <c r="J715" s="102"/>
      <c r="K715" s="102"/>
      <c r="L715" s="102"/>
      <c r="M715" s="102"/>
      <c r="N715" s="102"/>
      <c r="O715" s="102"/>
      <c r="P715" s="102"/>
      <c r="Q715" s="102"/>
      <c r="R715" s="102"/>
      <c r="S715" s="102"/>
      <c r="T715" s="102"/>
      <c r="U715" s="102"/>
      <c r="V715" s="102"/>
      <c r="W715" s="102"/>
      <c r="X715" s="102"/>
      <c r="Y715" s="102"/>
      <c r="Z715" s="102"/>
    </row>
    <row r="716" spans="1:26" ht="11.25" customHeight="1">
      <c r="A716" s="102"/>
      <c r="B716" s="102"/>
      <c r="C716" s="102"/>
      <c r="D716" s="102"/>
      <c r="E716" s="102"/>
      <c r="F716" s="102"/>
      <c r="G716" s="102"/>
      <c r="H716" s="102"/>
      <c r="I716" s="102"/>
      <c r="J716" s="102"/>
      <c r="K716" s="102"/>
      <c r="L716" s="102"/>
      <c r="M716" s="102"/>
      <c r="N716" s="102"/>
      <c r="O716" s="102"/>
      <c r="P716" s="102"/>
      <c r="Q716" s="102"/>
      <c r="R716" s="102"/>
      <c r="S716" s="102"/>
      <c r="T716" s="102"/>
      <c r="U716" s="102"/>
      <c r="V716" s="102"/>
      <c r="W716" s="102"/>
      <c r="X716" s="102"/>
      <c r="Y716" s="102"/>
      <c r="Z716" s="102"/>
    </row>
    <row r="717" spans="1:26" ht="11.25" customHeight="1">
      <c r="A717" s="102"/>
      <c r="B717" s="102"/>
      <c r="C717" s="102"/>
      <c r="D717" s="102"/>
      <c r="E717" s="102"/>
      <c r="F717" s="102"/>
      <c r="G717" s="102"/>
      <c r="H717" s="102"/>
      <c r="I717" s="102"/>
      <c r="J717" s="102"/>
      <c r="K717" s="102"/>
      <c r="L717" s="102"/>
      <c r="M717" s="102"/>
      <c r="N717" s="102"/>
      <c r="O717" s="102"/>
      <c r="P717" s="102"/>
      <c r="Q717" s="102"/>
      <c r="R717" s="102"/>
      <c r="S717" s="102"/>
      <c r="T717" s="102"/>
      <c r="U717" s="102"/>
      <c r="V717" s="102"/>
      <c r="W717" s="102"/>
      <c r="X717" s="102"/>
      <c r="Y717" s="102"/>
      <c r="Z717" s="102"/>
    </row>
    <row r="718" spans="1:26" ht="11.25" customHeight="1">
      <c r="A718" s="102"/>
      <c r="B718" s="102"/>
      <c r="C718" s="102"/>
      <c r="D718" s="102"/>
      <c r="E718" s="102"/>
      <c r="F718" s="102"/>
      <c r="G718" s="102"/>
      <c r="H718" s="102"/>
      <c r="I718" s="102"/>
      <c r="J718" s="102"/>
      <c r="K718" s="102"/>
      <c r="L718" s="102"/>
      <c r="M718" s="102"/>
      <c r="N718" s="102"/>
      <c r="O718" s="102"/>
      <c r="P718" s="102"/>
      <c r="Q718" s="102"/>
      <c r="R718" s="102"/>
      <c r="S718" s="102"/>
      <c r="T718" s="102"/>
      <c r="U718" s="102"/>
      <c r="V718" s="102"/>
      <c r="W718" s="102"/>
      <c r="X718" s="102"/>
      <c r="Y718" s="102"/>
      <c r="Z718" s="102"/>
    </row>
    <row r="719" spans="1:26" ht="11.25" customHeight="1">
      <c r="A719" s="102"/>
      <c r="B719" s="102"/>
      <c r="C719" s="102"/>
      <c r="D719" s="102"/>
      <c r="E719" s="102"/>
      <c r="F719" s="102"/>
      <c r="G719" s="102"/>
      <c r="H719" s="102"/>
      <c r="I719" s="102"/>
      <c r="J719" s="102"/>
      <c r="K719" s="102"/>
      <c r="L719" s="102"/>
      <c r="M719" s="102"/>
      <c r="N719" s="102"/>
      <c r="O719" s="102"/>
      <c r="P719" s="102"/>
      <c r="Q719" s="102"/>
      <c r="R719" s="102"/>
      <c r="S719" s="102"/>
      <c r="T719" s="102"/>
      <c r="U719" s="102"/>
      <c r="V719" s="102"/>
      <c r="W719" s="102"/>
      <c r="X719" s="102"/>
      <c r="Y719" s="102"/>
      <c r="Z719" s="102"/>
    </row>
    <row r="720" spans="1:26" ht="11.25" customHeight="1">
      <c r="A720" s="102"/>
      <c r="B720" s="102"/>
      <c r="C720" s="102"/>
      <c r="D720" s="102"/>
      <c r="E720" s="102"/>
      <c r="F720" s="102"/>
      <c r="G720" s="102"/>
      <c r="H720" s="102"/>
      <c r="I720" s="102"/>
      <c r="J720" s="102"/>
      <c r="K720" s="102"/>
      <c r="L720" s="102"/>
      <c r="M720" s="102"/>
      <c r="N720" s="102"/>
      <c r="O720" s="102"/>
      <c r="P720" s="102"/>
      <c r="Q720" s="102"/>
      <c r="R720" s="102"/>
      <c r="S720" s="102"/>
      <c r="T720" s="102"/>
      <c r="U720" s="102"/>
      <c r="V720" s="102"/>
      <c r="W720" s="102"/>
      <c r="X720" s="102"/>
      <c r="Y720" s="102"/>
      <c r="Z720" s="102"/>
    </row>
    <row r="721" spans="1:26" ht="11.25" customHeight="1">
      <c r="A721" s="102"/>
      <c r="B721" s="102"/>
      <c r="C721" s="102"/>
      <c r="D721" s="102"/>
      <c r="E721" s="102"/>
      <c r="F721" s="102"/>
      <c r="G721" s="102"/>
      <c r="H721" s="102"/>
      <c r="I721" s="102"/>
      <c r="J721" s="102"/>
      <c r="K721" s="102"/>
      <c r="L721" s="102"/>
      <c r="M721" s="102"/>
      <c r="N721" s="102"/>
      <c r="O721" s="102"/>
      <c r="P721" s="102"/>
      <c r="Q721" s="102"/>
      <c r="R721" s="102"/>
      <c r="S721" s="102"/>
      <c r="T721" s="102"/>
      <c r="U721" s="102"/>
      <c r="V721" s="102"/>
      <c r="W721" s="102"/>
      <c r="X721" s="102"/>
      <c r="Y721" s="102"/>
      <c r="Z721" s="102"/>
    </row>
    <row r="722" spans="1:26" ht="11.25" customHeight="1">
      <c r="A722" s="102"/>
      <c r="B722" s="102"/>
      <c r="C722" s="102"/>
      <c r="D722" s="102"/>
      <c r="E722" s="102"/>
      <c r="F722" s="102"/>
      <c r="G722" s="102"/>
      <c r="H722" s="102"/>
      <c r="I722" s="102"/>
      <c r="J722" s="102"/>
      <c r="K722" s="102"/>
      <c r="L722" s="102"/>
      <c r="M722" s="102"/>
      <c r="N722" s="102"/>
      <c r="O722" s="102"/>
      <c r="P722" s="102"/>
      <c r="Q722" s="102"/>
      <c r="R722" s="102"/>
      <c r="S722" s="102"/>
      <c r="T722" s="102"/>
      <c r="U722" s="102"/>
      <c r="V722" s="102"/>
      <c r="W722" s="102"/>
      <c r="X722" s="102"/>
      <c r="Y722" s="102"/>
      <c r="Z722" s="102"/>
    </row>
    <row r="723" spans="1:26" ht="11.25" customHeight="1">
      <c r="A723" s="102"/>
      <c r="B723" s="102"/>
      <c r="C723" s="102"/>
      <c r="D723" s="102"/>
      <c r="E723" s="102"/>
      <c r="F723" s="102"/>
      <c r="G723" s="102"/>
      <c r="H723" s="102"/>
      <c r="I723" s="102"/>
      <c r="J723" s="102"/>
      <c r="K723" s="102"/>
      <c r="L723" s="102"/>
      <c r="M723" s="102"/>
      <c r="N723" s="102"/>
      <c r="O723" s="102"/>
      <c r="P723" s="102"/>
      <c r="Q723" s="102"/>
      <c r="R723" s="102"/>
      <c r="S723" s="102"/>
      <c r="T723" s="102"/>
      <c r="U723" s="102"/>
      <c r="V723" s="102"/>
      <c r="W723" s="102"/>
      <c r="X723" s="102"/>
      <c r="Y723" s="102"/>
      <c r="Z723" s="102"/>
    </row>
    <row r="724" spans="1:26" ht="11.25" customHeight="1">
      <c r="A724" s="102"/>
      <c r="B724" s="102"/>
      <c r="C724" s="102"/>
      <c r="D724" s="102"/>
      <c r="E724" s="102"/>
      <c r="F724" s="102"/>
      <c r="G724" s="102"/>
      <c r="H724" s="102"/>
      <c r="I724" s="102"/>
      <c r="J724" s="102"/>
      <c r="K724" s="102"/>
      <c r="L724" s="102"/>
      <c r="M724" s="102"/>
      <c r="N724" s="102"/>
      <c r="O724" s="102"/>
      <c r="P724" s="102"/>
      <c r="Q724" s="102"/>
      <c r="R724" s="102"/>
      <c r="S724" s="102"/>
      <c r="T724" s="102"/>
      <c r="U724" s="102"/>
      <c r="V724" s="102"/>
      <c r="W724" s="102"/>
      <c r="X724" s="102"/>
      <c r="Y724" s="102"/>
      <c r="Z724" s="102"/>
    </row>
    <row r="725" spans="1:26" ht="11.25" customHeight="1">
      <c r="A725" s="102"/>
      <c r="B725" s="102"/>
      <c r="C725" s="102"/>
      <c r="D725" s="102"/>
      <c r="E725" s="102"/>
      <c r="F725" s="102"/>
      <c r="G725" s="102"/>
      <c r="H725" s="102"/>
      <c r="I725" s="102"/>
      <c r="J725" s="102"/>
      <c r="K725" s="102"/>
      <c r="L725" s="102"/>
      <c r="M725" s="102"/>
      <c r="N725" s="102"/>
      <c r="O725" s="102"/>
      <c r="P725" s="102"/>
      <c r="Q725" s="102"/>
      <c r="R725" s="102"/>
      <c r="S725" s="102"/>
      <c r="T725" s="102"/>
      <c r="U725" s="102"/>
      <c r="V725" s="102"/>
      <c r="W725" s="102"/>
      <c r="X725" s="102"/>
      <c r="Y725" s="102"/>
      <c r="Z725" s="102"/>
    </row>
    <row r="726" spans="1:26" ht="11.25" customHeight="1">
      <c r="A726" s="102"/>
      <c r="B726" s="102"/>
      <c r="C726" s="102"/>
      <c r="D726" s="102"/>
      <c r="E726" s="102"/>
      <c r="F726" s="102"/>
      <c r="G726" s="102"/>
      <c r="H726" s="102"/>
      <c r="I726" s="102"/>
      <c r="J726" s="102"/>
      <c r="K726" s="102"/>
      <c r="L726" s="102"/>
      <c r="M726" s="102"/>
      <c r="N726" s="102"/>
      <c r="O726" s="102"/>
      <c r="P726" s="102"/>
      <c r="Q726" s="102"/>
      <c r="R726" s="102"/>
      <c r="S726" s="102"/>
      <c r="T726" s="102"/>
      <c r="U726" s="102"/>
      <c r="V726" s="102"/>
      <c r="W726" s="102"/>
      <c r="X726" s="102"/>
      <c r="Y726" s="102"/>
      <c r="Z726" s="102"/>
    </row>
    <row r="727" spans="1:26" ht="11.25" customHeight="1">
      <c r="A727" s="102"/>
      <c r="B727" s="102"/>
      <c r="C727" s="102"/>
      <c r="D727" s="102"/>
      <c r="E727" s="102"/>
      <c r="F727" s="102"/>
      <c r="G727" s="102"/>
      <c r="H727" s="102"/>
      <c r="I727" s="102"/>
      <c r="J727" s="102"/>
      <c r="K727" s="102"/>
      <c r="L727" s="102"/>
      <c r="M727" s="102"/>
      <c r="N727" s="102"/>
      <c r="O727" s="102"/>
      <c r="P727" s="102"/>
      <c r="Q727" s="102"/>
      <c r="R727" s="102"/>
      <c r="S727" s="102"/>
      <c r="T727" s="102"/>
      <c r="U727" s="102"/>
      <c r="V727" s="102"/>
      <c r="W727" s="102"/>
      <c r="X727" s="102"/>
      <c r="Y727" s="102"/>
      <c r="Z727" s="102"/>
    </row>
    <row r="728" spans="1:26" ht="11.25" customHeight="1">
      <c r="A728" s="102"/>
      <c r="B728" s="102"/>
      <c r="C728" s="102"/>
      <c r="D728" s="102"/>
      <c r="E728" s="102"/>
      <c r="F728" s="102"/>
      <c r="G728" s="102"/>
      <c r="H728" s="102"/>
      <c r="I728" s="102"/>
      <c r="J728" s="102"/>
      <c r="K728" s="102"/>
      <c r="L728" s="102"/>
      <c r="M728" s="102"/>
      <c r="N728" s="102"/>
      <c r="O728" s="102"/>
      <c r="P728" s="102"/>
      <c r="Q728" s="102"/>
      <c r="R728" s="102"/>
      <c r="S728" s="102"/>
      <c r="T728" s="102"/>
      <c r="U728" s="102"/>
      <c r="V728" s="102"/>
      <c r="W728" s="102"/>
      <c r="X728" s="102"/>
      <c r="Y728" s="102"/>
      <c r="Z728" s="102"/>
    </row>
    <row r="729" spans="1:26" ht="11.25" customHeight="1">
      <c r="A729" s="102"/>
      <c r="B729" s="102"/>
      <c r="C729" s="102"/>
      <c r="D729" s="102"/>
      <c r="E729" s="102"/>
      <c r="F729" s="102"/>
      <c r="G729" s="102"/>
      <c r="H729" s="102"/>
      <c r="I729" s="102"/>
      <c r="J729" s="102"/>
      <c r="K729" s="102"/>
      <c r="L729" s="102"/>
      <c r="M729" s="102"/>
      <c r="N729" s="102"/>
      <c r="O729" s="102"/>
      <c r="P729" s="102"/>
      <c r="Q729" s="102"/>
      <c r="R729" s="102"/>
      <c r="S729" s="102"/>
      <c r="T729" s="102"/>
      <c r="U729" s="102"/>
      <c r="V729" s="102"/>
      <c r="W729" s="102"/>
      <c r="X729" s="102"/>
      <c r="Y729" s="102"/>
      <c r="Z729" s="102"/>
    </row>
    <row r="730" spans="1:26" ht="11.25" customHeight="1">
      <c r="A730" s="102"/>
      <c r="B730" s="102"/>
      <c r="C730" s="102"/>
      <c r="D730" s="102"/>
      <c r="E730" s="102"/>
      <c r="F730" s="102"/>
      <c r="G730" s="102"/>
      <c r="H730" s="102"/>
      <c r="I730" s="102"/>
      <c r="J730" s="102"/>
      <c r="K730" s="102"/>
      <c r="L730" s="102"/>
      <c r="M730" s="102"/>
      <c r="N730" s="102"/>
      <c r="O730" s="102"/>
      <c r="P730" s="102"/>
      <c r="Q730" s="102"/>
      <c r="R730" s="102"/>
      <c r="S730" s="102"/>
      <c r="T730" s="102"/>
      <c r="U730" s="102"/>
      <c r="V730" s="102"/>
      <c r="W730" s="102"/>
      <c r="X730" s="102"/>
      <c r="Y730" s="102"/>
      <c r="Z730" s="102"/>
    </row>
    <row r="731" spans="1:26" ht="11.25" customHeight="1">
      <c r="A731" s="102"/>
      <c r="B731" s="102"/>
      <c r="C731" s="102"/>
      <c r="D731" s="102"/>
      <c r="E731" s="102"/>
      <c r="F731" s="102"/>
      <c r="G731" s="102"/>
      <c r="H731" s="102"/>
      <c r="I731" s="102"/>
      <c r="J731" s="102"/>
      <c r="K731" s="102"/>
      <c r="L731" s="102"/>
      <c r="M731" s="102"/>
      <c r="N731" s="102"/>
      <c r="O731" s="102"/>
      <c r="P731" s="102"/>
      <c r="Q731" s="102"/>
      <c r="R731" s="102"/>
      <c r="S731" s="102"/>
      <c r="T731" s="102"/>
      <c r="U731" s="102"/>
      <c r="V731" s="102"/>
      <c r="W731" s="102"/>
      <c r="X731" s="102"/>
      <c r="Y731" s="102"/>
      <c r="Z731" s="102"/>
    </row>
    <row r="732" spans="1:26" ht="11.25" customHeight="1">
      <c r="A732" s="102"/>
      <c r="B732" s="102"/>
      <c r="C732" s="102"/>
      <c r="D732" s="102"/>
      <c r="E732" s="102"/>
      <c r="F732" s="102"/>
      <c r="G732" s="102"/>
      <c r="H732" s="102"/>
      <c r="I732" s="102"/>
      <c r="J732" s="102"/>
      <c r="K732" s="102"/>
      <c r="L732" s="102"/>
      <c r="M732" s="102"/>
      <c r="N732" s="102"/>
      <c r="O732" s="102"/>
      <c r="P732" s="102"/>
      <c r="Q732" s="102"/>
      <c r="R732" s="102"/>
      <c r="S732" s="102"/>
      <c r="T732" s="102"/>
      <c r="U732" s="102"/>
      <c r="V732" s="102"/>
      <c r="W732" s="102"/>
      <c r="X732" s="102"/>
      <c r="Y732" s="102"/>
      <c r="Z732" s="102"/>
    </row>
    <row r="733" spans="1:26" ht="11.25" customHeight="1">
      <c r="A733" s="102"/>
      <c r="B733" s="102"/>
      <c r="C733" s="102"/>
      <c r="D733" s="102"/>
      <c r="E733" s="102"/>
      <c r="F733" s="102"/>
      <c r="G733" s="102"/>
      <c r="H733" s="102"/>
      <c r="I733" s="102"/>
      <c r="J733" s="102"/>
      <c r="K733" s="102"/>
      <c r="L733" s="102"/>
      <c r="M733" s="102"/>
      <c r="N733" s="102"/>
      <c r="O733" s="102"/>
      <c r="P733" s="102"/>
      <c r="Q733" s="102"/>
      <c r="R733" s="102"/>
      <c r="S733" s="102"/>
      <c r="T733" s="102"/>
      <c r="U733" s="102"/>
      <c r="V733" s="102"/>
      <c r="W733" s="102"/>
      <c r="X733" s="102"/>
      <c r="Y733" s="102"/>
      <c r="Z733" s="102"/>
    </row>
    <row r="734" spans="1:26" ht="11.25" customHeight="1">
      <c r="A734" s="102"/>
      <c r="B734" s="102"/>
      <c r="C734" s="102"/>
      <c r="D734" s="102"/>
      <c r="E734" s="102"/>
      <c r="F734" s="102"/>
      <c r="G734" s="102"/>
      <c r="H734" s="102"/>
      <c r="I734" s="102"/>
      <c r="J734" s="102"/>
      <c r="K734" s="102"/>
      <c r="L734" s="102"/>
      <c r="M734" s="102"/>
      <c r="N734" s="102"/>
      <c r="O734" s="102"/>
      <c r="P734" s="102"/>
      <c r="Q734" s="102"/>
      <c r="R734" s="102"/>
      <c r="S734" s="102"/>
      <c r="T734" s="102"/>
      <c r="U734" s="102"/>
      <c r="V734" s="102"/>
      <c r="W734" s="102"/>
      <c r="X734" s="102"/>
      <c r="Y734" s="102"/>
      <c r="Z734" s="102"/>
    </row>
    <row r="735" spans="1:26" ht="11.25" customHeight="1">
      <c r="A735" s="102"/>
      <c r="B735" s="102"/>
      <c r="C735" s="102"/>
      <c r="D735" s="102"/>
      <c r="E735" s="102"/>
      <c r="F735" s="102"/>
      <c r="G735" s="102"/>
      <c r="H735" s="102"/>
      <c r="I735" s="102"/>
      <c r="J735" s="102"/>
      <c r="K735" s="102"/>
      <c r="L735" s="102"/>
      <c r="M735" s="102"/>
      <c r="N735" s="102"/>
      <c r="O735" s="102"/>
      <c r="P735" s="102"/>
      <c r="Q735" s="102"/>
      <c r="R735" s="102"/>
      <c r="S735" s="102"/>
      <c r="T735" s="102"/>
      <c r="U735" s="102"/>
      <c r="V735" s="102"/>
      <c r="W735" s="102"/>
      <c r="X735" s="102"/>
      <c r="Y735" s="102"/>
      <c r="Z735" s="102"/>
    </row>
    <row r="736" spans="1:26" ht="11.25" customHeight="1">
      <c r="A736" s="102"/>
      <c r="B736" s="102"/>
      <c r="C736" s="102"/>
      <c r="D736" s="102"/>
      <c r="E736" s="102"/>
      <c r="F736" s="102"/>
      <c r="G736" s="102"/>
      <c r="H736" s="102"/>
      <c r="I736" s="102"/>
      <c r="J736" s="102"/>
      <c r="K736" s="102"/>
      <c r="L736" s="102"/>
      <c r="M736" s="102"/>
      <c r="N736" s="102"/>
      <c r="O736" s="102"/>
      <c r="P736" s="102"/>
      <c r="Q736" s="102"/>
      <c r="R736" s="102"/>
      <c r="S736" s="102"/>
      <c r="T736" s="102"/>
      <c r="U736" s="102"/>
      <c r="V736" s="102"/>
      <c r="W736" s="102"/>
      <c r="X736" s="102"/>
      <c r="Y736" s="102"/>
      <c r="Z736" s="102"/>
    </row>
    <row r="737" spans="1:26" ht="11.25" customHeight="1">
      <c r="A737" s="102"/>
      <c r="B737" s="102"/>
      <c r="C737" s="102"/>
      <c r="D737" s="102"/>
      <c r="E737" s="102"/>
      <c r="F737" s="102"/>
      <c r="G737" s="102"/>
      <c r="H737" s="102"/>
      <c r="I737" s="102"/>
      <c r="J737" s="102"/>
      <c r="K737" s="102"/>
      <c r="L737" s="102"/>
      <c r="M737" s="102"/>
      <c r="N737" s="102"/>
      <c r="O737" s="102"/>
      <c r="P737" s="102"/>
      <c r="Q737" s="102"/>
      <c r="R737" s="102"/>
      <c r="S737" s="102"/>
      <c r="T737" s="102"/>
      <c r="U737" s="102"/>
      <c r="V737" s="102"/>
      <c r="W737" s="102"/>
      <c r="X737" s="102"/>
      <c r="Y737" s="102"/>
      <c r="Z737" s="102"/>
    </row>
    <row r="738" spans="1:26" ht="11.25" customHeight="1">
      <c r="A738" s="102"/>
      <c r="B738" s="102"/>
      <c r="C738" s="102"/>
      <c r="D738" s="102"/>
      <c r="E738" s="102"/>
      <c r="F738" s="102"/>
      <c r="G738" s="102"/>
      <c r="H738" s="102"/>
      <c r="I738" s="102"/>
      <c r="J738" s="102"/>
      <c r="K738" s="102"/>
      <c r="L738" s="102"/>
      <c r="M738" s="102"/>
      <c r="N738" s="102"/>
      <c r="O738" s="102"/>
      <c r="P738" s="102"/>
      <c r="Q738" s="102"/>
      <c r="R738" s="102"/>
      <c r="S738" s="102"/>
      <c r="T738" s="102"/>
      <c r="U738" s="102"/>
      <c r="V738" s="102"/>
      <c r="W738" s="102"/>
      <c r="X738" s="102"/>
      <c r="Y738" s="102"/>
      <c r="Z738" s="102"/>
    </row>
    <row r="739" spans="1:26" ht="11.25" customHeight="1">
      <c r="A739" s="102"/>
      <c r="B739" s="102"/>
      <c r="C739" s="102"/>
      <c r="D739" s="102"/>
      <c r="E739" s="102"/>
      <c r="F739" s="102"/>
      <c r="G739" s="102"/>
      <c r="H739" s="102"/>
      <c r="I739" s="102"/>
      <c r="J739" s="102"/>
      <c r="K739" s="102"/>
      <c r="L739" s="102"/>
      <c r="M739" s="102"/>
      <c r="N739" s="102"/>
      <c r="O739" s="102"/>
      <c r="P739" s="102"/>
      <c r="Q739" s="102"/>
      <c r="R739" s="102"/>
      <c r="S739" s="102"/>
      <c r="T739" s="102"/>
      <c r="U739" s="102"/>
      <c r="V739" s="102"/>
      <c r="W739" s="102"/>
      <c r="X739" s="102"/>
      <c r="Y739" s="102"/>
      <c r="Z739" s="102"/>
    </row>
    <row r="740" spans="1:26" ht="11.25" customHeight="1">
      <c r="A740" s="102"/>
      <c r="B740" s="102"/>
      <c r="C740" s="102"/>
      <c r="D740" s="102"/>
      <c r="E740" s="102"/>
      <c r="F740" s="102"/>
      <c r="G740" s="102"/>
      <c r="H740" s="102"/>
      <c r="I740" s="102"/>
      <c r="J740" s="102"/>
      <c r="K740" s="102"/>
      <c r="L740" s="102"/>
      <c r="M740" s="102"/>
      <c r="N740" s="102"/>
      <c r="O740" s="102"/>
      <c r="P740" s="102"/>
      <c r="Q740" s="102"/>
      <c r="R740" s="102"/>
      <c r="S740" s="102"/>
      <c r="T740" s="102"/>
      <c r="U740" s="102"/>
      <c r="V740" s="102"/>
      <c r="W740" s="102"/>
      <c r="X740" s="102"/>
      <c r="Y740" s="102"/>
      <c r="Z740" s="102"/>
    </row>
    <row r="741" spans="1:26" ht="11.25" customHeight="1">
      <c r="A741" s="102"/>
      <c r="B741" s="102"/>
      <c r="C741" s="102"/>
      <c r="D741" s="102"/>
      <c r="E741" s="102"/>
      <c r="F741" s="102"/>
      <c r="G741" s="102"/>
      <c r="H741" s="102"/>
      <c r="I741" s="102"/>
      <c r="J741" s="102"/>
      <c r="K741" s="102"/>
      <c r="L741" s="102"/>
      <c r="M741" s="102"/>
      <c r="N741" s="102"/>
      <c r="O741" s="102"/>
      <c r="P741" s="102"/>
      <c r="Q741" s="102"/>
      <c r="R741" s="102"/>
      <c r="S741" s="102"/>
      <c r="T741" s="102"/>
      <c r="U741" s="102"/>
      <c r="V741" s="102"/>
      <c r="W741" s="102"/>
      <c r="X741" s="102"/>
      <c r="Y741" s="102"/>
      <c r="Z741" s="102"/>
    </row>
    <row r="742" spans="1:26" ht="11.25" customHeight="1">
      <c r="A742" s="102"/>
      <c r="B742" s="102"/>
      <c r="C742" s="102"/>
      <c r="D742" s="102"/>
      <c r="E742" s="102"/>
      <c r="F742" s="102"/>
      <c r="G742" s="102"/>
      <c r="H742" s="102"/>
      <c r="I742" s="102"/>
      <c r="J742" s="102"/>
      <c r="K742" s="102"/>
      <c r="L742" s="102"/>
      <c r="M742" s="102"/>
      <c r="N742" s="102"/>
      <c r="O742" s="102"/>
      <c r="P742" s="102"/>
      <c r="Q742" s="102"/>
      <c r="R742" s="102"/>
      <c r="S742" s="102"/>
      <c r="T742" s="102"/>
      <c r="U742" s="102"/>
      <c r="V742" s="102"/>
      <c r="W742" s="102"/>
      <c r="X742" s="102"/>
      <c r="Y742" s="102"/>
      <c r="Z742" s="102"/>
    </row>
    <row r="743" spans="1:26" ht="11.25" customHeight="1">
      <c r="A743" s="102"/>
      <c r="B743" s="102"/>
      <c r="C743" s="102"/>
      <c r="D743" s="102"/>
      <c r="E743" s="102"/>
      <c r="F743" s="102"/>
      <c r="G743" s="102"/>
      <c r="H743" s="102"/>
      <c r="I743" s="102"/>
      <c r="J743" s="102"/>
      <c r="K743" s="102"/>
      <c r="L743" s="102"/>
      <c r="M743" s="102"/>
      <c r="N743" s="102"/>
      <c r="O743" s="102"/>
      <c r="P743" s="102"/>
      <c r="Q743" s="102"/>
      <c r="R743" s="102"/>
      <c r="S743" s="102"/>
      <c r="T743" s="102"/>
      <c r="U743" s="102"/>
      <c r="V743" s="102"/>
      <c r="W743" s="102"/>
      <c r="X743" s="102"/>
      <c r="Y743" s="102"/>
      <c r="Z743" s="102"/>
    </row>
    <row r="744" spans="1:26" ht="11.25" customHeight="1">
      <c r="A744" s="102"/>
      <c r="B744" s="102"/>
      <c r="C744" s="102"/>
      <c r="D744" s="102"/>
      <c r="E744" s="102"/>
      <c r="F744" s="102"/>
      <c r="G744" s="102"/>
      <c r="H744" s="102"/>
      <c r="I744" s="102"/>
      <c r="J744" s="102"/>
      <c r="K744" s="102"/>
      <c r="L744" s="102"/>
      <c r="M744" s="102"/>
      <c r="N744" s="102"/>
      <c r="O744" s="102"/>
      <c r="P744" s="102"/>
      <c r="Q744" s="102"/>
      <c r="R744" s="102"/>
      <c r="S744" s="102"/>
      <c r="T744" s="102"/>
      <c r="U744" s="102"/>
      <c r="V744" s="102"/>
      <c r="W744" s="102"/>
      <c r="X744" s="102"/>
      <c r="Y744" s="102"/>
      <c r="Z744" s="102"/>
    </row>
    <row r="745" spans="1:26" ht="11.25" customHeight="1">
      <c r="A745" s="102"/>
      <c r="B745" s="102"/>
      <c r="C745" s="102"/>
      <c r="D745" s="102"/>
      <c r="E745" s="102"/>
      <c r="F745" s="102"/>
      <c r="G745" s="102"/>
      <c r="H745" s="102"/>
      <c r="I745" s="102"/>
      <c r="J745" s="102"/>
      <c r="K745" s="102"/>
      <c r="L745" s="102"/>
      <c r="M745" s="102"/>
      <c r="N745" s="102"/>
      <c r="O745" s="102"/>
      <c r="P745" s="102"/>
      <c r="Q745" s="102"/>
      <c r="R745" s="102"/>
      <c r="S745" s="102"/>
      <c r="T745" s="102"/>
      <c r="U745" s="102"/>
      <c r="V745" s="102"/>
      <c r="W745" s="102"/>
      <c r="X745" s="102"/>
      <c r="Y745" s="102"/>
      <c r="Z745" s="102"/>
    </row>
    <row r="746" spans="1:26" ht="11.25" customHeight="1">
      <c r="A746" s="102"/>
      <c r="B746" s="102"/>
      <c r="C746" s="102"/>
      <c r="D746" s="102"/>
      <c r="E746" s="102"/>
      <c r="F746" s="102"/>
      <c r="G746" s="102"/>
      <c r="H746" s="102"/>
      <c r="I746" s="102"/>
      <c r="J746" s="102"/>
      <c r="K746" s="102"/>
      <c r="L746" s="102"/>
      <c r="M746" s="102"/>
      <c r="N746" s="102"/>
      <c r="O746" s="102"/>
      <c r="P746" s="102"/>
      <c r="Q746" s="102"/>
      <c r="R746" s="102"/>
      <c r="S746" s="102"/>
      <c r="T746" s="102"/>
      <c r="U746" s="102"/>
      <c r="V746" s="102"/>
      <c r="W746" s="102"/>
      <c r="X746" s="102"/>
      <c r="Y746" s="102"/>
      <c r="Z746" s="102"/>
    </row>
    <row r="747" spans="1:26" ht="11.25" customHeight="1">
      <c r="A747" s="102"/>
      <c r="B747" s="102"/>
      <c r="C747" s="102"/>
      <c r="D747" s="102"/>
      <c r="E747" s="102"/>
      <c r="F747" s="102"/>
      <c r="G747" s="102"/>
      <c r="H747" s="102"/>
      <c r="I747" s="102"/>
      <c r="J747" s="102"/>
      <c r="K747" s="102"/>
      <c r="L747" s="102"/>
      <c r="M747" s="102"/>
      <c r="N747" s="102"/>
      <c r="O747" s="102"/>
      <c r="P747" s="102"/>
      <c r="Q747" s="102"/>
      <c r="R747" s="102"/>
      <c r="S747" s="102"/>
      <c r="T747" s="102"/>
      <c r="U747" s="102"/>
      <c r="V747" s="102"/>
      <c r="W747" s="102"/>
      <c r="X747" s="102"/>
      <c r="Y747" s="102"/>
      <c r="Z747" s="102"/>
    </row>
    <row r="748" spans="1:26" ht="11.25" customHeight="1">
      <c r="A748" s="102"/>
      <c r="B748" s="102"/>
      <c r="C748" s="102"/>
      <c r="D748" s="102"/>
      <c r="E748" s="102"/>
      <c r="F748" s="102"/>
      <c r="G748" s="102"/>
      <c r="H748" s="102"/>
      <c r="I748" s="102"/>
      <c r="J748" s="102"/>
      <c r="K748" s="102"/>
      <c r="L748" s="102"/>
      <c r="M748" s="102"/>
      <c r="N748" s="102"/>
      <c r="O748" s="102"/>
      <c r="P748" s="102"/>
      <c r="Q748" s="102"/>
      <c r="R748" s="102"/>
      <c r="S748" s="102"/>
      <c r="T748" s="102"/>
      <c r="U748" s="102"/>
      <c r="V748" s="102"/>
      <c r="W748" s="102"/>
      <c r="X748" s="102"/>
      <c r="Y748" s="102"/>
      <c r="Z748" s="102"/>
    </row>
    <row r="749" spans="1:26" ht="11.25" customHeight="1">
      <c r="A749" s="102"/>
      <c r="B749" s="102"/>
      <c r="C749" s="102"/>
      <c r="D749" s="102"/>
      <c r="E749" s="102"/>
      <c r="F749" s="102"/>
      <c r="G749" s="102"/>
      <c r="H749" s="102"/>
      <c r="I749" s="102"/>
      <c r="J749" s="102"/>
      <c r="K749" s="102"/>
      <c r="L749" s="102"/>
      <c r="M749" s="102"/>
      <c r="N749" s="102"/>
      <c r="O749" s="102"/>
      <c r="P749" s="102"/>
      <c r="Q749" s="102"/>
      <c r="R749" s="102"/>
      <c r="S749" s="102"/>
      <c r="T749" s="102"/>
      <c r="U749" s="102"/>
      <c r="V749" s="102"/>
      <c r="W749" s="102"/>
      <c r="X749" s="102"/>
      <c r="Y749" s="102"/>
      <c r="Z749" s="102"/>
    </row>
    <row r="750" spans="1:26" ht="11.25" customHeight="1">
      <c r="A750" s="102"/>
      <c r="B750" s="102"/>
      <c r="C750" s="102"/>
      <c r="D750" s="102"/>
      <c r="E750" s="102"/>
      <c r="F750" s="102"/>
      <c r="G750" s="102"/>
      <c r="H750" s="102"/>
      <c r="I750" s="102"/>
      <c r="J750" s="102"/>
      <c r="K750" s="102"/>
      <c r="L750" s="102"/>
      <c r="M750" s="102"/>
      <c r="N750" s="102"/>
      <c r="O750" s="102"/>
      <c r="P750" s="102"/>
      <c r="Q750" s="102"/>
      <c r="R750" s="102"/>
      <c r="S750" s="102"/>
      <c r="T750" s="102"/>
      <c r="U750" s="102"/>
      <c r="V750" s="102"/>
      <c r="W750" s="102"/>
      <c r="X750" s="102"/>
      <c r="Y750" s="102"/>
      <c r="Z750" s="102"/>
    </row>
    <row r="751" spans="1:26" ht="11.25" customHeight="1">
      <c r="A751" s="102"/>
      <c r="B751" s="102"/>
      <c r="C751" s="102"/>
      <c r="D751" s="102"/>
      <c r="E751" s="102"/>
      <c r="F751" s="102"/>
      <c r="G751" s="102"/>
      <c r="H751" s="102"/>
      <c r="I751" s="102"/>
      <c r="J751" s="102"/>
      <c r="K751" s="102"/>
      <c r="L751" s="102"/>
      <c r="M751" s="102"/>
      <c r="N751" s="102"/>
      <c r="O751" s="102"/>
      <c r="P751" s="102"/>
      <c r="Q751" s="102"/>
      <c r="R751" s="102"/>
      <c r="S751" s="102"/>
      <c r="T751" s="102"/>
      <c r="U751" s="102"/>
      <c r="V751" s="102"/>
      <c r="W751" s="102"/>
      <c r="X751" s="102"/>
      <c r="Y751" s="102"/>
      <c r="Z751" s="102"/>
    </row>
    <row r="752" spans="1:26" ht="11.25" customHeight="1">
      <c r="A752" s="102"/>
      <c r="B752" s="102"/>
      <c r="C752" s="102"/>
      <c r="D752" s="102"/>
      <c r="E752" s="102"/>
      <c r="F752" s="102"/>
      <c r="G752" s="102"/>
      <c r="H752" s="102"/>
      <c r="I752" s="102"/>
      <c r="J752" s="102"/>
      <c r="K752" s="102"/>
      <c r="L752" s="102"/>
      <c r="M752" s="102"/>
      <c r="N752" s="102"/>
      <c r="O752" s="102"/>
      <c r="P752" s="102"/>
      <c r="Q752" s="102"/>
      <c r="R752" s="102"/>
      <c r="S752" s="102"/>
      <c r="T752" s="102"/>
      <c r="U752" s="102"/>
      <c r="V752" s="102"/>
      <c r="W752" s="102"/>
      <c r="X752" s="102"/>
      <c r="Y752" s="102"/>
      <c r="Z752" s="102"/>
    </row>
    <row r="753" spans="1:26" ht="11.25" customHeight="1">
      <c r="A753" s="102"/>
      <c r="B753" s="102"/>
      <c r="C753" s="102"/>
      <c r="D753" s="102"/>
      <c r="E753" s="102"/>
      <c r="F753" s="102"/>
      <c r="G753" s="102"/>
      <c r="H753" s="102"/>
      <c r="I753" s="102"/>
      <c r="J753" s="102"/>
      <c r="K753" s="102"/>
      <c r="L753" s="102"/>
      <c r="M753" s="102"/>
      <c r="N753" s="102"/>
      <c r="O753" s="102"/>
      <c r="P753" s="102"/>
      <c r="Q753" s="102"/>
      <c r="R753" s="102"/>
      <c r="S753" s="102"/>
      <c r="T753" s="102"/>
      <c r="U753" s="102"/>
      <c r="V753" s="102"/>
      <c r="W753" s="102"/>
      <c r="X753" s="102"/>
      <c r="Y753" s="102"/>
      <c r="Z753" s="102"/>
    </row>
    <row r="754" spans="1:26" ht="11.25" customHeight="1">
      <c r="A754" s="102"/>
      <c r="B754" s="102"/>
      <c r="C754" s="102"/>
      <c r="D754" s="102"/>
      <c r="E754" s="102"/>
      <c r="F754" s="102"/>
      <c r="G754" s="102"/>
      <c r="H754" s="102"/>
      <c r="I754" s="102"/>
      <c r="J754" s="102"/>
      <c r="K754" s="102"/>
      <c r="L754" s="102"/>
      <c r="M754" s="102"/>
      <c r="N754" s="102"/>
      <c r="O754" s="102"/>
      <c r="P754" s="102"/>
      <c r="Q754" s="102"/>
      <c r="R754" s="102"/>
      <c r="S754" s="102"/>
      <c r="T754" s="102"/>
      <c r="U754" s="102"/>
      <c r="V754" s="102"/>
      <c r="W754" s="102"/>
      <c r="X754" s="102"/>
      <c r="Y754" s="102"/>
      <c r="Z754" s="102"/>
    </row>
    <row r="755" spans="1:26" ht="11.25" customHeight="1">
      <c r="A755" s="102"/>
      <c r="B755" s="102"/>
      <c r="C755" s="102"/>
      <c r="D755" s="102"/>
      <c r="E755" s="102"/>
      <c r="F755" s="102"/>
      <c r="G755" s="102"/>
      <c r="H755" s="102"/>
      <c r="I755" s="102"/>
      <c r="J755" s="102"/>
      <c r="K755" s="102"/>
      <c r="L755" s="102"/>
      <c r="M755" s="102"/>
      <c r="N755" s="102"/>
      <c r="O755" s="102"/>
      <c r="P755" s="102"/>
      <c r="Q755" s="102"/>
      <c r="R755" s="102"/>
      <c r="S755" s="102"/>
      <c r="T755" s="102"/>
      <c r="U755" s="102"/>
      <c r="V755" s="102"/>
      <c r="W755" s="102"/>
      <c r="X755" s="102"/>
      <c r="Y755" s="102"/>
      <c r="Z755" s="102"/>
    </row>
    <row r="756" spans="1:26" ht="11.25" customHeight="1">
      <c r="A756" s="102"/>
      <c r="B756" s="102"/>
      <c r="C756" s="102"/>
      <c r="D756" s="102"/>
      <c r="E756" s="102"/>
      <c r="F756" s="102"/>
      <c r="G756" s="102"/>
      <c r="H756" s="102"/>
      <c r="I756" s="102"/>
      <c r="J756" s="102"/>
      <c r="K756" s="102"/>
      <c r="L756" s="102"/>
      <c r="M756" s="102"/>
      <c r="N756" s="102"/>
      <c r="O756" s="102"/>
      <c r="P756" s="102"/>
      <c r="Q756" s="102"/>
      <c r="R756" s="102"/>
      <c r="S756" s="102"/>
      <c r="T756" s="102"/>
      <c r="U756" s="102"/>
      <c r="V756" s="102"/>
      <c r="W756" s="102"/>
      <c r="X756" s="102"/>
      <c r="Y756" s="102"/>
      <c r="Z756" s="102"/>
    </row>
    <row r="757" spans="1:26" ht="11.25" customHeight="1">
      <c r="A757" s="102"/>
      <c r="B757" s="102"/>
      <c r="C757" s="102"/>
      <c r="D757" s="102"/>
      <c r="E757" s="102"/>
      <c r="F757" s="102"/>
      <c r="G757" s="102"/>
      <c r="H757" s="102"/>
      <c r="I757" s="102"/>
      <c r="J757" s="102"/>
      <c r="K757" s="102"/>
      <c r="L757" s="102"/>
      <c r="M757" s="102"/>
      <c r="N757" s="102"/>
      <c r="O757" s="102"/>
      <c r="P757" s="102"/>
      <c r="Q757" s="102"/>
      <c r="R757" s="102"/>
      <c r="S757" s="102"/>
      <c r="T757" s="102"/>
      <c r="U757" s="102"/>
      <c r="V757" s="102"/>
      <c r="W757" s="102"/>
      <c r="X757" s="102"/>
      <c r="Y757" s="102"/>
      <c r="Z757" s="102"/>
    </row>
    <row r="758" spans="1:26" ht="11.25" customHeight="1">
      <c r="A758" s="102"/>
      <c r="B758" s="102"/>
      <c r="C758" s="102"/>
      <c r="D758" s="102"/>
      <c r="E758" s="102"/>
      <c r="F758" s="102"/>
      <c r="G758" s="102"/>
      <c r="H758" s="102"/>
      <c r="I758" s="102"/>
      <c r="J758" s="102"/>
      <c r="K758" s="102"/>
      <c r="L758" s="102"/>
      <c r="M758" s="102"/>
      <c r="N758" s="102"/>
      <c r="O758" s="102"/>
      <c r="P758" s="102"/>
      <c r="Q758" s="102"/>
      <c r="R758" s="102"/>
      <c r="S758" s="102"/>
      <c r="T758" s="102"/>
      <c r="U758" s="102"/>
      <c r="V758" s="102"/>
      <c r="W758" s="102"/>
      <c r="X758" s="102"/>
      <c r="Y758" s="102"/>
      <c r="Z758" s="102"/>
    </row>
    <row r="759" spans="1:26" ht="11.25" customHeight="1">
      <c r="A759" s="102"/>
      <c r="B759" s="102"/>
      <c r="C759" s="102"/>
      <c r="D759" s="102"/>
      <c r="E759" s="102"/>
      <c r="F759" s="102"/>
      <c r="G759" s="102"/>
      <c r="H759" s="102"/>
      <c r="I759" s="102"/>
      <c r="J759" s="102"/>
      <c r="K759" s="102"/>
      <c r="L759" s="102"/>
      <c r="M759" s="102"/>
      <c r="N759" s="102"/>
      <c r="O759" s="102"/>
      <c r="P759" s="102"/>
      <c r="Q759" s="102"/>
      <c r="R759" s="102"/>
      <c r="S759" s="102"/>
      <c r="T759" s="102"/>
      <c r="U759" s="102"/>
      <c r="V759" s="102"/>
      <c r="W759" s="102"/>
      <c r="X759" s="102"/>
      <c r="Y759" s="102"/>
      <c r="Z759" s="102"/>
    </row>
    <row r="760" spans="1:26" ht="11.25" customHeight="1">
      <c r="A760" s="102"/>
      <c r="B760" s="102"/>
      <c r="C760" s="102"/>
      <c r="D760" s="102"/>
      <c r="E760" s="102"/>
      <c r="F760" s="102"/>
      <c r="G760" s="102"/>
      <c r="H760" s="102"/>
      <c r="I760" s="102"/>
      <c r="J760" s="102"/>
      <c r="K760" s="102"/>
      <c r="L760" s="102"/>
      <c r="M760" s="102"/>
      <c r="N760" s="102"/>
      <c r="O760" s="102"/>
      <c r="P760" s="102"/>
      <c r="Q760" s="102"/>
      <c r="R760" s="102"/>
      <c r="S760" s="102"/>
      <c r="T760" s="102"/>
      <c r="U760" s="102"/>
      <c r="V760" s="102"/>
      <c r="W760" s="102"/>
      <c r="X760" s="102"/>
      <c r="Y760" s="102"/>
      <c r="Z760" s="102"/>
    </row>
    <row r="761" spans="1:26" ht="11.25" customHeight="1">
      <c r="A761" s="102"/>
      <c r="B761" s="102"/>
      <c r="C761" s="102"/>
      <c r="D761" s="102"/>
      <c r="E761" s="102"/>
      <c r="F761" s="102"/>
      <c r="G761" s="102"/>
      <c r="H761" s="102"/>
      <c r="I761" s="102"/>
      <c r="J761" s="102"/>
      <c r="K761" s="102"/>
      <c r="L761" s="102"/>
      <c r="M761" s="102"/>
      <c r="N761" s="102"/>
      <c r="O761" s="102"/>
      <c r="P761" s="102"/>
      <c r="Q761" s="102"/>
      <c r="R761" s="102"/>
      <c r="S761" s="102"/>
      <c r="T761" s="102"/>
      <c r="U761" s="102"/>
      <c r="V761" s="102"/>
      <c r="W761" s="102"/>
      <c r="X761" s="102"/>
      <c r="Y761" s="102"/>
      <c r="Z761" s="102"/>
    </row>
    <row r="762" spans="1:26" ht="11.25" customHeight="1">
      <c r="A762" s="102"/>
      <c r="B762" s="102"/>
      <c r="C762" s="102"/>
      <c r="D762" s="102"/>
      <c r="E762" s="102"/>
      <c r="F762" s="102"/>
      <c r="G762" s="102"/>
      <c r="H762" s="102"/>
      <c r="I762" s="102"/>
      <c r="J762" s="102"/>
      <c r="K762" s="102"/>
      <c r="L762" s="102"/>
      <c r="M762" s="102"/>
      <c r="N762" s="102"/>
      <c r="O762" s="102"/>
      <c r="P762" s="102"/>
      <c r="Q762" s="102"/>
      <c r="R762" s="102"/>
      <c r="S762" s="102"/>
      <c r="T762" s="102"/>
      <c r="U762" s="102"/>
      <c r="V762" s="102"/>
      <c r="W762" s="102"/>
      <c r="X762" s="102"/>
      <c r="Y762" s="102"/>
      <c r="Z762" s="102"/>
    </row>
    <row r="763" spans="1:26" ht="11.25" customHeight="1">
      <c r="A763" s="102"/>
      <c r="B763" s="102"/>
      <c r="C763" s="102"/>
      <c r="D763" s="102"/>
      <c r="E763" s="102"/>
      <c r="F763" s="102"/>
      <c r="G763" s="102"/>
      <c r="H763" s="102"/>
      <c r="I763" s="102"/>
      <c r="J763" s="102"/>
      <c r="K763" s="102"/>
      <c r="L763" s="102"/>
      <c r="M763" s="102"/>
      <c r="N763" s="102"/>
      <c r="O763" s="102"/>
      <c r="P763" s="102"/>
      <c r="Q763" s="102"/>
      <c r="R763" s="102"/>
      <c r="S763" s="102"/>
      <c r="T763" s="102"/>
      <c r="U763" s="102"/>
      <c r="V763" s="102"/>
      <c r="W763" s="102"/>
      <c r="X763" s="102"/>
      <c r="Y763" s="102"/>
      <c r="Z763" s="102"/>
    </row>
    <row r="764" spans="1:26" ht="11.25" customHeight="1">
      <c r="A764" s="102"/>
      <c r="B764" s="102"/>
      <c r="C764" s="102"/>
      <c r="D764" s="102"/>
      <c r="E764" s="102"/>
      <c r="F764" s="102"/>
      <c r="G764" s="102"/>
      <c r="H764" s="102"/>
      <c r="I764" s="102"/>
      <c r="J764" s="102"/>
      <c r="K764" s="102"/>
      <c r="L764" s="102"/>
      <c r="M764" s="102"/>
      <c r="N764" s="102"/>
      <c r="O764" s="102"/>
      <c r="P764" s="102"/>
      <c r="Q764" s="102"/>
      <c r="R764" s="102"/>
      <c r="S764" s="102"/>
      <c r="T764" s="102"/>
      <c r="U764" s="102"/>
      <c r="V764" s="102"/>
      <c r="W764" s="102"/>
      <c r="X764" s="102"/>
      <c r="Y764" s="102"/>
      <c r="Z764" s="102"/>
    </row>
    <row r="765" spans="1:26" ht="11.25" customHeight="1">
      <c r="A765" s="102"/>
      <c r="B765" s="102"/>
      <c r="C765" s="102"/>
      <c r="D765" s="102"/>
      <c r="E765" s="102"/>
      <c r="F765" s="102"/>
      <c r="G765" s="102"/>
      <c r="H765" s="102"/>
      <c r="I765" s="102"/>
      <c r="J765" s="102"/>
      <c r="K765" s="102"/>
      <c r="L765" s="102"/>
      <c r="M765" s="102"/>
      <c r="N765" s="102"/>
      <c r="O765" s="102"/>
      <c r="P765" s="102"/>
      <c r="Q765" s="102"/>
      <c r="R765" s="102"/>
      <c r="S765" s="102"/>
      <c r="T765" s="102"/>
      <c r="U765" s="102"/>
      <c r="V765" s="102"/>
      <c r="W765" s="102"/>
      <c r="X765" s="102"/>
      <c r="Y765" s="102"/>
      <c r="Z765" s="102"/>
    </row>
    <row r="766" spans="1:26" ht="11.25" customHeight="1">
      <c r="A766" s="102"/>
      <c r="B766" s="102"/>
      <c r="C766" s="102"/>
      <c r="D766" s="102"/>
      <c r="E766" s="102"/>
      <c r="F766" s="102"/>
      <c r="G766" s="102"/>
      <c r="H766" s="102"/>
      <c r="I766" s="102"/>
      <c r="J766" s="102"/>
      <c r="K766" s="102"/>
      <c r="L766" s="102"/>
      <c r="M766" s="102"/>
      <c r="N766" s="102"/>
      <c r="O766" s="102"/>
      <c r="P766" s="102"/>
      <c r="Q766" s="102"/>
      <c r="R766" s="102"/>
      <c r="S766" s="102"/>
      <c r="T766" s="102"/>
      <c r="U766" s="102"/>
      <c r="V766" s="102"/>
      <c r="W766" s="102"/>
      <c r="X766" s="102"/>
      <c r="Y766" s="102"/>
      <c r="Z766" s="102"/>
    </row>
    <row r="767" spans="1:26" ht="11.25" customHeight="1">
      <c r="A767" s="102"/>
      <c r="B767" s="102"/>
      <c r="C767" s="102"/>
      <c r="D767" s="102"/>
      <c r="E767" s="102"/>
      <c r="F767" s="102"/>
      <c r="G767" s="102"/>
      <c r="H767" s="102"/>
      <c r="I767" s="102"/>
      <c r="J767" s="102"/>
      <c r="K767" s="102"/>
      <c r="L767" s="102"/>
      <c r="M767" s="102"/>
      <c r="N767" s="102"/>
      <c r="O767" s="102"/>
      <c r="P767" s="102"/>
      <c r="Q767" s="102"/>
      <c r="R767" s="102"/>
      <c r="S767" s="102"/>
      <c r="T767" s="102"/>
      <c r="U767" s="102"/>
      <c r="V767" s="102"/>
      <c r="W767" s="102"/>
      <c r="X767" s="102"/>
      <c r="Y767" s="102"/>
      <c r="Z767" s="102"/>
    </row>
    <row r="768" spans="1:26" ht="11.25" customHeight="1">
      <c r="A768" s="102"/>
      <c r="B768" s="102"/>
      <c r="C768" s="102"/>
      <c r="D768" s="102"/>
      <c r="E768" s="102"/>
      <c r="F768" s="102"/>
      <c r="G768" s="102"/>
      <c r="H768" s="102"/>
      <c r="I768" s="102"/>
      <c r="J768" s="102"/>
      <c r="K768" s="102"/>
      <c r="L768" s="102"/>
      <c r="M768" s="102"/>
      <c r="N768" s="102"/>
      <c r="O768" s="102"/>
      <c r="P768" s="102"/>
      <c r="Q768" s="102"/>
      <c r="R768" s="102"/>
      <c r="S768" s="102"/>
      <c r="T768" s="102"/>
      <c r="U768" s="102"/>
      <c r="V768" s="102"/>
      <c r="W768" s="102"/>
      <c r="X768" s="102"/>
      <c r="Y768" s="102"/>
      <c r="Z768" s="102"/>
    </row>
    <row r="769" spans="1:26" ht="11.25" customHeight="1">
      <c r="A769" s="102"/>
      <c r="B769" s="102"/>
      <c r="C769" s="102"/>
      <c r="D769" s="102"/>
      <c r="E769" s="102"/>
      <c r="F769" s="102"/>
      <c r="G769" s="102"/>
      <c r="H769" s="102"/>
      <c r="I769" s="102"/>
      <c r="J769" s="102"/>
      <c r="K769" s="102"/>
      <c r="L769" s="102"/>
      <c r="M769" s="102"/>
      <c r="N769" s="102"/>
      <c r="O769" s="102"/>
      <c r="P769" s="102"/>
      <c r="Q769" s="102"/>
      <c r="R769" s="102"/>
      <c r="S769" s="102"/>
      <c r="T769" s="102"/>
      <c r="U769" s="102"/>
      <c r="V769" s="102"/>
      <c r="W769" s="102"/>
      <c r="X769" s="102"/>
      <c r="Y769" s="102"/>
      <c r="Z769" s="102"/>
    </row>
    <row r="770" spans="1:26" ht="11.25" customHeight="1">
      <c r="A770" s="102"/>
      <c r="B770" s="102"/>
      <c r="C770" s="102"/>
      <c r="D770" s="102"/>
      <c r="E770" s="102"/>
      <c r="F770" s="102"/>
      <c r="G770" s="102"/>
      <c r="H770" s="102"/>
      <c r="I770" s="102"/>
      <c r="J770" s="102"/>
      <c r="K770" s="102"/>
      <c r="L770" s="102"/>
      <c r="M770" s="102"/>
      <c r="N770" s="102"/>
      <c r="O770" s="102"/>
      <c r="P770" s="102"/>
      <c r="Q770" s="102"/>
      <c r="R770" s="102"/>
      <c r="S770" s="102"/>
      <c r="T770" s="102"/>
      <c r="U770" s="102"/>
      <c r="V770" s="102"/>
      <c r="W770" s="102"/>
      <c r="X770" s="102"/>
      <c r="Y770" s="102"/>
      <c r="Z770" s="102"/>
    </row>
    <row r="771" spans="1:26" ht="11.25" customHeight="1">
      <c r="A771" s="102"/>
      <c r="B771" s="102"/>
      <c r="C771" s="102"/>
      <c r="D771" s="102"/>
      <c r="E771" s="102"/>
      <c r="F771" s="102"/>
      <c r="G771" s="102"/>
      <c r="H771" s="102"/>
      <c r="I771" s="102"/>
      <c r="J771" s="102"/>
      <c r="K771" s="102"/>
      <c r="L771" s="102"/>
      <c r="M771" s="102"/>
      <c r="N771" s="102"/>
      <c r="O771" s="102"/>
      <c r="P771" s="102"/>
      <c r="Q771" s="102"/>
      <c r="R771" s="102"/>
      <c r="S771" s="102"/>
      <c r="T771" s="102"/>
      <c r="U771" s="102"/>
      <c r="V771" s="102"/>
      <c r="W771" s="102"/>
      <c r="X771" s="102"/>
      <c r="Y771" s="102"/>
      <c r="Z771" s="102"/>
    </row>
    <row r="772" spans="1:26" ht="11.25" customHeight="1">
      <c r="A772" s="102"/>
      <c r="B772" s="102"/>
      <c r="C772" s="102"/>
      <c r="D772" s="102"/>
      <c r="E772" s="102"/>
      <c r="F772" s="102"/>
      <c r="G772" s="102"/>
      <c r="H772" s="102"/>
      <c r="I772" s="102"/>
      <c r="J772" s="102"/>
      <c r="K772" s="102"/>
      <c r="L772" s="102"/>
      <c r="M772" s="102"/>
      <c r="N772" s="102"/>
      <c r="O772" s="102"/>
      <c r="P772" s="102"/>
      <c r="Q772" s="102"/>
      <c r="R772" s="102"/>
      <c r="S772" s="102"/>
      <c r="T772" s="102"/>
      <c r="U772" s="102"/>
      <c r="V772" s="102"/>
      <c r="W772" s="102"/>
      <c r="X772" s="102"/>
      <c r="Y772" s="102"/>
      <c r="Z772" s="102"/>
    </row>
    <row r="773" spans="1:26" ht="11.25" customHeight="1">
      <c r="A773" s="102"/>
      <c r="B773" s="102"/>
      <c r="C773" s="102"/>
      <c r="D773" s="102"/>
      <c r="E773" s="102"/>
      <c r="F773" s="102"/>
      <c r="G773" s="102"/>
      <c r="H773" s="102"/>
      <c r="I773" s="102"/>
      <c r="J773" s="102"/>
      <c r="K773" s="102"/>
      <c r="L773" s="102"/>
      <c r="M773" s="102"/>
      <c r="N773" s="102"/>
      <c r="O773" s="102"/>
      <c r="P773" s="102"/>
      <c r="Q773" s="102"/>
      <c r="R773" s="102"/>
      <c r="S773" s="102"/>
      <c r="T773" s="102"/>
      <c r="U773" s="102"/>
      <c r="V773" s="102"/>
      <c r="W773" s="102"/>
      <c r="X773" s="102"/>
      <c r="Y773" s="102"/>
      <c r="Z773" s="102"/>
    </row>
    <row r="774" spans="1:26" ht="11.25" customHeight="1">
      <c r="A774" s="102"/>
      <c r="B774" s="102"/>
      <c r="C774" s="102"/>
      <c r="D774" s="102"/>
      <c r="E774" s="102"/>
      <c r="F774" s="102"/>
      <c r="G774" s="102"/>
      <c r="H774" s="102"/>
      <c r="I774" s="102"/>
      <c r="J774" s="102"/>
      <c r="K774" s="102"/>
      <c r="L774" s="102"/>
      <c r="M774" s="102"/>
      <c r="N774" s="102"/>
      <c r="O774" s="102"/>
      <c r="P774" s="102"/>
      <c r="Q774" s="102"/>
      <c r="R774" s="102"/>
      <c r="S774" s="102"/>
      <c r="T774" s="102"/>
      <c r="U774" s="102"/>
      <c r="V774" s="102"/>
      <c r="W774" s="102"/>
      <c r="X774" s="102"/>
      <c r="Y774" s="102"/>
      <c r="Z774" s="102"/>
    </row>
    <row r="775" spans="1:26" ht="11.25" customHeight="1">
      <c r="A775" s="102"/>
      <c r="B775" s="102"/>
      <c r="C775" s="102"/>
      <c r="D775" s="102"/>
      <c r="E775" s="102"/>
      <c r="F775" s="102"/>
      <c r="G775" s="102"/>
      <c r="H775" s="102"/>
      <c r="I775" s="102"/>
      <c r="J775" s="102"/>
      <c r="K775" s="102"/>
      <c r="L775" s="102"/>
      <c r="M775" s="102"/>
      <c r="N775" s="102"/>
      <c r="O775" s="102"/>
      <c r="P775" s="102"/>
      <c r="Q775" s="102"/>
      <c r="R775" s="102"/>
      <c r="S775" s="102"/>
      <c r="T775" s="102"/>
      <c r="U775" s="102"/>
      <c r="V775" s="102"/>
      <c r="W775" s="102"/>
      <c r="X775" s="102"/>
      <c r="Y775" s="102"/>
      <c r="Z775" s="102"/>
    </row>
    <row r="776" spans="1:26" ht="11.25" customHeight="1">
      <c r="A776" s="102"/>
      <c r="B776" s="102"/>
      <c r="C776" s="102"/>
      <c r="D776" s="102"/>
      <c r="E776" s="102"/>
      <c r="F776" s="102"/>
      <c r="G776" s="102"/>
      <c r="H776" s="102"/>
      <c r="I776" s="102"/>
      <c r="J776" s="102"/>
      <c r="K776" s="102"/>
      <c r="L776" s="102"/>
      <c r="M776" s="102"/>
      <c r="N776" s="102"/>
      <c r="O776" s="102"/>
      <c r="P776" s="102"/>
      <c r="Q776" s="102"/>
      <c r="R776" s="102"/>
      <c r="S776" s="102"/>
      <c r="T776" s="102"/>
      <c r="U776" s="102"/>
      <c r="V776" s="102"/>
      <c r="W776" s="102"/>
      <c r="X776" s="102"/>
      <c r="Y776" s="102"/>
      <c r="Z776" s="102"/>
    </row>
    <row r="777" spans="1:26" ht="11.25" customHeight="1">
      <c r="A777" s="102"/>
      <c r="B777" s="102"/>
      <c r="C777" s="102"/>
      <c r="D777" s="102"/>
      <c r="E777" s="102"/>
      <c r="F777" s="102"/>
      <c r="G777" s="102"/>
      <c r="H777" s="102"/>
      <c r="I777" s="102"/>
      <c r="J777" s="102"/>
      <c r="K777" s="102"/>
      <c r="L777" s="102"/>
      <c r="M777" s="102"/>
      <c r="N777" s="102"/>
      <c r="O777" s="102"/>
      <c r="P777" s="102"/>
      <c r="Q777" s="102"/>
      <c r="R777" s="102"/>
      <c r="S777" s="102"/>
      <c r="T777" s="102"/>
      <c r="U777" s="102"/>
      <c r="V777" s="102"/>
      <c r="W777" s="102"/>
      <c r="X777" s="102"/>
      <c r="Y777" s="102"/>
      <c r="Z777" s="102"/>
    </row>
    <row r="778" spans="1:26" ht="11.25" customHeight="1">
      <c r="A778" s="102"/>
      <c r="B778" s="102"/>
      <c r="C778" s="102"/>
      <c r="D778" s="102"/>
      <c r="E778" s="102"/>
      <c r="F778" s="102"/>
      <c r="G778" s="102"/>
      <c r="H778" s="102"/>
      <c r="I778" s="102"/>
      <c r="J778" s="102"/>
      <c r="K778" s="102"/>
      <c r="L778" s="102"/>
      <c r="M778" s="102"/>
      <c r="N778" s="102"/>
      <c r="O778" s="102"/>
      <c r="P778" s="102"/>
      <c r="Q778" s="102"/>
      <c r="R778" s="102"/>
      <c r="S778" s="102"/>
      <c r="T778" s="102"/>
      <c r="U778" s="102"/>
      <c r="V778" s="102"/>
      <c r="W778" s="102"/>
      <c r="X778" s="102"/>
      <c r="Y778" s="102"/>
      <c r="Z778" s="102"/>
    </row>
    <row r="779" spans="1:26" ht="11.25" customHeight="1">
      <c r="A779" s="102"/>
      <c r="B779" s="102"/>
      <c r="C779" s="102"/>
      <c r="D779" s="102"/>
      <c r="E779" s="102"/>
      <c r="F779" s="102"/>
      <c r="G779" s="102"/>
      <c r="H779" s="102"/>
      <c r="I779" s="102"/>
      <c r="J779" s="102"/>
      <c r="K779" s="102"/>
      <c r="L779" s="102"/>
      <c r="M779" s="102"/>
      <c r="N779" s="102"/>
      <c r="O779" s="102"/>
      <c r="P779" s="102"/>
      <c r="Q779" s="102"/>
      <c r="R779" s="102"/>
      <c r="S779" s="102"/>
      <c r="T779" s="102"/>
      <c r="U779" s="102"/>
      <c r="V779" s="102"/>
      <c r="W779" s="102"/>
      <c r="X779" s="102"/>
      <c r="Y779" s="102"/>
      <c r="Z779" s="102"/>
    </row>
    <row r="780" spans="1:26" ht="11.25" customHeight="1">
      <c r="A780" s="102"/>
      <c r="B780" s="102"/>
      <c r="C780" s="102"/>
      <c r="D780" s="102"/>
      <c r="E780" s="102"/>
      <c r="F780" s="102"/>
      <c r="G780" s="102"/>
      <c r="H780" s="102"/>
      <c r="I780" s="102"/>
      <c r="J780" s="102"/>
      <c r="K780" s="102"/>
      <c r="L780" s="102"/>
      <c r="M780" s="102"/>
      <c r="N780" s="102"/>
      <c r="O780" s="102"/>
      <c r="P780" s="102"/>
      <c r="Q780" s="102"/>
      <c r="R780" s="102"/>
      <c r="S780" s="102"/>
      <c r="T780" s="102"/>
      <c r="U780" s="102"/>
      <c r="V780" s="102"/>
      <c r="W780" s="102"/>
      <c r="X780" s="102"/>
      <c r="Y780" s="102"/>
      <c r="Z780" s="102"/>
    </row>
    <row r="781" spans="1:26" ht="11.25" customHeight="1">
      <c r="A781" s="102"/>
      <c r="B781" s="102"/>
      <c r="C781" s="102"/>
      <c r="D781" s="102"/>
      <c r="E781" s="102"/>
      <c r="F781" s="102"/>
      <c r="G781" s="102"/>
      <c r="H781" s="102"/>
      <c r="I781" s="102"/>
      <c r="J781" s="102"/>
      <c r="K781" s="102"/>
      <c r="L781" s="102"/>
      <c r="M781" s="102"/>
      <c r="N781" s="102"/>
      <c r="O781" s="102"/>
      <c r="P781" s="102"/>
      <c r="Q781" s="102"/>
      <c r="R781" s="102"/>
      <c r="S781" s="102"/>
      <c r="T781" s="102"/>
      <c r="U781" s="102"/>
      <c r="V781" s="102"/>
      <c r="W781" s="102"/>
      <c r="X781" s="102"/>
      <c r="Y781" s="102"/>
      <c r="Z781" s="102"/>
    </row>
    <row r="782" spans="1:26" ht="11.25" customHeight="1">
      <c r="A782" s="102"/>
      <c r="B782" s="102"/>
      <c r="C782" s="102"/>
      <c r="D782" s="102"/>
      <c r="E782" s="102"/>
      <c r="F782" s="102"/>
      <c r="G782" s="102"/>
      <c r="H782" s="102"/>
      <c r="I782" s="102"/>
      <c r="J782" s="102"/>
      <c r="K782" s="102"/>
      <c r="L782" s="102"/>
      <c r="M782" s="102"/>
      <c r="N782" s="102"/>
      <c r="O782" s="102"/>
      <c r="P782" s="102"/>
      <c r="Q782" s="102"/>
      <c r="R782" s="102"/>
      <c r="S782" s="102"/>
      <c r="T782" s="102"/>
      <c r="U782" s="102"/>
      <c r="V782" s="102"/>
      <c r="W782" s="102"/>
      <c r="X782" s="102"/>
      <c r="Y782" s="102"/>
      <c r="Z782" s="102"/>
    </row>
    <row r="783" spans="1:26" ht="11.25" customHeight="1">
      <c r="A783" s="102"/>
      <c r="B783" s="102"/>
      <c r="C783" s="102"/>
      <c r="D783" s="102"/>
      <c r="E783" s="102"/>
      <c r="F783" s="102"/>
      <c r="G783" s="102"/>
      <c r="H783" s="102"/>
      <c r="I783" s="102"/>
      <c r="J783" s="102"/>
      <c r="K783" s="102"/>
      <c r="L783" s="102"/>
      <c r="M783" s="102"/>
      <c r="N783" s="102"/>
      <c r="O783" s="102"/>
      <c r="P783" s="102"/>
      <c r="Q783" s="102"/>
      <c r="R783" s="102"/>
      <c r="S783" s="102"/>
      <c r="T783" s="102"/>
      <c r="U783" s="102"/>
      <c r="V783" s="102"/>
      <c r="W783" s="102"/>
      <c r="X783" s="102"/>
      <c r="Y783" s="102"/>
      <c r="Z783" s="102"/>
    </row>
    <row r="784" spans="1:26" ht="11.25" customHeight="1">
      <c r="A784" s="102"/>
      <c r="B784" s="102"/>
      <c r="C784" s="102"/>
      <c r="D784" s="102"/>
      <c r="E784" s="102"/>
      <c r="F784" s="102"/>
      <c r="G784" s="102"/>
      <c r="H784" s="102"/>
      <c r="I784" s="102"/>
      <c r="J784" s="102"/>
      <c r="K784" s="102"/>
      <c r="L784" s="102"/>
      <c r="M784" s="102"/>
      <c r="N784" s="102"/>
      <c r="O784" s="102"/>
      <c r="P784" s="102"/>
      <c r="Q784" s="102"/>
      <c r="R784" s="102"/>
      <c r="S784" s="102"/>
      <c r="T784" s="102"/>
      <c r="U784" s="102"/>
      <c r="V784" s="102"/>
      <c r="W784" s="102"/>
      <c r="X784" s="102"/>
      <c r="Y784" s="102"/>
      <c r="Z784" s="102"/>
    </row>
    <row r="785" spans="1:26" ht="11.25" customHeight="1">
      <c r="A785" s="102"/>
      <c r="B785" s="102"/>
      <c r="C785" s="102"/>
      <c r="D785" s="102"/>
      <c r="E785" s="102"/>
      <c r="F785" s="102"/>
      <c r="G785" s="102"/>
      <c r="H785" s="102"/>
      <c r="I785" s="102"/>
      <c r="J785" s="102"/>
      <c r="K785" s="102"/>
      <c r="L785" s="102"/>
      <c r="M785" s="102"/>
      <c r="N785" s="102"/>
      <c r="O785" s="102"/>
      <c r="P785" s="102"/>
      <c r="Q785" s="102"/>
      <c r="R785" s="102"/>
      <c r="S785" s="102"/>
      <c r="T785" s="102"/>
      <c r="U785" s="102"/>
      <c r="V785" s="102"/>
      <c r="W785" s="102"/>
      <c r="X785" s="102"/>
      <c r="Y785" s="102"/>
      <c r="Z785" s="102"/>
    </row>
    <row r="786" spans="1:26" ht="11.25" customHeight="1">
      <c r="A786" s="102"/>
      <c r="B786" s="102"/>
      <c r="C786" s="102"/>
      <c r="D786" s="102"/>
      <c r="E786" s="102"/>
      <c r="F786" s="102"/>
      <c r="G786" s="102"/>
      <c r="H786" s="102"/>
      <c r="I786" s="102"/>
      <c r="J786" s="102"/>
      <c r="K786" s="102"/>
      <c r="L786" s="102"/>
      <c r="M786" s="102"/>
      <c r="N786" s="102"/>
      <c r="O786" s="102"/>
      <c r="P786" s="102"/>
      <c r="Q786" s="102"/>
      <c r="R786" s="102"/>
      <c r="S786" s="102"/>
      <c r="T786" s="102"/>
      <c r="U786" s="102"/>
      <c r="V786" s="102"/>
      <c r="W786" s="102"/>
      <c r="X786" s="102"/>
      <c r="Y786" s="102"/>
      <c r="Z786" s="102"/>
    </row>
    <row r="787" spans="1:26" ht="11.25" customHeight="1">
      <c r="A787" s="102"/>
      <c r="B787" s="102"/>
      <c r="C787" s="102"/>
      <c r="D787" s="102"/>
      <c r="E787" s="102"/>
      <c r="F787" s="102"/>
      <c r="G787" s="102"/>
      <c r="H787" s="102"/>
      <c r="I787" s="102"/>
      <c r="J787" s="102"/>
      <c r="K787" s="102"/>
      <c r="L787" s="102"/>
      <c r="M787" s="102"/>
      <c r="N787" s="102"/>
      <c r="O787" s="102"/>
      <c r="P787" s="102"/>
      <c r="Q787" s="102"/>
      <c r="R787" s="102"/>
      <c r="S787" s="102"/>
      <c r="T787" s="102"/>
      <c r="U787" s="102"/>
      <c r="V787" s="102"/>
      <c r="W787" s="102"/>
      <c r="X787" s="102"/>
      <c r="Y787" s="102"/>
      <c r="Z787" s="102"/>
    </row>
    <row r="788" spans="1:26" ht="11.25" customHeight="1">
      <c r="A788" s="102"/>
      <c r="B788" s="102"/>
      <c r="C788" s="102"/>
      <c r="D788" s="102"/>
      <c r="E788" s="102"/>
      <c r="F788" s="102"/>
      <c r="G788" s="102"/>
      <c r="H788" s="102"/>
      <c r="I788" s="102"/>
      <c r="J788" s="102"/>
      <c r="K788" s="102"/>
      <c r="L788" s="102"/>
      <c r="M788" s="102"/>
      <c r="N788" s="102"/>
      <c r="O788" s="102"/>
      <c r="P788" s="102"/>
      <c r="Q788" s="102"/>
      <c r="R788" s="102"/>
      <c r="S788" s="102"/>
      <c r="T788" s="102"/>
      <c r="U788" s="102"/>
      <c r="V788" s="102"/>
      <c r="W788" s="102"/>
      <c r="X788" s="102"/>
      <c r="Y788" s="102"/>
      <c r="Z788" s="102"/>
    </row>
    <row r="789" spans="1:26" ht="11.25" customHeight="1">
      <c r="A789" s="102"/>
      <c r="B789" s="102"/>
      <c r="C789" s="102"/>
      <c r="D789" s="102"/>
      <c r="E789" s="102"/>
      <c r="F789" s="102"/>
      <c r="G789" s="102"/>
      <c r="H789" s="102"/>
      <c r="I789" s="102"/>
      <c r="J789" s="102"/>
      <c r="K789" s="102"/>
      <c r="L789" s="102"/>
      <c r="M789" s="102"/>
      <c r="N789" s="102"/>
      <c r="O789" s="102"/>
      <c r="P789" s="102"/>
      <c r="Q789" s="102"/>
      <c r="R789" s="102"/>
      <c r="S789" s="102"/>
      <c r="T789" s="102"/>
      <c r="U789" s="102"/>
      <c r="V789" s="102"/>
      <c r="W789" s="102"/>
      <c r="X789" s="102"/>
      <c r="Y789" s="102"/>
      <c r="Z789" s="102"/>
    </row>
    <row r="790" spans="1:26" ht="11.25" customHeight="1">
      <c r="A790" s="102"/>
      <c r="B790" s="102"/>
      <c r="C790" s="102"/>
      <c r="D790" s="102"/>
      <c r="E790" s="102"/>
      <c r="F790" s="102"/>
      <c r="G790" s="102"/>
      <c r="H790" s="102"/>
      <c r="I790" s="102"/>
      <c r="J790" s="102"/>
      <c r="K790" s="102"/>
      <c r="L790" s="102"/>
      <c r="M790" s="102"/>
      <c r="N790" s="102"/>
      <c r="O790" s="102"/>
      <c r="P790" s="102"/>
      <c r="Q790" s="102"/>
      <c r="R790" s="102"/>
      <c r="S790" s="102"/>
      <c r="T790" s="102"/>
      <c r="U790" s="102"/>
      <c r="V790" s="102"/>
      <c r="W790" s="102"/>
      <c r="X790" s="102"/>
      <c r="Y790" s="102"/>
      <c r="Z790" s="102"/>
    </row>
    <row r="791" spans="1:26" ht="11.25" customHeight="1">
      <c r="A791" s="102"/>
      <c r="B791" s="102"/>
      <c r="C791" s="102"/>
      <c r="D791" s="102"/>
      <c r="E791" s="102"/>
      <c r="F791" s="102"/>
      <c r="G791" s="102"/>
      <c r="H791" s="102"/>
      <c r="I791" s="102"/>
      <c r="J791" s="102"/>
      <c r="K791" s="102"/>
      <c r="L791" s="102"/>
      <c r="M791" s="102"/>
      <c r="N791" s="102"/>
      <c r="O791" s="102"/>
      <c r="P791" s="102"/>
      <c r="Q791" s="102"/>
      <c r="R791" s="102"/>
      <c r="S791" s="102"/>
      <c r="T791" s="102"/>
      <c r="U791" s="102"/>
      <c r="V791" s="102"/>
      <c r="W791" s="102"/>
      <c r="X791" s="102"/>
      <c r="Y791" s="102"/>
      <c r="Z791" s="102"/>
    </row>
    <row r="792" spans="1:26" ht="11.25" customHeight="1">
      <c r="A792" s="102"/>
      <c r="B792" s="102"/>
      <c r="C792" s="102"/>
      <c r="D792" s="102"/>
      <c r="E792" s="102"/>
      <c r="F792" s="102"/>
      <c r="G792" s="102"/>
      <c r="H792" s="102"/>
      <c r="I792" s="102"/>
      <c r="J792" s="102"/>
      <c r="K792" s="102"/>
      <c r="L792" s="102"/>
      <c r="M792" s="102"/>
      <c r="N792" s="102"/>
      <c r="O792" s="102"/>
      <c r="P792" s="102"/>
      <c r="Q792" s="102"/>
      <c r="R792" s="102"/>
      <c r="S792" s="102"/>
      <c r="T792" s="102"/>
      <c r="U792" s="102"/>
      <c r="V792" s="102"/>
      <c r="W792" s="102"/>
      <c r="X792" s="102"/>
      <c r="Y792" s="102"/>
      <c r="Z792" s="102"/>
    </row>
    <row r="793" spans="1:26" ht="11.25" customHeight="1">
      <c r="A793" s="102"/>
      <c r="B793" s="102"/>
      <c r="C793" s="102"/>
      <c r="D793" s="102"/>
      <c r="E793" s="102"/>
      <c r="F793" s="102"/>
      <c r="G793" s="102"/>
      <c r="H793" s="102"/>
      <c r="I793" s="102"/>
      <c r="J793" s="102"/>
      <c r="K793" s="102"/>
      <c r="L793" s="102"/>
      <c r="M793" s="102"/>
      <c r="N793" s="102"/>
      <c r="O793" s="102"/>
      <c r="P793" s="102"/>
      <c r="Q793" s="102"/>
      <c r="R793" s="102"/>
      <c r="S793" s="102"/>
      <c r="T793" s="102"/>
      <c r="U793" s="102"/>
      <c r="V793" s="102"/>
      <c r="W793" s="102"/>
      <c r="X793" s="102"/>
      <c r="Y793" s="102"/>
      <c r="Z793" s="102"/>
    </row>
    <row r="794" spans="1:26" ht="11.25" customHeight="1">
      <c r="A794" s="102"/>
      <c r="B794" s="102"/>
      <c r="C794" s="102"/>
      <c r="D794" s="102"/>
      <c r="E794" s="102"/>
      <c r="F794" s="102"/>
      <c r="G794" s="102"/>
      <c r="H794" s="102"/>
      <c r="I794" s="102"/>
      <c r="J794" s="102"/>
      <c r="K794" s="102"/>
      <c r="L794" s="102"/>
      <c r="M794" s="102"/>
      <c r="N794" s="102"/>
      <c r="O794" s="102"/>
      <c r="P794" s="102"/>
      <c r="Q794" s="102"/>
      <c r="R794" s="102"/>
      <c r="S794" s="102"/>
      <c r="T794" s="102"/>
      <c r="U794" s="102"/>
      <c r="V794" s="102"/>
      <c r="W794" s="102"/>
      <c r="X794" s="102"/>
      <c r="Y794" s="102"/>
      <c r="Z794" s="102"/>
    </row>
    <row r="795" spans="1:26" ht="11.25" customHeight="1">
      <c r="A795" s="102"/>
      <c r="B795" s="102"/>
      <c r="C795" s="102"/>
      <c r="D795" s="102"/>
      <c r="E795" s="102"/>
      <c r="F795" s="102"/>
      <c r="G795" s="102"/>
      <c r="H795" s="102"/>
      <c r="I795" s="102"/>
      <c r="J795" s="102"/>
      <c r="K795" s="102"/>
      <c r="L795" s="102"/>
      <c r="M795" s="102"/>
      <c r="N795" s="102"/>
      <c r="O795" s="102"/>
      <c r="P795" s="102"/>
      <c r="Q795" s="102"/>
      <c r="R795" s="102"/>
      <c r="S795" s="102"/>
      <c r="T795" s="102"/>
      <c r="U795" s="102"/>
      <c r="V795" s="102"/>
      <c r="W795" s="102"/>
      <c r="X795" s="102"/>
      <c r="Y795" s="102"/>
      <c r="Z795" s="102"/>
    </row>
    <row r="796" spans="1:26" ht="11.25" customHeight="1">
      <c r="A796" s="102"/>
      <c r="B796" s="102"/>
      <c r="C796" s="102"/>
      <c r="D796" s="102"/>
      <c r="E796" s="102"/>
      <c r="F796" s="102"/>
      <c r="G796" s="102"/>
      <c r="H796" s="102"/>
      <c r="I796" s="102"/>
      <c r="J796" s="102"/>
      <c r="K796" s="102"/>
      <c r="L796" s="102"/>
      <c r="M796" s="102"/>
      <c r="N796" s="102"/>
      <c r="O796" s="102"/>
      <c r="P796" s="102"/>
      <c r="Q796" s="102"/>
      <c r="R796" s="102"/>
      <c r="S796" s="102"/>
      <c r="T796" s="102"/>
      <c r="U796" s="102"/>
      <c r="V796" s="102"/>
      <c r="W796" s="102"/>
      <c r="X796" s="102"/>
      <c r="Y796" s="102"/>
      <c r="Z796" s="102"/>
    </row>
    <row r="797" spans="1:26" ht="11.25" customHeight="1">
      <c r="A797" s="102"/>
      <c r="B797" s="102"/>
      <c r="C797" s="102"/>
      <c r="D797" s="102"/>
      <c r="E797" s="102"/>
      <c r="F797" s="102"/>
      <c r="G797" s="102"/>
      <c r="H797" s="102"/>
      <c r="I797" s="102"/>
      <c r="J797" s="102"/>
      <c r="K797" s="102"/>
      <c r="L797" s="102"/>
      <c r="M797" s="102"/>
      <c r="N797" s="102"/>
      <c r="O797" s="102"/>
      <c r="P797" s="102"/>
      <c r="Q797" s="102"/>
      <c r="R797" s="102"/>
      <c r="S797" s="102"/>
      <c r="T797" s="102"/>
      <c r="U797" s="102"/>
      <c r="V797" s="102"/>
      <c r="W797" s="102"/>
      <c r="X797" s="102"/>
      <c r="Y797" s="102"/>
      <c r="Z797" s="102"/>
    </row>
    <row r="798" spans="1:26" ht="11.25" customHeight="1">
      <c r="A798" s="102"/>
      <c r="B798" s="102"/>
      <c r="C798" s="102"/>
      <c r="D798" s="102"/>
      <c r="E798" s="102"/>
      <c r="F798" s="102"/>
      <c r="G798" s="102"/>
      <c r="H798" s="102"/>
      <c r="I798" s="102"/>
      <c r="J798" s="102"/>
      <c r="K798" s="102"/>
      <c r="L798" s="102"/>
      <c r="M798" s="102"/>
      <c r="N798" s="102"/>
      <c r="O798" s="102"/>
      <c r="P798" s="102"/>
      <c r="Q798" s="102"/>
      <c r="R798" s="102"/>
      <c r="S798" s="102"/>
      <c r="T798" s="102"/>
      <c r="U798" s="102"/>
      <c r="V798" s="102"/>
      <c r="W798" s="102"/>
      <c r="X798" s="102"/>
      <c r="Y798" s="102"/>
      <c r="Z798" s="102"/>
    </row>
    <row r="799" spans="1:26" ht="11.25" customHeight="1">
      <c r="A799" s="102"/>
      <c r="B799" s="102"/>
      <c r="C799" s="102"/>
      <c r="D799" s="102"/>
      <c r="E799" s="102"/>
      <c r="F799" s="102"/>
      <c r="G799" s="102"/>
      <c r="H799" s="102"/>
      <c r="I799" s="102"/>
      <c r="J799" s="102"/>
      <c r="K799" s="102"/>
      <c r="L799" s="102"/>
      <c r="M799" s="102"/>
      <c r="N799" s="102"/>
      <c r="O799" s="102"/>
      <c r="P799" s="102"/>
      <c r="Q799" s="102"/>
      <c r="R799" s="102"/>
      <c r="S799" s="102"/>
      <c r="T799" s="102"/>
      <c r="U799" s="102"/>
      <c r="V799" s="102"/>
      <c r="W799" s="102"/>
      <c r="X799" s="102"/>
      <c r="Y799" s="102"/>
      <c r="Z799" s="102"/>
    </row>
    <row r="800" spans="1:26" ht="11.25" customHeight="1">
      <c r="A800" s="102"/>
      <c r="B800" s="102"/>
      <c r="C800" s="102"/>
      <c r="D800" s="102"/>
      <c r="E800" s="102"/>
      <c r="F800" s="102"/>
      <c r="G800" s="102"/>
      <c r="H800" s="102"/>
      <c r="I800" s="102"/>
      <c r="J800" s="102"/>
      <c r="K800" s="102"/>
      <c r="L800" s="102"/>
      <c r="M800" s="102"/>
      <c r="N800" s="102"/>
      <c r="O800" s="102"/>
      <c r="P800" s="102"/>
      <c r="Q800" s="102"/>
      <c r="R800" s="102"/>
      <c r="S800" s="102"/>
      <c r="T800" s="102"/>
      <c r="U800" s="102"/>
      <c r="V800" s="102"/>
      <c r="W800" s="102"/>
      <c r="X800" s="102"/>
      <c r="Y800" s="102"/>
      <c r="Z800" s="102"/>
    </row>
    <row r="801" spans="1:26" ht="11.25" customHeight="1">
      <c r="A801" s="102"/>
      <c r="B801" s="102"/>
      <c r="C801" s="102"/>
      <c r="D801" s="102"/>
      <c r="E801" s="102"/>
      <c r="F801" s="102"/>
      <c r="G801" s="102"/>
      <c r="H801" s="102"/>
      <c r="I801" s="102"/>
      <c r="J801" s="102"/>
      <c r="K801" s="102"/>
      <c r="L801" s="102"/>
      <c r="M801" s="102"/>
      <c r="N801" s="102"/>
      <c r="O801" s="102"/>
      <c r="P801" s="102"/>
      <c r="Q801" s="102"/>
      <c r="R801" s="102"/>
      <c r="S801" s="102"/>
      <c r="T801" s="102"/>
      <c r="U801" s="102"/>
      <c r="V801" s="102"/>
      <c r="W801" s="102"/>
      <c r="X801" s="102"/>
      <c r="Y801" s="102"/>
      <c r="Z801" s="102"/>
    </row>
    <row r="802" spans="1:26" ht="11.25" customHeight="1">
      <c r="A802" s="102"/>
      <c r="B802" s="102"/>
      <c r="C802" s="102"/>
      <c r="D802" s="102"/>
      <c r="E802" s="102"/>
      <c r="F802" s="102"/>
      <c r="G802" s="102"/>
      <c r="H802" s="102"/>
      <c r="I802" s="102"/>
      <c r="J802" s="102"/>
      <c r="K802" s="102"/>
      <c r="L802" s="102"/>
      <c r="M802" s="102"/>
      <c r="N802" s="102"/>
      <c r="O802" s="102"/>
      <c r="P802" s="102"/>
      <c r="Q802" s="102"/>
      <c r="R802" s="102"/>
      <c r="S802" s="102"/>
      <c r="T802" s="102"/>
      <c r="U802" s="102"/>
      <c r="V802" s="102"/>
      <c r="W802" s="102"/>
      <c r="X802" s="102"/>
      <c r="Y802" s="102"/>
      <c r="Z802" s="102"/>
    </row>
    <row r="803" spans="1:26" ht="11.25" customHeight="1">
      <c r="A803" s="102"/>
      <c r="B803" s="102"/>
      <c r="C803" s="102"/>
      <c r="D803" s="102"/>
      <c r="E803" s="102"/>
      <c r="F803" s="102"/>
      <c r="G803" s="102"/>
      <c r="H803" s="102"/>
      <c r="I803" s="102"/>
      <c r="J803" s="102"/>
      <c r="K803" s="102"/>
      <c r="L803" s="102"/>
      <c r="M803" s="102"/>
      <c r="N803" s="102"/>
      <c r="O803" s="102"/>
      <c r="P803" s="102"/>
      <c r="Q803" s="102"/>
      <c r="R803" s="102"/>
      <c r="S803" s="102"/>
      <c r="T803" s="102"/>
      <c r="U803" s="102"/>
      <c r="V803" s="102"/>
      <c r="W803" s="102"/>
      <c r="X803" s="102"/>
      <c r="Y803" s="102"/>
      <c r="Z803" s="102"/>
    </row>
    <row r="804" spans="1:26" ht="11.25" customHeight="1">
      <c r="A804" s="102"/>
      <c r="B804" s="102"/>
      <c r="C804" s="102"/>
      <c r="D804" s="102"/>
      <c r="E804" s="102"/>
      <c r="F804" s="102"/>
      <c r="G804" s="102"/>
      <c r="H804" s="102"/>
      <c r="I804" s="102"/>
      <c r="J804" s="102"/>
      <c r="K804" s="102"/>
      <c r="L804" s="102"/>
      <c r="M804" s="102"/>
      <c r="N804" s="102"/>
      <c r="O804" s="102"/>
      <c r="P804" s="102"/>
      <c r="Q804" s="102"/>
      <c r="R804" s="102"/>
      <c r="S804" s="102"/>
      <c r="T804" s="102"/>
      <c r="U804" s="102"/>
      <c r="V804" s="102"/>
      <c r="W804" s="102"/>
      <c r="X804" s="102"/>
      <c r="Y804" s="102"/>
      <c r="Z804" s="102"/>
    </row>
    <row r="805" spans="1:26" ht="11.25" customHeight="1">
      <c r="A805" s="102"/>
      <c r="B805" s="102"/>
      <c r="C805" s="102"/>
      <c r="D805" s="102"/>
      <c r="E805" s="102"/>
      <c r="F805" s="102"/>
      <c r="G805" s="102"/>
      <c r="H805" s="102"/>
      <c r="I805" s="102"/>
      <c r="J805" s="102"/>
      <c r="K805" s="102"/>
      <c r="L805" s="102"/>
      <c r="M805" s="102"/>
      <c r="N805" s="102"/>
      <c r="O805" s="102"/>
      <c r="P805" s="102"/>
      <c r="Q805" s="102"/>
      <c r="R805" s="102"/>
      <c r="S805" s="102"/>
      <c r="T805" s="102"/>
      <c r="U805" s="102"/>
      <c r="V805" s="102"/>
      <c r="W805" s="102"/>
      <c r="X805" s="102"/>
      <c r="Y805" s="102"/>
      <c r="Z805" s="102"/>
    </row>
    <row r="806" spans="1:26" ht="11.25" customHeight="1">
      <c r="A806" s="102"/>
      <c r="B806" s="102"/>
      <c r="C806" s="102"/>
      <c r="D806" s="102"/>
      <c r="E806" s="102"/>
      <c r="F806" s="102"/>
      <c r="G806" s="102"/>
      <c r="H806" s="102"/>
      <c r="I806" s="102"/>
      <c r="J806" s="102"/>
      <c r="K806" s="102"/>
      <c r="L806" s="102"/>
      <c r="M806" s="102"/>
      <c r="N806" s="102"/>
      <c r="O806" s="102"/>
      <c r="P806" s="102"/>
      <c r="Q806" s="102"/>
      <c r="R806" s="102"/>
      <c r="S806" s="102"/>
      <c r="T806" s="102"/>
      <c r="U806" s="102"/>
      <c r="V806" s="102"/>
      <c r="W806" s="102"/>
      <c r="X806" s="102"/>
      <c r="Y806" s="102"/>
      <c r="Z806" s="102"/>
    </row>
    <row r="807" spans="1:26" ht="11.25" customHeight="1">
      <c r="A807" s="102"/>
      <c r="B807" s="102"/>
      <c r="C807" s="102"/>
      <c r="D807" s="102"/>
      <c r="E807" s="102"/>
      <c r="F807" s="102"/>
      <c r="G807" s="102"/>
      <c r="H807" s="102"/>
      <c r="I807" s="102"/>
      <c r="J807" s="102"/>
      <c r="K807" s="102"/>
      <c r="L807" s="102"/>
      <c r="M807" s="102"/>
      <c r="N807" s="102"/>
      <c r="O807" s="102"/>
      <c r="P807" s="102"/>
      <c r="Q807" s="102"/>
      <c r="R807" s="102"/>
      <c r="S807" s="102"/>
      <c r="T807" s="102"/>
      <c r="U807" s="102"/>
      <c r="V807" s="102"/>
      <c r="W807" s="102"/>
      <c r="X807" s="102"/>
      <c r="Y807" s="102"/>
      <c r="Z807" s="102"/>
    </row>
    <row r="808" spans="1:26" ht="11.25" customHeight="1">
      <c r="A808" s="102"/>
      <c r="B808" s="102"/>
      <c r="C808" s="102"/>
      <c r="D808" s="102"/>
      <c r="E808" s="102"/>
      <c r="F808" s="102"/>
      <c r="G808" s="102"/>
      <c r="H808" s="102"/>
      <c r="I808" s="102"/>
      <c r="J808" s="102"/>
      <c r="K808" s="102"/>
      <c r="L808" s="102"/>
      <c r="M808" s="102"/>
      <c r="N808" s="102"/>
      <c r="O808" s="102"/>
      <c r="P808" s="102"/>
      <c r="Q808" s="102"/>
      <c r="R808" s="102"/>
      <c r="S808" s="102"/>
      <c r="T808" s="102"/>
      <c r="U808" s="102"/>
      <c r="V808" s="102"/>
      <c r="W808" s="102"/>
      <c r="X808" s="102"/>
      <c r="Y808" s="102"/>
      <c r="Z808" s="102"/>
    </row>
    <row r="809" spans="1:26" ht="11.25" customHeight="1">
      <c r="A809" s="102"/>
      <c r="B809" s="102"/>
      <c r="C809" s="102"/>
      <c r="D809" s="102"/>
      <c r="E809" s="102"/>
      <c r="F809" s="102"/>
      <c r="G809" s="102"/>
      <c r="H809" s="102"/>
      <c r="I809" s="102"/>
      <c r="J809" s="102"/>
      <c r="K809" s="102"/>
      <c r="L809" s="102"/>
      <c r="M809" s="102"/>
      <c r="N809" s="102"/>
      <c r="O809" s="102"/>
      <c r="P809" s="102"/>
      <c r="Q809" s="102"/>
      <c r="R809" s="102"/>
      <c r="S809" s="102"/>
      <c r="T809" s="102"/>
      <c r="U809" s="102"/>
      <c r="V809" s="102"/>
      <c r="W809" s="102"/>
      <c r="X809" s="102"/>
      <c r="Y809" s="102"/>
      <c r="Z809" s="102"/>
    </row>
    <row r="810" spans="1:26" ht="11.25" customHeight="1">
      <c r="A810" s="102"/>
      <c r="B810" s="102"/>
      <c r="C810" s="102"/>
      <c r="D810" s="102"/>
      <c r="E810" s="102"/>
      <c r="F810" s="102"/>
      <c r="G810" s="102"/>
      <c r="H810" s="102"/>
      <c r="I810" s="102"/>
      <c r="J810" s="102"/>
      <c r="K810" s="102"/>
      <c r="L810" s="102"/>
      <c r="M810" s="102"/>
      <c r="N810" s="102"/>
      <c r="O810" s="102"/>
      <c r="P810" s="102"/>
      <c r="Q810" s="102"/>
      <c r="R810" s="102"/>
      <c r="S810" s="102"/>
      <c r="T810" s="102"/>
      <c r="U810" s="102"/>
      <c r="V810" s="102"/>
      <c r="W810" s="102"/>
      <c r="X810" s="102"/>
      <c r="Y810" s="102"/>
      <c r="Z810" s="102"/>
    </row>
    <row r="811" spans="1:26" ht="11.25" customHeight="1">
      <c r="A811" s="102"/>
      <c r="B811" s="102"/>
      <c r="C811" s="102"/>
      <c r="D811" s="102"/>
      <c r="E811" s="102"/>
      <c r="F811" s="102"/>
      <c r="G811" s="102"/>
      <c r="H811" s="102"/>
      <c r="I811" s="102"/>
      <c r="J811" s="102"/>
      <c r="K811" s="102"/>
      <c r="L811" s="102"/>
      <c r="M811" s="102"/>
      <c r="N811" s="102"/>
      <c r="O811" s="102"/>
      <c r="P811" s="102"/>
      <c r="Q811" s="102"/>
      <c r="R811" s="102"/>
      <c r="S811" s="102"/>
      <c r="T811" s="102"/>
      <c r="U811" s="102"/>
      <c r="V811" s="102"/>
      <c r="W811" s="102"/>
      <c r="X811" s="102"/>
      <c r="Y811" s="102"/>
      <c r="Z811" s="102"/>
    </row>
    <row r="812" spans="1:26" ht="11.25" customHeight="1">
      <c r="A812" s="102"/>
      <c r="B812" s="102"/>
      <c r="C812" s="102"/>
      <c r="D812" s="102"/>
      <c r="E812" s="102"/>
      <c r="F812" s="102"/>
      <c r="G812" s="102"/>
      <c r="H812" s="102"/>
      <c r="I812" s="102"/>
      <c r="J812" s="102"/>
      <c r="K812" s="102"/>
      <c r="L812" s="102"/>
      <c r="M812" s="102"/>
      <c r="N812" s="102"/>
      <c r="O812" s="102"/>
      <c r="P812" s="102"/>
      <c r="Q812" s="102"/>
      <c r="R812" s="102"/>
      <c r="S812" s="102"/>
      <c r="T812" s="102"/>
      <c r="U812" s="102"/>
      <c r="V812" s="102"/>
      <c r="W812" s="102"/>
      <c r="X812" s="102"/>
      <c r="Y812" s="102"/>
      <c r="Z812" s="102"/>
    </row>
    <row r="813" spans="1:26" ht="11.25" customHeight="1">
      <c r="A813" s="102"/>
      <c r="B813" s="102"/>
      <c r="C813" s="102"/>
      <c r="D813" s="102"/>
      <c r="E813" s="102"/>
      <c r="F813" s="102"/>
      <c r="G813" s="102"/>
      <c r="H813" s="102"/>
      <c r="I813" s="102"/>
      <c r="J813" s="102"/>
      <c r="K813" s="102"/>
      <c r="L813" s="102"/>
      <c r="M813" s="102"/>
      <c r="N813" s="102"/>
      <c r="O813" s="102"/>
      <c r="P813" s="102"/>
      <c r="Q813" s="102"/>
      <c r="R813" s="102"/>
      <c r="S813" s="102"/>
      <c r="T813" s="102"/>
      <c r="U813" s="102"/>
      <c r="V813" s="102"/>
      <c r="W813" s="102"/>
      <c r="X813" s="102"/>
      <c r="Y813" s="102"/>
      <c r="Z813" s="102"/>
    </row>
    <row r="814" spans="1:26" ht="11.25" customHeight="1">
      <c r="A814" s="102"/>
      <c r="B814" s="102"/>
      <c r="C814" s="102"/>
      <c r="D814" s="102"/>
      <c r="E814" s="102"/>
      <c r="F814" s="102"/>
      <c r="G814" s="102"/>
      <c r="H814" s="102"/>
      <c r="I814" s="102"/>
      <c r="J814" s="102"/>
      <c r="K814" s="102"/>
      <c r="L814" s="102"/>
      <c r="M814" s="102"/>
      <c r="N814" s="102"/>
      <c r="O814" s="102"/>
      <c r="P814" s="102"/>
      <c r="Q814" s="102"/>
      <c r="R814" s="102"/>
      <c r="S814" s="102"/>
      <c r="T814" s="102"/>
      <c r="U814" s="102"/>
      <c r="V814" s="102"/>
      <c r="W814" s="102"/>
      <c r="X814" s="102"/>
      <c r="Y814" s="102"/>
      <c r="Z814" s="102"/>
    </row>
    <row r="815" spans="1:26" ht="11.25" customHeight="1">
      <c r="A815" s="102"/>
      <c r="B815" s="102"/>
      <c r="C815" s="102"/>
      <c r="D815" s="102"/>
      <c r="E815" s="102"/>
      <c r="F815" s="102"/>
      <c r="G815" s="102"/>
      <c r="H815" s="102"/>
      <c r="I815" s="102"/>
      <c r="J815" s="102"/>
      <c r="K815" s="102"/>
      <c r="L815" s="102"/>
      <c r="M815" s="102"/>
      <c r="N815" s="102"/>
      <c r="O815" s="102"/>
      <c r="P815" s="102"/>
      <c r="Q815" s="102"/>
      <c r="R815" s="102"/>
      <c r="S815" s="102"/>
      <c r="T815" s="102"/>
      <c r="U815" s="102"/>
      <c r="V815" s="102"/>
      <c r="W815" s="102"/>
      <c r="X815" s="102"/>
      <c r="Y815" s="102"/>
      <c r="Z815" s="102"/>
    </row>
    <row r="816" spans="1:26" ht="11.25" customHeight="1">
      <c r="A816" s="102"/>
      <c r="B816" s="102"/>
      <c r="C816" s="102"/>
      <c r="D816" s="102"/>
      <c r="E816" s="102"/>
      <c r="F816" s="102"/>
      <c r="G816" s="102"/>
      <c r="H816" s="102"/>
      <c r="I816" s="102"/>
      <c r="J816" s="102"/>
      <c r="K816" s="102"/>
      <c r="L816" s="102"/>
      <c r="M816" s="102"/>
      <c r="N816" s="102"/>
      <c r="O816" s="102"/>
      <c r="P816" s="102"/>
      <c r="Q816" s="102"/>
      <c r="R816" s="102"/>
      <c r="S816" s="102"/>
      <c r="T816" s="102"/>
      <c r="U816" s="102"/>
      <c r="V816" s="102"/>
      <c r="W816" s="102"/>
      <c r="X816" s="102"/>
      <c r="Y816" s="102"/>
      <c r="Z816" s="102"/>
    </row>
    <row r="817" spans="1:26" ht="11.25" customHeight="1">
      <c r="A817" s="102"/>
      <c r="B817" s="102"/>
      <c r="C817" s="102"/>
      <c r="D817" s="102"/>
      <c r="E817" s="102"/>
      <c r="F817" s="102"/>
      <c r="G817" s="102"/>
      <c r="H817" s="102"/>
      <c r="I817" s="102"/>
      <c r="J817" s="102"/>
      <c r="K817" s="102"/>
      <c r="L817" s="102"/>
      <c r="M817" s="102"/>
      <c r="N817" s="102"/>
      <c r="O817" s="102"/>
      <c r="P817" s="102"/>
      <c r="Q817" s="102"/>
      <c r="R817" s="102"/>
      <c r="S817" s="102"/>
      <c r="T817" s="102"/>
      <c r="U817" s="102"/>
      <c r="V817" s="102"/>
      <c r="W817" s="102"/>
      <c r="X817" s="102"/>
      <c r="Y817" s="102"/>
      <c r="Z817" s="102"/>
    </row>
    <row r="818" spans="1:26" ht="11.25" customHeight="1">
      <c r="A818" s="102"/>
      <c r="B818" s="102"/>
      <c r="C818" s="102"/>
      <c r="D818" s="102"/>
      <c r="E818" s="102"/>
      <c r="F818" s="102"/>
      <c r="G818" s="102"/>
      <c r="H818" s="102"/>
      <c r="I818" s="102"/>
      <c r="J818" s="102"/>
      <c r="K818" s="102"/>
      <c r="L818" s="102"/>
      <c r="M818" s="102"/>
      <c r="N818" s="102"/>
      <c r="O818" s="102"/>
      <c r="P818" s="102"/>
      <c r="Q818" s="102"/>
      <c r="R818" s="102"/>
      <c r="S818" s="102"/>
      <c r="T818" s="102"/>
      <c r="U818" s="102"/>
      <c r="V818" s="102"/>
      <c r="W818" s="102"/>
      <c r="X818" s="102"/>
      <c r="Y818" s="102"/>
      <c r="Z818" s="102"/>
    </row>
    <row r="819" spans="1:26" ht="11.25" customHeight="1">
      <c r="A819" s="102"/>
      <c r="B819" s="102"/>
      <c r="C819" s="102"/>
      <c r="D819" s="102"/>
      <c r="E819" s="102"/>
      <c r="F819" s="102"/>
      <c r="G819" s="102"/>
      <c r="H819" s="102"/>
      <c r="I819" s="102"/>
      <c r="J819" s="102"/>
      <c r="K819" s="102"/>
      <c r="L819" s="102"/>
      <c r="M819" s="102"/>
      <c r="N819" s="102"/>
      <c r="O819" s="102"/>
      <c r="P819" s="102"/>
      <c r="Q819" s="102"/>
      <c r="R819" s="102"/>
      <c r="S819" s="102"/>
      <c r="T819" s="102"/>
      <c r="U819" s="102"/>
      <c r="V819" s="102"/>
      <c r="W819" s="102"/>
      <c r="X819" s="102"/>
      <c r="Y819" s="102"/>
      <c r="Z819" s="102"/>
    </row>
    <row r="820" spans="1:26" ht="11.25" customHeight="1">
      <c r="A820" s="102"/>
      <c r="B820" s="102"/>
      <c r="C820" s="102"/>
      <c r="D820" s="102"/>
      <c r="E820" s="102"/>
      <c r="F820" s="102"/>
      <c r="G820" s="102"/>
      <c r="H820" s="102"/>
      <c r="I820" s="102"/>
      <c r="J820" s="102"/>
      <c r="K820" s="102"/>
      <c r="L820" s="102"/>
      <c r="M820" s="102"/>
      <c r="N820" s="102"/>
      <c r="O820" s="102"/>
      <c r="P820" s="102"/>
      <c r="Q820" s="102"/>
      <c r="R820" s="102"/>
      <c r="S820" s="102"/>
      <c r="T820" s="102"/>
      <c r="U820" s="102"/>
      <c r="V820" s="102"/>
      <c r="W820" s="102"/>
      <c r="X820" s="102"/>
      <c r="Y820" s="102"/>
      <c r="Z820" s="102"/>
    </row>
    <row r="821" spans="1:26" ht="11.25" customHeight="1">
      <c r="A821" s="102"/>
      <c r="B821" s="102"/>
      <c r="C821" s="102"/>
      <c r="D821" s="102"/>
      <c r="E821" s="102"/>
      <c r="F821" s="102"/>
      <c r="G821" s="102"/>
      <c r="H821" s="102"/>
      <c r="I821" s="102"/>
      <c r="J821" s="102"/>
      <c r="K821" s="102"/>
      <c r="L821" s="102"/>
      <c r="M821" s="102"/>
      <c r="N821" s="102"/>
      <c r="O821" s="102"/>
      <c r="P821" s="102"/>
      <c r="Q821" s="102"/>
      <c r="R821" s="102"/>
      <c r="S821" s="102"/>
      <c r="T821" s="102"/>
      <c r="U821" s="102"/>
      <c r="V821" s="102"/>
      <c r="W821" s="102"/>
      <c r="X821" s="102"/>
      <c r="Y821" s="102"/>
      <c r="Z821" s="102"/>
    </row>
    <row r="822" spans="1:26" ht="11.25" customHeight="1">
      <c r="A822" s="102"/>
      <c r="B822" s="102"/>
      <c r="C822" s="102"/>
      <c r="D822" s="102"/>
      <c r="E822" s="102"/>
      <c r="F822" s="102"/>
      <c r="G822" s="102"/>
      <c r="H822" s="102"/>
      <c r="I822" s="102"/>
      <c r="J822" s="102"/>
      <c r="K822" s="102"/>
      <c r="L822" s="102"/>
      <c r="M822" s="102"/>
      <c r="N822" s="102"/>
      <c r="O822" s="102"/>
      <c r="P822" s="102"/>
      <c r="Q822" s="102"/>
      <c r="R822" s="102"/>
      <c r="S822" s="102"/>
      <c r="T822" s="102"/>
      <c r="U822" s="102"/>
      <c r="V822" s="102"/>
      <c r="W822" s="102"/>
      <c r="X822" s="102"/>
      <c r="Y822" s="102"/>
      <c r="Z822" s="102"/>
    </row>
    <row r="823" spans="1:26" ht="11.25" customHeight="1">
      <c r="A823" s="102"/>
      <c r="B823" s="102"/>
      <c r="C823" s="102"/>
      <c r="D823" s="102"/>
      <c r="E823" s="102"/>
      <c r="F823" s="102"/>
      <c r="G823" s="102"/>
      <c r="H823" s="102"/>
      <c r="I823" s="102"/>
      <c r="J823" s="102"/>
      <c r="K823" s="102"/>
      <c r="L823" s="102"/>
      <c r="M823" s="102"/>
      <c r="N823" s="102"/>
      <c r="O823" s="102"/>
      <c r="P823" s="102"/>
      <c r="Q823" s="102"/>
      <c r="R823" s="102"/>
      <c r="S823" s="102"/>
      <c r="T823" s="102"/>
      <c r="U823" s="102"/>
      <c r="V823" s="102"/>
      <c r="W823" s="102"/>
      <c r="X823" s="102"/>
      <c r="Y823" s="102"/>
      <c r="Z823" s="102"/>
    </row>
    <row r="824" spans="1:26" ht="11.25" customHeight="1">
      <c r="A824" s="102"/>
      <c r="B824" s="102"/>
      <c r="C824" s="102"/>
      <c r="D824" s="102"/>
      <c r="E824" s="102"/>
      <c r="F824" s="102"/>
      <c r="G824" s="102"/>
      <c r="H824" s="102"/>
      <c r="I824" s="102"/>
      <c r="J824" s="102"/>
      <c r="K824" s="102"/>
      <c r="L824" s="102"/>
      <c r="M824" s="102"/>
      <c r="N824" s="102"/>
      <c r="O824" s="102"/>
      <c r="P824" s="102"/>
      <c r="Q824" s="102"/>
      <c r="R824" s="102"/>
      <c r="S824" s="102"/>
      <c r="T824" s="102"/>
      <c r="U824" s="102"/>
      <c r="V824" s="102"/>
      <c r="W824" s="102"/>
      <c r="X824" s="102"/>
      <c r="Y824" s="102"/>
      <c r="Z824" s="102"/>
    </row>
    <row r="825" spans="1:26" ht="11.25" customHeight="1">
      <c r="A825" s="102"/>
      <c r="B825" s="102"/>
      <c r="C825" s="102"/>
      <c r="D825" s="102"/>
      <c r="E825" s="102"/>
      <c r="F825" s="102"/>
      <c r="G825" s="102"/>
      <c r="H825" s="102"/>
      <c r="I825" s="102"/>
      <c r="J825" s="102"/>
      <c r="K825" s="102"/>
      <c r="L825" s="102"/>
      <c r="M825" s="102"/>
      <c r="N825" s="102"/>
      <c r="O825" s="102"/>
      <c r="P825" s="102"/>
      <c r="Q825" s="102"/>
      <c r="R825" s="102"/>
      <c r="S825" s="102"/>
      <c r="T825" s="102"/>
      <c r="U825" s="102"/>
      <c r="V825" s="102"/>
      <c r="W825" s="102"/>
      <c r="X825" s="102"/>
      <c r="Y825" s="102"/>
      <c r="Z825" s="102"/>
    </row>
    <row r="826" spans="1:26" ht="11.25" customHeight="1">
      <c r="A826" s="102"/>
      <c r="B826" s="102"/>
      <c r="C826" s="102"/>
      <c r="D826" s="102"/>
      <c r="E826" s="102"/>
      <c r="F826" s="102"/>
      <c r="G826" s="102"/>
      <c r="H826" s="102"/>
      <c r="I826" s="102"/>
      <c r="J826" s="102"/>
      <c r="K826" s="102"/>
      <c r="L826" s="102"/>
      <c r="M826" s="102"/>
      <c r="N826" s="102"/>
      <c r="O826" s="102"/>
      <c r="P826" s="102"/>
      <c r="Q826" s="102"/>
      <c r="R826" s="102"/>
      <c r="S826" s="102"/>
      <c r="T826" s="102"/>
      <c r="U826" s="102"/>
      <c r="V826" s="102"/>
      <c r="W826" s="102"/>
      <c r="X826" s="102"/>
      <c r="Y826" s="102"/>
      <c r="Z826" s="102"/>
    </row>
    <row r="827" spans="1:26" ht="11.25" customHeight="1">
      <c r="A827" s="102"/>
      <c r="B827" s="102"/>
      <c r="C827" s="102"/>
      <c r="D827" s="102"/>
      <c r="E827" s="102"/>
      <c r="F827" s="102"/>
      <c r="G827" s="102"/>
      <c r="H827" s="102"/>
      <c r="I827" s="102"/>
      <c r="J827" s="102"/>
      <c r="K827" s="102"/>
      <c r="L827" s="102"/>
      <c r="M827" s="102"/>
      <c r="N827" s="102"/>
      <c r="O827" s="102"/>
      <c r="P827" s="102"/>
      <c r="Q827" s="102"/>
      <c r="R827" s="102"/>
      <c r="S827" s="102"/>
      <c r="T827" s="102"/>
      <c r="U827" s="102"/>
      <c r="V827" s="102"/>
      <c r="W827" s="102"/>
      <c r="X827" s="102"/>
      <c r="Y827" s="102"/>
      <c r="Z827" s="102"/>
    </row>
    <row r="828" spans="1:26" ht="11.25" customHeight="1">
      <c r="A828" s="102"/>
      <c r="B828" s="102"/>
      <c r="C828" s="102"/>
      <c r="D828" s="102"/>
      <c r="E828" s="102"/>
      <c r="F828" s="102"/>
      <c r="G828" s="102"/>
      <c r="H828" s="102"/>
      <c r="I828" s="102"/>
      <c r="J828" s="102"/>
      <c r="K828" s="102"/>
      <c r="L828" s="102"/>
      <c r="M828" s="102"/>
      <c r="N828" s="102"/>
      <c r="O828" s="102"/>
      <c r="P828" s="102"/>
      <c r="Q828" s="102"/>
      <c r="R828" s="102"/>
      <c r="S828" s="102"/>
      <c r="T828" s="102"/>
      <c r="U828" s="102"/>
      <c r="V828" s="102"/>
      <c r="W828" s="102"/>
      <c r="X828" s="102"/>
      <c r="Y828" s="102"/>
      <c r="Z828" s="102"/>
    </row>
    <row r="829" spans="1:26" ht="11.25" customHeight="1">
      <c r="A829" s="102"/>
      <c r="B829" s="102"/>
      <c r="C829" s="102"/>
      <c r="D829" s="102"/>
      <c r="E829" s="102"/>
      <c r="F829" s="102"/>
      <c r="G829" s="102"/>
      <c r="H829" s="102"/>
      <c r="I829" s="102"/>
      <c r="J829" s="102"/>
      <c r="K829" s="102"/>
      <c r="L829" s="102"/>
      <c r="M829" s="102"/>
      <c r="N829" s="102"/>
      <c r="O829" s="102"/>
      <c r="P829" s="102"/>
      <c r="Q829" s="102"/>
      <c r="R829" s="102"/>
      <c r="S829" s="102"/>
      <c r="T829" s="102"/>
      <c r="U829" s="102"/>
      <c r="V829" s="102"/>
      <c r="W829" s="102"/>
      <c r="X829" s="102"/>
      <c r="Y829" s="102"/>
      <c r="Z829" s="102"/>
    </row>
    <row r="830" spans="1:26" ht="11.25" customHeight="1">
      <c r="A830" s="102"/>
      <c r="B830" s="102"/>
      <c r="C830" s="102"/>
      <c r="D830" s="102"/>
      <c r="E830" s="102"/>
      <c r="F830" s="102"/>
      <c r="G830" s="102"/>
      <c r="H830" s="102"/>
      <c r="I830" s="102"/>
      <c r="J830" s="102"/>
      <c r="K830" s="102"/>
      <c r="L830" s="102"/>
      <c r="M830" s="102"/>
      <c r="N830" s="102"/>
      <c r="O830" s="102"/>
      <c r="P830" s="102"/>
      <c r="Q830" s="102"/>
      <c r="R830" s="102"/>
      <c r="S830" s="102"/>
      <c r="T830" s="102"/>
      <c r="U830" s="102"/>
      <c r="V830" s="102"/>
      <c r="W830" s="102"/>
      <c r="X830" s="102"/>
      <c r="Y830" s="102"/>
      <c r="Z830" s="102"/>
    </row>
    <row r="831" spans="1:26" ht="11.25" customHeight="1">
      <c r="A831" s="102"/>
      <c r="B831" s="102"/>
      <c r="C831" s="102"/>
      <c r="D831" s="102"/>
      <c r="E831" s="102"/>
      <c r="F831" s="102"/>
      <c r="G831" s="102"/>
      <c r="H831" s="102"/>
      <c r="I831" s="102"/>
      <c r="J831" s="102"/>
      <c r="K831" s="102"/>
      <c r="L831" s="102"/>
      <c r="M831" s="102"/>
      <c r="N831" s="102"/>
      <c r="O831" s="102"/>
      <c r="P831" s="102"/>
      <c r="Q831" s="102"/>
      <c r="R831" s="102"/>
      <c r="S831" s="102"/>
      <c r="T831" s="102"/>
      <c r="U831" s="102"/>
      <c r="V831" s="102"/>
      <c r="W831" s="102"/>
      <c r="X831" s="102"/>
      <c r="Y831" s="102"/>
      <c r="Z831" s="102"/>
    </row>
    <row r="832" spans="1:26" ht="11.25" customHeight="1">
      <c r="A832" s="102"/>
      <c r="B832" s="102"/>
      <c r="C832" s="102"/>
      <c r="D832" s="102"/>
      <c r="E832" s="102"/>
      <c r="F832" s="102"/>
      <c r="G832" s="102"/>
      <c r="H832" s="102"/>
      <c r="I832" s="102"/>
      <c r="J832" s="102"/>
      <c r="K832" s="102"/>
      <c r="L832" s="102"/>
      <c r="M832" s="102"/>
      <c r="N832" s="102"/>
      <c r="O832" s="102"/>
      <c r="P832" s="102"/>
      <c r="Q832" s="102"/>
      <c r="R832" s="102"/>
      <c r="S832" s="102"/>
      <c r="T832" s="102"/>
      <c r="U832" s="102"/>
      <c r="V832" s="102"/>
      <c r="W832" s="102"/>
      <c r="X832" s="102"/>
      <c r="Y832" s="102"/>
      <c r="Z832" s="102"/>
    </row>
    <row r="833" spans="1:26" ht="11.25" customHeight="1">
      <c r="A833" s="102"/>
      <c r="B833" s="102"/>
      <c r="C833" s="102"/>
      <c r="D833" s="102"/>
      <c r="E833" s="102"/>
      <c r="F833" s="102"/>
      <c r="G833" s="102"/>
      <c r="H833" s="102"/>
      <c r="I833" s="102"/>
      <c r="J833" s="102"/>
      <c r="K833" s="102"/>
      <c r="L833" s="102"/>
      <c r="M833" s="102"/>
      <c r="N833" s="102"/>
      <c r="O833" s="102"/>
      <c r="P833" s="102"/>
      <c r="Q833" s="102"/>
      <c r="R833" s="102"/>
      <c r="S833" s="102"/>
      <c r="T833" s="102"/>
      <c r="U833" s="102"/>
      <c r="V833" s="102"/>
      <c r="W833" s="102"/>
      <c r="X833" s="102"/>
      <c r="Y833" s="102"/>
      <c r="Z833" s="102"/>
    </row>
    <row r="834" spans="1:26" ht="11.25" customHeight="1">
      <c r="A834" s="102"/>
      <c r="B834" s="102"/>
      <c r="C834" s="102"/>
      <c r="D834" s="102"/>
      <c r="E834" s="102"/>
      <c r="F834" s="102"/>
      <c r="G834" s="102"/>
      <c r="H834" s="102"/>
      <c r="I834" s="102"/>
      <c r="J834" s="102"/>
      <c r="K834" s="102"/>
      <c r="L834" s="102"/>
      <c r="M834" s="102"/>
      <c r="N834" s="102"/>
      <c r="O834" s="102"/>
      <c r="P834" s="102"/>
      <c r="Q834" s="102"/>
      <c r="R834" s="102"/>
      <c r="S834" s="102"/>
      <c r="T834" s="102"/>
      <c r="U834" s="102"/>
      <c r="V834" s="102"/>
      <c r="W834" s="102"/>
      <c r="X834" s="102"/>
      <c r="Y834" s="102"/>
      <c r="Z834" s="102"/>
    </row>
    <row r="835" spans="1:26" ht="11.25" customHeight="1">
      <c r="A835" s="102"/>
      <c r="B835" s="102"/>
      <c r="C835" s="102"/>
      <c r="D835" s="102"/>
      <c r="E835" s="102"/>
      <c r="F835" s="102"/>
      <c r="G835" s="102"/>
      <c r="H835" s="102"/>
      <c r="I835" s="102"/>
      <c r="J835" s="102"/>
      <c r="K835" s="102"/>
      <c r="L835" s="102"/>
      <c r="M835" s="102"/>
      <c r="N835" s="102"/>
      <c r="O835" s="102"/>
      <c r="P835" s="102"/>
      <c r="Q835" s="102"/>
      <c r="R835" s="102"/>
      <c r="S835" s="102"/>
      <c r="T835" s="102"/>
      <c r="U835" s="102"/>
      <c r="V835" s="102"/>
      <c r="W835" s="102"/>
      <c r="X835" s="102"/>
      <c r="Y835" s="102"/>
      <c r="Z835" s="102"/>
    </row>
    <row r="836" spans="1:26" ht="11.25" customHeight="1">
      <c r="A836" s="102"/>
      <c r="B836" s="102"/>
      <c r="C836" s="102"/>
      <c r="D836" s="102"/>
      <c r="E836" s="102"/>
      <c r="F836" s="102"/>
      <c r="G836" s="102"/>
      <c r="H836" s="102"/>
      <c r="I836" s="102"/>
      <c r="J836" s="102"/>
      <c r="K836" s="102"/>
      <c r="L836" s="102"/>
      <c r="M836" s="102"/>
      <c r="N836" s="102"/>
      <c r="O836" s="102"/>
      <c r="P836" s="102"/>
      <c r="Q836" s="102"/>
      <c r="R836" s="102"/>
      <c r="S836" s="102"/>
      <c r="T836" s="102"/>
      <c r="U836" s="102"/>
      <c r="V836" s="102"/>
      <c r="W836" s="102"/>
      <c r="X836" s="102"/>
      <c r="Y836" s="102"/>
      <c r="Z836" s="102"/>
    </row>
    <row r="837" spans="1:26" ht="11.25" customHeight="1">
      <c r="A837" s="102"/>
      <c r="B837" s="102"/>
      <c r="C837" s="102"/>
      <c r="D837" s="102"/>
      <c r="E837" s="102"/>
      <c r="F837" s="102"/>
      <c r="G837" s="102"/>
      <c r="H837" s="102"/>
      <c r="I837" s="102"/>
      <c r="J837" s="102"/>
      <c r="K837" s="102"/>
      <c r="L837" s="102"/>
      <c r="M837" s="102"/>
      <c r="N837" s="102"/>
      <c r="O837" s="102"/>
      <c r="P837" s="102"/>
      <c r="Q837" s="102"/>
      <c r="R837" s="102"/>
      <c r="S837" s="102"/>
      <c r="T837" s="102"/>
      <c r="U837" s="102"/>
      <c r="V837" s="102"/>
      <c r="W837" s="102"/>
      <c r="X837" s="102"/>
      <c r="Y837" s="102"/>
      <c r="Z837" s="102"/>
    </row>
    <row r="838" spans="1:26" ht="11.25" customHeight="1">
      <c r="A838" s="102"/>
      <c r="B838" s="102"/>
      <c r="C838" s="102"/>
      <c r="D838" s="102"/>
      <c r="E838" s="102"/>
      <c r="F838" s="102"/>
      <c r="G838" s="102"/>
      <c r="H838" s="102"/>
      <c r="I838" s="102"/>
      <c r="J838" s="102"/>
      <c r="K838" s="102"/>
      <c r="L838" s="102"/>
      <c r="M838" s="102"/>
      <c r="N838" s="102"/>
      <c r="O838" s="102"/>
      <c r="P838" s="102"/>
      <c r="Q838" s="102"/>
      <c r="R838" s="102"/>
      <c r="S838" s="102"/>
      <c r="T838" s="102"/>
      <c r="U838" s="102"/>
      <c r="V838" s="102"/>
      <c r="W838" s="102"/>
      <c r="X838" s="102"/>
      <c r="Y838" s="102"/>
      <c r="Z838" s="102"/>
    </row>
    <row r="839" spans="1:26" ht="11.25" customHeight="1">
      <c r="A839" s="102"/>
      <c r="B839" s="102"/>
      <c r="C839" s="102"/>
      <c r="D839" s="102"/>
      <c r="E839" s="102"/>
      <c r="F839" s="102"/>
      <c r="G839" s="102"/>
      <c r="H839" s="102"/>
      <c r="I839" s="102"/>
      <c r="J839" s="102"/>
      <c r="K839" s="102"/>
      <c r="L839" s="102"/>
      <c r="M839" s="102"/>
      <c r="N839" s="102"/>
      <c r="O839" s="102"/>
      <c r="P839" s="102"/>
      <c r="Q839" s="102"/>
      <c r="R839" s="102"/>
      <c r="S839" s="102"/>
      <c r="T839" s="102"/>
      <c r="U839" s="102"/>
      <c r="V839" s="102"/>
      <c r="W839" s="102"/>
      <c r="X839" s="102"/>
      <c r="Y839" s="102"/>
      <c r="Z839" s="102"/>
    </row>
    <row r="840" spans="1:26" ht="11.25" customHeight="1">
      <c r="A840" s="102"/>
      <c r="B840" s="102"/>
      <c r="C840" s="102"/>
      <c r="D840" s="102"/>
      <c r="E840" s="102"/>
      <c r="F840" s="102"/>
      <c r="G840" s="102"/>
      <c r="H840" s="102"/>
      <c r="I840" s="102"/>
      <c r="J840" s="102"/>
      <c r="K840" s="102"/>
      <c r="L840" s="102"/>
      <c r="M840" s="102"/>
      <c r="N840" s="102"/>
      <c r="O840" s="102"/>
      <c r="P840" s="102"/>
      <c r="Q840" s="102"/>
      <c r="R840" s="102"/>
      <c r="S840" s="102"/>
      <c r="T840" s="102"/>
      <c r="U840" s="102"/>
      <c r="V840" s="102"/>
      <c r="W840" s="102"/>
      <c r="X840" s="102"/>
      <c r="Y840" s="102"/>
      <c r="Z840" s="102"/>
    </row>
    <row r="841" spans="1:26" ht="11.25" customHeight="1">
      <c r="A841" s="102"/>
      <c r="B841" s="102"/>
      <c r="C841" s="102"/>
      <c r="D841" s="102"/>
      <c r="E841" s="102"/>
      <c r="F841" s="102"/>
      <c r="G841" s="102"/>
      <c r="H841" s="102"/>
      <c r="I841" s="102"/>
      <c r="J841" s="102"/>
      <c r="K841" s="102"/>
      <c r="L841" s="102"/>
      <c r="M841" s="102"/>
      <c r="N841" s="102"/>
      <c r="O841" s="102"/>
      <c r="P841" s="102"/>
      <c r="Q841" s="102"/>
      <c r="R841" s="102"/>
      <c r="S841" s="102"/>
      <c r="T841" s="102"/>
      <c r="U841" s="102"/>
      <c r="V841" s="102"/>
      <c r="W841" s="102"/>
      <c r="X841" s="102"/>
      <c r="Y841" s="102"/>
      <c r="Z841" s="102"/>
    </row>
    <row r="842" spans="1:26" ht="11.25" customHeight="1">
      <c r="A842" s="102"/>
      <c r="B842" s="102"/>
      <c r="C842" s="102"/>
      <c r="D842" s="102"/>
      <c r="E842" s="102"/>
      <c r="F842" s="102"/>
      <c r="G842" s="102"/>
      <c r="H842" s="102"/>
      <c r="I842" s="102"/>
      <c r="J842" s="102"/>
      <c r="K842" s="102"/>
      <c r="L842" s="102"/>
      <c r="M842" s="102"/>
      <c r="N842" s="102"/>
      <c r="O842" s="102"/>
      <c r="P842" s="102"/>
      <c r="Q842" s="102"/>
      <c r="R842" s="102"/>
      <c r="S842" s="102"/>
      <c r="T842" s="102"/>
      <c r="U842" s="102"/>
      <c r="V842" s="102"/>
      <c r="W842" s="102"/>
      <c r="X842" s="102"/>
      <c r="Y842" s="102"/>
      <c r="Z842" s="102"/>
    </row>
    <row r="843" spans="1:26" ht="11.25" customHeight="1">
      <c r="A843" s="102"/>
      <c r="B843" s="102"/>
      <c r="C843" s="102"/>
      <c r="D843" s="102"/>
      <c r="E843" s="102"/>
      <c r="F843" s="102"/>
      <c r="G843" s="102"/>
      <c r="H843" s="102"/>
      <c r="I843" s="102"/>
      <c r="J843" s="102"/>
      <c r="K843" s="102"/>
      <c r="L843" s="102"/>
      <c r="M843" s="102"/>
      <c r="N843" s="102"/>
      <c r="O843" s="102"/>
      <c r="P843" s="102"/>
      <c r="Q843" s="102"/>
      <c r="R843" s="102"/>
      <c r="S843" s="102"/>
      <c r="T843" s="102"/>
      <c r="U843" s="102"/>
      <c r="V843" s="102"/>
      <c r="W843" s="102"/>
      <c r="X843" s="102"/>
      <c r="Y843" s="102"/>
      <c r="Z843" s="102"/>
    </row>
    <row r="844" spans="1:26" ht="11.25" customHeight="1">
      <c r="A844" s="102"/>
      <c r="B844" s="102"/>
      <c r="C844" s="102"/>
      <c r="D844" s="102"/>
      <c r="E844" s="102"/>
      <c r="F844" s="102"/>
      <c r="G844" s="102"/>
      <c r="H844" s="102"/>
      <c r="I844" s="102"/>
      <c r="J844" s="102"/>
      <c r="K844" s="102"/>
      <c r="L844" s="102"/>
      <c r="M844" s="102"/>
      <c r="N844" s="102"/>
      <c r="O844" s="102"/>
      <c r="P844" s="102"/>
      <c r="Q844" s="102"/>
      <c r="R844" s="102"/>
      <c r="S844" s="102"/>
      <c r="T844" s="102"/>
      <c r="U844" s="102"/>
      <c r="V844" s="102"/>
      <c r="W844" s="102"/>
      <c r="X844" s="102"/>
      <c r="Y844" s="102"/>
      <c r="Z844" s="102"/>
    </row>
    <row r="845" spans="1:26" ht="11.25" customHeight="1">
      <c r="A845" s="102"/>
      <c r="B845" s="102"/>
      <c r="C845" s="102"/>
      <c r="D845" s="102"/>
      <c r="E845" s="102"/>
      <c r="F845" s="102"/>
      <c r="G845" s="102"/>
      <c r="H845" s="102"/>
      <c r="I845" s="102"/>
      <c r="J845" s="102"/>
      <c r="K845" s="102"/>
      <c r="L845" s="102"/>
      <c r="M845" s="102"/>
      <c r="N845" s="102"/>
      <c r="O845" s="102"/>
      <c r="P845" s="102"/>
      <c r="Q845" s="102"/>
      <c r="R845" s="102"/>
      <c r="S845" s="102"/>
      <c r="T845" s="102"/>
      <c r="U845" s="102"/>
      <c r="V845" s="102"/>
      <c r="W845" s="102"/>
      <c r="X845" s="102"/>
      <c r="Y845" s="102"/>
      <c r="Z845" s="102"/>
    </row>
    <row r="846" spans="1:26" ht="11.25" customHeight="1">
      <c r="A846" s="102"/>
      <c r="B846" s="102"/>
      <c r="C846" s="102"/>
      <c r="D846" s="102"/>
      <c r="E846" s="102"/>
      <c r="F846" s="102"/>
      <c r="G846" s="102"/>
      <c r="H846" s="102"/>
      <c r="I846" s="102"/>
      <c r="J846" s="102"/>
      <c r="K846" s="102"/>
      <c r="L846" s="102"/>
      <c r="M846" s="102"/>
      <c r="N846" s="102"/>
      <c r="O846" s="102"/>
      <c r="P846" s="102"/>
      <c r="Q846" s="102"/>
      <c r="R846" s="102"/>
      <c r="S846" s="102"/>
      <c r="T846" s="102"/>
      <c r="U846" s="102"/>
      <c r="V846" s="102"/>
      <c r="W846" s="102"/>
      <c r="X846" s="102"/>
      <c r="Y846" s="102"/>
      <c r="Z846" s="102"/>
    </row>
    <row r="847" spans="1:26" ht="11.25" customHeight="1">
      <c r="A847" s="102"/>
      <c r="B847" s="102"/>
      <c r="C847" s="102"/>
      <c r="D847" s="102"/>
      <c r="E847" s="102"/>
      <c r="F847" s="102"/>
      <c r="G847" s="102"/>
      <c r="H847" s="102"/>
      <c r="I847" s="102"/>
      <c r="J847" s="102"/>
      <c r="K847" s="102"/>
      <c r="L847" s="102"/>
      <c r="M847" s="102"/>
      <c r="N847" s="102"/>
      <c r="O847" s="102"/>
      <c r="P847" s="102"/>
      <c r="Q847" s="102"/>
      <c r="R847" s="102"/>
      <c r="S847" s="102"/>
      <c r="T847" s="102"/>
      <c r="U847" s="102"/>
      <c r="V847" s="102"/>
      <c r="W847" s="102"/>
      <c r="X847" s="102"/>
      <c r="Y847" s="102"/>
      <c r="Z847" s="102"/>
    </row>
    <row r="848" spans="1:26" ht="11.25" customHeight="1">
      <c r="A848" s="102"/>
      <c r="B848" s="102"/>
      <c r="C848" s="102"/>
      <c r="D848" s="102"/>
      <c r="E848" s="102"/>
      <c r="F848" s="102"/>
      <c r="G848" s="102"/>
      <c r="H848" s="102"/>
      <c r="I848" s="102"/>
      <c r="J848" s="102"/>
      <c r="K848" s="102"/>
      <c r="L848" s="102"/>
      <c r="M848" s="102"/>
      <c r="N848" s="102"/>
      <c r="O848" s="102"/>
      <c r="P848" s="102"/>
      <c r="Q848" s="102"/>
      <c r="R848" s="102"/>
      <c r="S848" s="102"/>
      <c r="T848" s="102"/>
      <c r="U848" s="102"/>
      <c r="V848" s="102"/>
      <c r="W848" s="102"/>
      <c r="X848" s="102"/>
      <c r="Y848" s="102"/>
      <c r="Z848" s="102"/>
    </row>
    <row r="849" spans="1:26" ht="11.25" customHeight="1">
      <c r="A849" s="102"/>
      <c r="B849" s="102"/>
      <c r="C849" s="102"/>
      <c r="D849" s="102"/>
      <c r="E849" s="102"/>
      <c r="F849" s="102"/>
      <c r="G849" s="102"/>
      <c r="H849" s="102"/>
      <c r="I849" s="102"/>
      <c r="J849" s="102"/>
      <c r="K849" s="102"/>
      <c r="L849" s="102"/>
      <c r="M849" s="102"/>
      <c r="N849" s="102"/>
      <c r="O849" s="102"/>
      <c r="P849" s="102"/>
      <c r="Q849" s="102"/>
      <c r="R849" s="102"/>
      <c r="S849" s="102"/>
      <c r="T849" s="102"/>
      <c r="U849" s="102"/>
      <c r="V849" s="102"/>
      <c r="W849" s="102"/>
      <c r="X849" s="102"/>
      <c r="Y849" s="102"/>
      <c r="Z849" s="102"/>
    </row>
    <row r="850" spans="1:26" ht="11.25" customHeight="1">
      <c r="A850" s="102"/>
      <c r="B850" s="102"/>
      <c r="C850" s="102"/>
      <c r="D850" s="102"/>
      <c r="E850" s="102"/>
      <c r="F850" s="102"/>
      <c r="G850" s="102"/>
      <c r="H850" s="102"/>
      <c r="I850" s="102"/>
      <c r="J850" s="102"/>
      <c r="K850" s="102"/>
      <c r="L850" s="102"/>
      <c r="M850" s="102"/>
      <c r="N850" s="102"/>
      <c r="O850" s="102"/>
      <c r="P850" s="102"/>
      <c r="Q850" s="102"/>
      <c r="R850" s="102"/>
      <c r="S850" s="102"/>
      <c r="T850" s="102"/>
      <c r="U850" s="102"/>
      <c r="V850" s="102"/>
      <c r="W850" s="102"/>
      <c r="X850" s="102"/>
      <c r="Y850" s="102"/>
      <c r="Z850" s="102"/>
    </row>
    <row r="851" spans="1:26" ht="11.25" customHeight="1">
      <c r="A851" s="102"/>
      <c r="B851" s="102"/>
      <c r="C851" s="102"/>
      <c r="D851" s="102"/>
      <c r="E851" s="102"/>
      <c r="F851" s="102"/>
      <c r="G851" s="102"/>
      <c r="H851" s="102"/>
      <c r="I851" s="102"/>
      <c r="J851" s="102"/>
      <c r="K851" s="102"/>
      <c r="L851" s="102"/>
      <c r="M851" s="102"/>
      <c r="N851" s="102"/>
      <c r="O851" s="102"/>
      <c r="P851" s="102"/>
      <c r="Q851" s="102"/>
      <c r="R851" s="102"/>
      <c r="S851" s="102"/>
      <c r="T851" s="102"/>
      <c r="U851" s="102"/>
      <c r="V851" s="102"/>
      <c r="W851" s="102"/>
      <c r="X851" s="102"/>
      <c r="Y851" s="102"/>
      <c r="Z851" s="102"/>
    </row>
    <row r="852" spans="1:26" ht="11.25" customHeight="1">
      <c r="A852" s="102"/>
      <c r="B852" s="102"/>
      <c r="C852" s="102"/>
      <c r="D852" s="102"/>
      <c r="E852" s="102"/>
      <c r="F852" s="102"/>
      <c r="G852" s="102"/>
      <c r="H852" s="102"/>
      <c r="I852" s="102"/>
      <c r="J852" s="102"/>
      <c r="K852" s="102"/>
      <c r="L852" s="102"/>
      <c r="M852" s="102"/>
      <c r="N852" s="102"/>
      <c r="O852" s="102"/>
      <c r="P852" s="102"/>
      <c r="Q852" s="102"/>
      <c r="R852" s="102"/>
      <c r="S852" s="102"/>
      <c r="T852" s="102"/>
      <c r="U852" s="102"/>
      <c r="V852" s="102"/>
      <c r="W852" s="102"/>
      <c r="X852" s="102"/>
      <c r="Y852" s="102"/>
      <c r="Z852" s="102"/>
    </row>
    <row r="853" spans="1:26" ht="11.25" customHeight="1">
      <c r="A853" s="102"/>
      <c r="B853" s="102"/>
      <c r="C853" s="102"/>
      <c r="D853" s="102"/>
      <c r="E853" s="102"/>
      <c r="F853" s="102"/>
      <c r="G853" s="102"/>
      <c r="H853" s="102"/>
      <c r="I853" s="102"/>
      <c r="J853" s="102"/>
      <c r="K853" s="102"/>
      <c r="L853" s="102"/>
      <c r="M853" s="102"/>
      <c r="N853" s="102"/>
      <c r="O853" s="102"/>
      <c r="P853" s="102"/>
      <c r="Q853" s="102"/>
      <c r="R853" s="102"/>
      <c r="S853" s="102"/>
      <c r="T853" s="102"/>
      <c r="U853" s="102"/>
      <c r="V853" s="102"/>
      <c r="W853" s="102"/>
      <c r="X853" s="102"/>
      <c r="Y853" s="102"/>
      <c r="Z853" s="102"/>
    </row>
    <row r="854" spans="1:26" ht="11.25" customHeight="1">
      <c r="A854" s="102"/>
      <c r="B854" s="102"/>
      <c r="C854" s="102"/>
      <c r="D854" s="102"/>
      <c r="E854" s="102"/>
      <c r="F854" s="102"/>
      <c r="G854" s="102"/>
      <c r="H854" s="102"/>
      <c r="I854" s="102"/>
      <c r="J854" s="102"/>
      <c r="K854" s="102"/>
      <c r="L854" s="102"/>
      <c r="M854" s="102"/>
      <c r="N854" s="102"/>
      <c r="O854" s="102"/>
      <c r="P854" s="102"/>
      <c r="Q854" s="102"/>
      <c r="R854" s="102"/>
      <c r="S854" s="102"/>
      <c r="T854" s="102"/>
      <c r="U854" s="102"/>
      <c r="V854" s="102"/>
      <c r="W854" s="102"/>
      <c r="X854" s="102"/>
      <c r="Y854" s="102"/>
      <c r="Z854" s="102"/>
    </row>
    <row r="855" spans="1:26" ht="11.25" customHeight="1">
      <c r="A855" s="102"/>
      <c r="B855" s="102"/>
      <c r="C855" s="102"/>
      <c r="D855" s="102"/>
      <c r="E855" s="102"/>
      <c r="F855" s="102"/>
      <c r="G855" s="102"/>
      <c r="H855" s="102"/>
      <c r="I855" s="102"/>
      <c r="J855" s="102"/>
      <c r="K855" s="102"/>
      <c r="L855" s="102"/>
      <c r="M855" s="102"/>
      <c r="N855" s="102"/>
      <c r="O855" s="102"/>
      <c r="P855" s="102"/>
      <c r="Q855" s="102"/>
      <c r="R855" s="102"/>
      <c r="S855" s="102"/>
      <c r="T855" s="102"/>
      <c r="U855" s="102"/>
      <c r="V855" s="102"/>
      <c r="W855" s="102"/>
      <c r="X855" s="102"/>
      <c r="Y855" s="102"/>
      <c r="Z855" s="102"/>
    </row>
    <row r="856" spans="1:26" ht="11.25" customHeight="1">
      <c r="A856" s="102"/>
      <c r="B856" s="102"/>
      <c r="C856" s="102"/>
      <c r="D856" s="102"/>
      <c r="E856" s="102"/>
      <c r="F856" s="102"/>
      <c r="G856" s="102"/>
      <c r="H856" s="102"/>
      <c r="I856" s="102"/>
      <c r="J856" s="102"/>
      <c r="K856" s="102"/>
      <c r="L856" s="102"/>
      <c r="M856" s="102"/>
      <c r="N856" s="102"/>
      <c r="O856" s="102"/>
      <c r="P856" s="102"/>
      <c r="Q856" s="102"/>
      <c r="R856" s="102"/>
      <c r="S856" s="102"/>
      <c r="T856" s="102"/>
      <c r="U856" s="102"/>
      <c r="V856" s="102"/>
      <c r="W856" s="102"/>
      <c r="X856" s="102"/>
      <c r="Y856" s="102"/>
      <c r="Z856" s="102"/>
    </row>
    <row r="857" spans="1:26" ht="11.25" customHeight="1">
      <c r="A857" s="102"/>
      <c r="B857" s="102"/>
      <c r="C857" s="102"/>
      <c r="D857" s="102"/>
      <c r="E857" s="102"/>
      <c r="F857" s="102"/>
      <c r="G857" s="102"/>
      <c r="H857" s="102"/>
      <c r="I857" s="102"/>
      <c r="J857" s="102"/>
      <c r="K857" s="102"/>
      <c r="L857" s="102"/>
      <c r="M857" s="102"/>
      <c r="N857" s="102"/>
      <c r="O857" s="102"/>
      <c r="P857" s="102"/>
      <c r="Q857" s="102"/>
      <c r="R857" s="102"/>
      <c r="S857" s="102"/>
      <c r="T857" s="102"/>
      <c r="U857" s="102"/>
      <c r="V857" s="102"/>
      <c r="W857" s="102"/>
      <c r="X857" s="102"/>
      <c r="Y857" s="102"/>
      <c r="Z857" s="102"/>
    </row>
    <row r="858" spans="1:26" ht="11.25" customHeight="1">
      <c r="A858" s="102"/>
      <c r="B858" s="102"/>
      <c r="C858" s="102"/>
      <c r="D858" s="102"/>
      <c r="E858" s="102"/>
      <c r="F858" s="102"/>
      <c r="G858" s="102"/>
      <c r="H858" s="102"/>
      <c r="I858" s="102"/>
      <c r="J858" s="102"/>
      <c r="K858" s="102"/>
      <c r="L858" s="102"/>
      <c r="M858" s="102"/>
      <c r="N858" s="102"/>
      <c r="O858" s="102"/>
      <c r="P858" s="102"/>
      <c r="Q858" s="102"/>
      <c r="R858" s="102"/>
      <c r="S858" s="102"/>
      <c r="T858" s="102"/>
      <c r="U858" s="102"/>
      <c r="V858" s="102"/>
      <c r="W858" s="102"/>
      <c r="X858" s="102"/>
      <c r="Y858" s="102"/>
      <c r="Z858" s="102"/>
    </row>
    <row r="859" spans="1:26" ht="11.25" customHeight="1">
      <c r="A859" s="102"/>
      <c r="B859" s="102"/>
      <c r="C859" s="102"/>
      <c r="D859" s="102"/>
      <c r="E859" s="102"/>
      <c r="F859" s="102"/>
      <c r="G859" s="102"/>
      <c r="H859" s="102"/>
      <c r="I859" s="102"/>
      <c r="J859" s="102"/>
      <c r="K859" s="102"/>
      <c r="L859" s="102"/>
      <c r="M859" s="102"/>
      <c r="N859" s="102"/>
      <c r="O859" s="102"/>
      <c r="P859" s="102"/>
      <c r="Q859" s="102"/>
      <c r="R859" s="102"/>
      <c r="S859" s="102"/>
      <c r="T859" s="102"/>
      <c r="U859" s="102"/>
      <c r="V859" s="102"/>
      <c r="W859" s="102"/>
      <c r="X859" s="102"/>
      <c r="Y859" s="102"/>
      <c r="Z859" s="102"/>
    </row>
    <row r="860" spans="1:26" ht="11.25" customHeight="1">
      <c r="A860" s="102"/>
      <c r="B860" s="102"/>
      <c r="C860" s="102"/>
      <c r="D860" s="102"/>
      <c r="E860" s="102"/>
      <c r="F860" s="102"/>
      <c r="G860" s="102"/>
      <c r="H860" s="102"/>
      <c r="I860" s="102"/>
      <c r="J860" s="102"/>
      <c r="K860" s="102"/>
      <c r="L860" s="102"/>
      <c r="M860" s="102"/>
      <c r="N860" s="102"/>
      <c r="O860" s="102"/>
      <c r="P860" s="102"/>
      <c r="Q860" s="102"/>
      <c r="R860" s="102"/>
      <c r="S860" s="102"/>
      <c r="T860" s="102"/>
      <c r="U860" s="102"/>
      <c r="V860" s="102"/>
      <c r="W860" s="102"/>
      <c r="X860" s="102"/>
      <c r="Y860" s="102"/>
      <c r="Z860" s="102"/>
    </row>
    <row r="861" spans="1:26" ht="11.25" customHeight="1">
      <c r="A861" s="102"/>
      <c r="B861" s="102"/>
      <c r="C861" s="102"/>
      <c r="D861" s="102"/>
      <c r="E861" s="102"/>
      <c r="F861" s="102"/>
      <c r="G861" s="102"/>
      <c r="H861" s="102"/>
      <c r="I861" s="102"/>
      <c r="J861" s="102"/>
      <c r="K861" s="102"/>
      <c r="L861" s="102"/>
      <c r="M861" s="102"/>
      <c r="N861" s="102"/>
      <c r="O861" s="102"/>
      <c r="P861" s="102"/>
      <c r="Q861" s="102"/>
      <c r="R861" s="102"/>
      <c r="S861" s="102"/>
      <c r="T861" s="102"/>
      <c r="U861" s="102"/>
      <c r="V861" s="102"/>
      <c r="W861" s="102"/>
      <c r="X861" s="102"/>
      <c r="Y861" s="102"/>
      <c r="Z861" s="102"/>
    </row>
    <row r="862" spans="1:26" ht="11.25" customHeight="1">
      <c r="A862" s="102"/>
      <c r="B862" s="102"/>
      <c r="C862" s="102"/>
      <c r="D862" s="102"/>
      <c r="E862" s="102"/>
      <c r="F862" s="102"/>
      <c r="G862" s="102"/>
      <c r="H862" s="102"/>
      <c r="I862" s="102"/>
      <c r="J862" s="102"/>
      <c r="K862" s="102"/>
      <c r="L862" s="102"/>
      <c r="M862" s="102"/>
      <c r="N862" s="102"/>
      <c r="O862" s="102"/>
      <c r="P862" s="102"/>
      <c r="Q862" s="102"/>
      <c r="R862" s="102"/>
      <c r="S862" s="102"/>
      <c r="T862" s="102"/>
      <c r="U862" s="102"/>
      <c r="V862" s="102"/>
      <c r="W862" s="102"/>
      <c r="X862" s="102"/>
      <c r="Y862" s="102"/>
      <c r="Z862" s="102"/>
    </row>
    <row r="863" spans="1:26" ht="11.25" customHeight="1">
      <c r="A863" s="102"/>
      <c r="B863" s="102"/>
      <c r="C863" s="102"/>
      <c r="D863" s="102"/>
      <c r="E863" s="102"/>
      <c r="F863" s="102"/>
      <c r="G863" s="102"/>
      <c r="H863" s="102"/>
      <c r="I863" s="102"/>
      <c r="J863" s="102"/>
      <c r="K863" s="102"/>
      <c r="L863" s="102"/>
      <c r="M863" s="102"/>
      <c r="N863" s="102"/>
      <c r="O863" s="102"/>
      <c r="P863" s="102"/>
      <c r="Q863" s="102"/>
      <c r="R863" s="102"/>
      <c r="S863" s="102"/>
      <c r="T863" s="102"/>
      <c r="U863" s="102"/>
      <c r="V863" s="102"/>
      <c r="W863" s="102"/>
      <c r="X863" s="102"/>
      <c r="Y863" s="102"/>
      <c r="Z863" s="102"/>
    </row>
    <row r="864" spans="1:26" ht="11.25" customHeight="1">
      <c r="A864" s="102"/>
      <c r="B864" s="102"/>
      <c r="C864" s="102"/>
      <c r="D864" s="102"/>
      <c r="E864" s="102"/>
      <c r="F864" s="102"/>
      <c r="G864" s="102"/>
      <c r="H864" s="102"/>
      <c r="I864" s="102"/>
      <c r="J864" s="102"/>
      <c r="K864" s="102"/>
      <c r="L864" s="102"/>
      <c r="M864" s="102"/>
      <c r="N864" s="102"/>
      <c r="O864" s="102"/>
      <c r="P864" s="102"/>
      <c r="Q864" s="102"/>
      <c r="R864" s="102"/>
      <c r="S864" s="102"/>
      <c r="T864" s="102"/>
      <c r="U864" s="102"/>
      <c r="V864" s="102"/>
      <c r="W864" s="102"/>
      <c r="X864" s="102"/>
      <c r="Y864" s="102"/>
      <c r="Z864" s="102"/>
    </row>
    <row r="865" spans="1:26" ht="11.25" customHeight="1">
      <c r="A865" s="102"/>
      <c r="B865" s="102"/>
      <c r="C865" s="102"/>
      <c r="D865" s="102"/>
      <c r="E865" s="102"/>
      <c r="F865" s="102"/>
      <c r="G865" s="102"/>
      <c r="H865" s="102"/>
      <c r="I865" s="102"/>
      <c r="J865" s="102"/>
      <c r="K865" s="102"/>
      <c r="L865" s="102"/>
      <c r="M865" s="102"/>
      <c r="N865" s="102"/>
      <c r="O865" s="102"/>
      <c r="P865" s="102"/>
      <c r="Q865" s="102"/>
      <c r="R865" s="102"/>
      <c r="S865" s="102"/>
      <c r="T865" s="102"/>
      <c r="U865" s="102"/>
      <c r="V865" s="102"/>
      <c r="W865" s="102"/>
      <c r="X865" s="102"/>
      <c r="Y865" s="102"/>
      <c r="Z865" s="102"/>
    </row>
    <row r="866" spans="1:26" ht="11.25" customHeight="1">
      <c r="A866" s="102"/>
      <c r="B866" s="102"/>
      <c r="C866" s="102"/>
      <c r="D866" s="102"/>
      <c r="E866" s="102"/>
      <c r="F866" s="102"/>
      <c r="G866" s="102"/>
      <c r="H866" s="102"/>
      <c r="I866" s="102"/>
      <c r="J866" s="102"/>
      <c r="K866" s="102"/>
      <c r="L866" s="102"/>
      <c r="M866" s="102"/>
      <c r="N866" s="102"/>
      <c r="O866" s="102"/>
      <c r="P866" s="102"/>
      <c r="Q866" s="102"/>
      <c r="R866" s="102"/>
      <c r="S866" s="102"/>
      <c r="T866" s="102"/>
      <c r="U866" s="102"/>
      <c r="V866" s="102"/>
      <c r="W866" s="102"/>
      <c r="X866" s="102"/>
      <c r="Y866" s="102"/>
      <c r="Z866" s="102"/>
    </row>
    <row r="867" spans="1:26" ht="11.25" customHeight="1">
      <c r="A867" s="102"/>
      <c r="B867" s="102"/>
      <c r="C867" s="102"/>
      <c r="D867" s="102"/>
      <c r="E867" s="102"/>
      <c r="F867" s="102"/>
      <c r="G867" s="102"/>
      <c r="H867" s="102"/>
      <c r="I867" s="102"/>
      <c r="J867" s="102"/>
      <c r="K867" s="102"/>
      <c r="L867" s="102"/>
      <c r="M867" s="102"/>
      <c r="N867" s="102"/>
      <c r="O867" s="102"/>
      <c r="P867" s="102"/>
      <c r="Q867" s="102"/>
      <c r="R867" s="102"/>
      <c r="S867" s="102"/>
      <c r="T867" s="102"/>
      <c r="U867" s="102"/>
      <c r="V867" s="102"/>
      <c r="W867" s="102"/>
      <c r="X867" s="102"/>
      <c r="Y867" s="102"/>
      <c r="Z867" s="102"/>
    </row>
    <row r="868" spans="1:26" ht="11.25" customHeight="1">
      <c r="A868" s="102"/>
      <c r="B868" s="102"/>
      <c r="C868" s="102"/>
      <c r="D868" s="102"/>
      <c r="E868" s="102"/>
      <c r="F868" s="102"/>
      <c r="G868" s="102"/>
      <c r="H868" s="102"/>
      <c r="I868" s="102"/>
      <c r="J868" s="102"/>
      <c r="K868" s="102"/>
      <c r="L868" s="102"/>
      <c r="M868" s="102"/>
      <c r="N868" s="102"/>
      <c r="O868" s="102"/>
      <c r="P868" s="102"/>
      <c r="Q868" s="102"/>
      <c r="R868" s="102"/>
      <c r="S868" s="102"/>
      <c r="T868" s="102"/>
      <c r="U868" s="102"/>
      <c r="V868" s="102"/>
      <c r="W868" s="102"/>
      <c r="X868" s="102"/>
      <c r="Y868" s="102"/>
      <c r="Z868" s="102"/>
    </row>
    <row r="869" spans="1:26" ht="11.25" customHeight="1">
      <c r="A869" s="102"/>
      <c r="B869" s="102"/>
      <c r="C869" s="102"/>
      <c r="D869" s="102"/>
      <c r="E869" s="102"/>
      <c r="F869" s="102"/>
      <c r="G869" s="102"/>
      <c r="H869" s="102"/>
      <c r="I869" s="102"/>
      <c r="J869" s="102"/>
      <c r="K869" s="102"/>
      <c r="L869" s="102"/>
      <c r="M869" s="102"/>
      <c r="N869" s="102"/>
      <c r="O869" s="102"/>
      <c r="P869" s="102"/>
      <c r="Q869" s="102"/>
      <c r="R869" s="102"/>
      <c r="S869" s="102"/>
      <c r="T869" s="102"/>
      <c r="U869" s="102"/>
      <c r="V869" s="102"/>
      <c r="W869" s="102"/>
      <c r="X869" s="102"/>
      <c r="Y869" s="102"/>
      <c r="Z869" s="102"/>
    </row>
    <row r="870" spans="1:26" ht="11.25" customHeight="1">
      <c r="A870" s="102"/>
      <c r="B870" s="102"/>
      <c r="C870" s="102"/>
      <c r="D870" s="102"/>
      <c r="E870" s="102"/>
      <c r="F870" s="102"/>
      <c r="G870" s="102"/>
      <c r="H870" s="102"/>
      <c r="I870" s="102"/>
      <c r="J870" s="102"/>
      <c r="K870" s="102"/>
      <c r="L870" s="102"/>
      <c r="M870" s="102"/>
      <c r="N870" s="102"/>
      <c r="O870" s="102"/>
      <c r="P870" s="102"/>
      <c r="Q870" s="102"/>
      <c r="R870" s="102"/>
      <c r="S870" s="102"/>
      <c r="T870" s="102"/>
      <c r="U870" s="102"/>
      <c r="V870" s="102"/>
      <c r="W870" s="102"/>
      <c r="X870" s="102"/>
      <c r="Y870" s="102"/>
      <c r="Z870" s="102"/>
    </row>
    <row r="871" spans="1:26" ht="11.25" customHeight="1">
      <c r="A871" s="102"/>
      <c r="B871" s="102"/>
      <c r="C871" s="102"/>
      <c r="D871" s="102"/>
      <c r="E871" s="102"/>
      <c r="F871" s="102"/>
      <c r="G871" s="102"/>
      <c r="H871" s="102"/>
      <c r="I871" s="102"/>
      <c r="J871" s="102"/>
      <c r="K871" s="102"/>
      <c r="L871" s="102"/>
      <c r="M871" s="102"/>
      <c r="N871" s="102"/>
      <c r="O871" s="102"/>
      <c r="P871" s="102"/>
      <c r="Q871" s="102"/>
      <c r="R871" s="102"/>
      <c r="S871" s="102"/>
      <c r="T871" s="102"/>
      <c r="U871" s="102"/>
      <c r="V871" s="102"/>
      <c r="W871" s="102"/>
      <c r="X871" s="102"/>
      <c r="Y871" s="102"/>
      <c r="Z871" s="102"/>
    </row>
    <row r="872" spans="1:26" ht="11.25" customHeight="1">
      <c r="A872" s="102"/>
      <c r="B872" s="102"/>
      <c r="C872" s="102"/>
      <c r="D872" s="102"/>
      <c r="E872" s="102"/>
      <c r="F872" s="102"/>
      <c r="G872" s="102"/>
      <c r="H872" s="102"/>
      <c r="I872" s="102"/>
      <c r="J872" s="102"/>
      <c r="K872" s="102"/>
      <c r="L872" s="102"/>
      <c r="M872" s="102"/>
      <c r="N872" s="102"/>
      <c r="O872" s="102"/>
      <c r="P872" s="102"/>
      <c r="Q872" s="102"/>
      <c r="R872" s="102"/>
      <c r="S872" s="102"/>
      <c r="T872" s="102"/>
      <c r="U872" s="102"/>
      <c r="V872" s="102"/>
      <c r="W872" s="102"/>
      <c r="X872" s="102"/>
      <c r="Y872" s="102"/>
      <c r="Z872" s="102"/>
    </row>
    <row r="873" spans="1:26" ht="11.25" customHeight="1">
      <c r="A873" s="102"/>
      <c r="B873" s="102"/>
      <c r="C873" s="102"/>
      <c r="D873" s="102"/>
      <c r="E873" s="102"/>
      <c r="F873" s="102"/>
      <c r="G873" s="102"/>
      <c r="H873" s="102"/>
      <c r="I873" s="102"/>
      <c r="J873" s="102"/>
      <c r="K873" s="102"/>
      <c r="L873" s="102"/>
      <c r="M873" s="102"/>
      <c r="N873" s="102"/>
      <c r="O873" s="102"/>
      <c r="P873" s="102"/>
      <c r="Q873" s="102"/>
      <c r="R873" s="102"/>
      <c r="S873" s="102"/>
      <c r="T873" s="102"/>
      <c r="U873" s="102"/>
      <c r="V873" s="102"/>
      <c r="W873" s="102"/>
      <c r="X873" s="102"/>
      <c r="Y873" s="102"/>
      <c r="Z873" s="102"/>
    </row>
    <row r="874" spans="1:26" ht="11.25" customHeight="1">
      <c r="A874" s="102"/>
      <c r="B874" s="102"/>
      <c r="C874" s="102"/>
      <c r="D874" s="102"/>
      <c r="E874" s="102"/>
      <c r="F874" s="102"/>
      <c r="G874" s="102"/>
      <c r="H874" s="102"/>
      <c r="I874" s="102"/>
      <c r="J874" s="102"/>
      <c r="K874" s="102"/>
      <c r="L874" s="102"/>
      <c r="M874" s="102"/>
      <c r="N874" s="102"/>
      <c r="O874" s="102"/>
      <c r="P874" s="102"/>
      <c r="Q874" s="102"/>
      <c r="R874" s="102"/>
      <c r="S874" s="102"/>
      <c r="T874" s="102"/>
      <c r="U874" s="102"/>
      <c r="V874" s="102"/>
      <c r="W874" s="102"/>
      <c r="X874" s="102"/>
      <c r="Y874" s="102"/>
      <c r="Z874" s="102"/>
    </row>
    <row r="875" spans="1:26" ht="11.25" customHeight="1">
      <c r="A875" s="102"/>
      <c r="B875" s="102"/>
      <c r="C875" s="102"/>
      <c r="D875" s="102"/>
      <c r="E875" s="102"/>
      <c r="F875" s="102"/>
      <c r="G875" s="102"/>
      <c r="H875" s="102"/>
      <c r="I875" s="102"/>
      <c r="J875" s="102"/>
      <c r="K875" s="102"/>
      <c r="L875" s="102"/>
      <c r="M875" s="102"/>
      <c r="N875" s="102"/>
      <c r="O875" s="102"/>
      <c r="P875" s="102"/>
      <c r="Q875" s="102"/>
      <c r="R875" s="102"/>
      <c r="S875" s="102"/>
      <c r="T875" s="102"/>
      <c r="U875" s="102"/>
      <c r="V875" s="102"/>
      <c r="W875" s="102"/>
      <c r="X875" s="102"/>
      <c r="Y875" s="102"/>
      <c r="Z875" s="102"/>
    </row>
    <row r="876" spans="1:26" ht="11.25" customHeight="1">
      <c r="A876" s="102"/>
      <c r="B876" s="102"/>
      <c r="C876" s="102"/>
      <c r="D876" s="102"/>
      <c r="E876" s="102"/>
      <c r="F876" s="102"/>
      <c r="G876" s="102"/>
      <c r="H876" s="102"/>
      <c r="I876" s="102"/>
      <c r="J876" s="102"/>
      <c r="K876" s="102"/>
      <c r="L876" s="102"/>
      <c r="M876" s="102"/>
      <c r="N876" s="102"/>
      <c r="O876" s="102"/>
      <c r="P876" s="102"/>
      <c r="Q876" s="102"/>
      <c r="R876" s="102"/>
      <c r="S876" s="102"/>
      <c r="T876" s="102"/>
      <c r="U876" s="102"/>
      <c r="V876" s="102"/>
      <c r="W876" s="102"/>
      <c r="X876" s="102"/>
      <c r="Y876" s="102"/>
      <c r="Z876" s="102"/>
    </row>
    <row r="877" spans="1:26" ht="11.25" customHeight="1">
      <c r="A877" s="102"/>
      <c r="B877" s="102"/>
      <c r="C877" s="102"/>
      <c r="D877" s="102"/>
      <c r="E877" s="102"/>
      <c r="F877" s="102"/>
      <c r="G877" s="102"/>
      <c r="H877" s="102"/>
      <c r="I877" s="102"/>
      <c r="J877" s="102"/>
      <c r="K877" s="102"/>
      <c r="L877" s="102"/>
      <c r="M877" s="102"/>
      <c r="N877" s="102"/>
      <c r="O877" s="102"/>
      <c r="P877" s="102"/>
      <c r="Q877" s="102"/>
      <c r="R877" s="102"/>
      <c r="S877" s="102"/>
      <c r="T877" s="102"/>
      <c r="U877" s="102"/>
      <c r="V877" s="102"/>
      <c r="W877" s="102"/>
      <c r="X877" s="102"/>
      <c r="Y877" s="102"/>
      <c r="Z877" s="102"/>
    </row>
    <row r="878" spans="1:26" ht="11.25" customHeight="1">
      <c r="A878" s="102"/>
      <c r="B878" s="102"/>
      <c r="C878" s="102"/>
      <c r="D878" s="102"/>
      <c r="E878" s="102"/>
      <c r="F878" s="102"/>
      <c r="G878" s="102"/>
      <c r="H878" s="102"/>
      <c r="I878" s="102"/>
      <c r="J878" s="102"/>
      <c r="K878" s="102"/>
      <c r="L878" s="102"/>
      <c r="M878" s="102"/>
      <c r="N878" s="102"/>
      <c r="O878" s="102"/>
      <c r="P878" s="102"/>
      <c r="Q878" s="102"/>
      <c r="R878" s="102"/>
      <c r="S878" s="102"/>
      <c r="T878" s="102"/>
      <c r="U878" s="102"/>
      <c r="V878" s="102"/>
      <c r="W878" s="102"/>
      <c r="X878" s="102"/>
      <c r="Y878" s="102"/>
      <c r="Z878" s="102"/>
    </row>
    <row r="879" spans="1:26" ht="11.25" customHeight="1">
      <c r="A879" s="102"/>
      <c r="B879" s="102"/>
      <c r="C879" s="102"/>
      <c r="D879" s="102"/>
      <c r="E879" s="102"/>
      <c r="F879" s="102"/>
      <c r="G879" s="102"/>
      <c r="H879" s="102"/>
      <c r="I879" s="102"/>
      <c r="J879" s="102"/>
      <c r="K879" s="102"/>
      <c r="L879" s="102"/>
      <c r="M879" s="102"/>
      <c r="N879" s="102"/>
      <c r="O879" s="102"/>
      <c r="P879" s="102"/>
      <c r="Q879" s="102"/>
      <c r="R879" s="102"/>
      <c r="S879" s="102"/>
      <c r="T879" s="102"/>
      <c r="U879" s="102"/>
      <c r="V879" s="102"/>
      <c r="W879" s="102"/>
      <c r="X879" s="102"/>
      <c r="Y879" s="102"/>
      <c r="Z879" s="102"/>
    </row>
    <row r="880" spans="1:26" ht="11.25" customHeight="1">
      <c r="A880" s="102"/>
      <c r="B880" s="102"/>
      <c r="C880" s="102"/>
      <c r="D880" s="102"/>
      <c r="E880" s="102"/>
      <c r="F880" s="102"/>
      <c r="G880" s="102"/>
      <c r="H880" s="102"/>
      <c r="I880" s="102"/>
      <c r="J880" s="102"/>
      <c r="K880" s="102"/>
      <c r="L880" s="102"/>
      <c r="M880" s="102"/>
      <c r="N880" s="102"/>
      <c r="O880" s="102"/>
      <c r="P880" s="102"/>
      <c r="Q880" s="102"/>
      <c r="R880" s="102"/>
      <c r="S880" s="102"/>
      <c r="T880" s="102"/>
      <c r="U880" s="102"/>
      <c r="V880" s="102"/>
      <c r="W880" s="102"/>
      <c r="X880" s="102"/>
      <c r="Y880" s="102"/>
      <c r="Z880" s="102"/>
    </row>
    <row r="881" spans="1:26" ht="11.25" customHeight="1">
      <c r="A881" s="102"/>
      <c r="B881" s="102"/>
      <c r="C881" s="102"/>
      <c r="D881" s="102"/>
      <c r="E881" s="102"/>
      <c r="F881" s="102"/>
      <c r="G881" s="102"/>
      <c r="H881" s="102"/>
      <c r="I881" s="102"/>
      <c r="J881" s="102"/>
      <c r="K881" s="102"/>
      <c r="L881" s="102"/>
      <c r="M881" s="102"/>
      <c r="N881" s="102"/>
      <c r="O881" s="102"/>
      <c r="P881" s="102"/>
      <c r="Q881" s="102"/>
      <c r="R881" s="102"/>
      <c r="S881" s="102"/>
      <c r="T881" s="102"/>
      <c r="U881" s="102"/>
      <c r="V881" s="102"/>
      <c r="W881" s="102"/>
      <c r="X881" s="102"/>
      <c r="Y881" s="102"/>
      <c r="Z881" s="102"/>
    </row>
    <row r="882" spans="1:26" ht="11.25" customHeight="1">
      <c r="A882" s="102"/>
      <c r="B882" s="102"/>
      <c r="C882" s="102"/>
      <c r="D882" s="102"/>
      <c r="E882" s="102"/>
      <c r="F882" s="102"/>
      <c r="G882" s="102"/>
      <c r="H882" s="102"/>
      <c r="I882" s="102"/>
      <c r="J882" s="102"/>
      <c r="K882" s="102"/>
      <c r="L882" s="102"/>
      <c r="M882" s="102"/>
      <c r="N882" s="102"/>
      <c r="O882" s="102"/>
      <c r="P882" s="102"/>
      <c r="Q882" s="102"/>
      <c r="R882" s="102"/>
      <c r="S882" s="102"/>
      <c r="T882" s="102"/>
      <c r="U882" s="102"/>
      <c r="V882" s="102"/>
      <c r="W882" s="102"/>
      <c r="X882" s="102"/>
      <c r="Y882" s="102"/>
      <c r="Z882" s="102"/>
    </row>
    <row r="883" spans="1:26" ht="11.25" customHeight="1">
      <c r="A883" s="102"/>
      <c r="B883" s="102"/>
      <c r="C883" s="102"/>
      <c r="D883" s="102"/>
      <c r="E883" s="102"/>
      <c r="F883" s="102"/>
      <c r="G883" s="102"/>
      <c r="H883" s="102"/>
      <c r="I883" s="102"/>
      <c r="J883" s="102"/>
      <c r="K883" s="102"/>
      <c r="L883" s="102"/>
      <c r="M883" s="102"/>
      <c r="N883" s="102"/>
      <c r="O883" s="102"/>
      <c r="P883" s="102"/>
      <c r="Q883" s="102"/>
      <c r="R883" s="102"/>
      <c r="S883" s="102"/>
      <c r="T883" s="102"/>
      <c r="U883" s="102"/>
      <c r="V883" s="102"/>
      <c r="W883" s="102"/>
      <c r="X883" s="102"/>
      <c r="Y883" s="102"/>
      <c r="Z883" s="102"/>
    </row>
    <row r="884" spans="1:26" ht="11.25" customHeight="1">
      <c r="A884" s="102"/>
      <c r="B884" s="102"/>
      <c r="C884" s="102"/>
      <c r="D884" s="102"/>
      <c r="E884" s="102"/>
      <c r="F884" s="102"/>
      <c r="G884" s="102"/>
      <c r="H884" s="102"/>
      <c r="I884" s="102"/>
      <c r="J884" s="102"/>
      <c r="K884" s="102"/>
      <c r="L884" s="102"/>
      <c r="M884" s="102"/>
      <c r="N884" s="102"/>
      <c r="O884" s="102"/>
      <c r="P884" s="102"/>
      <c r="Q884" s="102"/>
      <c r="R884" s="102"/>
      <c r="S884" s="102"/>
      <c r="T884" s="102"/>
      <c r="U884" s="102"/>
      <c r="V884" s="102"/>
      <c r="W884" s="102"/>
      <c r="X884" s="102"/>
      <c r="Y884" s="102"/>
      <c r="Z884" s="102"/>
    </row>
    <row r="885" spans="1:26" ht="11.25" customHeight="1">
      <c r="A885" s="102"/>
      <c r="B885" s="102"/>
      <c r="C885" s="102"/>
      <c r="D885" s="102"/>
      <c r="E885" s="102"/>
      <c r="F885" s="102"/>
      <c r="G885" s="102"/>
      <c r="H885" s="102"/>
      <c r="I885" s="102"/>
      <c r="J885" s="102"/>
      <c r="K885" s="102"/>
      <c r="L885" s="102"/>
      <c r="M885" s="102"/>
      <c r="N885" s="102"/>
      <c r="O885" s="102"/>
      <c r="P885" s="102"/>
      <c r="Q885" s="102"/>
      <c r="R885" s="102"/>
      <c r="S885" s="102"/>
      <c r="T885" s="102"/>
      <c r="U885" s="102"/>
      <c r="V885" s="102"/>
      <c r="W885" s="102"/>
      <c r="X885" s="102"/>
      <c r="Y885" s="102"/>
      <c r="Z885" s="102"/>
    </row>
    <row r="886" spans="1:26" ht="11.25" customHeight="1">
      <c r="A886" s="102"/>
      <c r="B886" s="102"/>
      <c r="C886" s="102"/>
      <c r="D886" s="102"/>
      <c r="E886" s="102"/>
      <c r="F886" s="102"/>
      <c r="G886" s="102"/>
      <c r="H886" s="102"/>
      <c r="I886" s="102"/>
      <c r="J886" s="102"/>
      <c r="K886" s="102"/>
      <c r="L886" s="102"/>
      <c r="M886" s="102"/>
      <c r="N886" s="102"/>
      <c r="O886" s="102"/>
      <c r="P886" s="102"/>
      <c r="Q886" s="102"/>
      <c r="R886" s="102"/>
      <c r="S886" s="102"/>
      <c r="T886" s="102"/>
      <c r="U886" s="102"/>
      <c r="V886" s="102"/>
      <c r="W886" s="102"/>
      <c r="X886" s="102"/>
      <c r="Y886" s="102"/>
      <c r="Z886" s="102"/>
    </row>
    <row r="887" spans="1:26" ht="11.25" customHeight="1">
      <c r="A887" s="102"/>
      <c r="B887" s="102"/>
      <c r="C887" s="102"/>
      <c r="D887" s="102"/>
      <c r="E887" s="102"/>
      <c r="F887" s="102"/>
      <c r="G887" s="102"/>
      <c r="H887" s="102"/>
      <c r="I887" s="102"/>
      <c r="J887" s="102"/>
      <c r="K887" s="102"/>
      <c r="L887" s="102"/>
      <c r="M887" s="102"/>
      <c r="N887" s="102"/>
      <c r="O887" s="102"/>
      <c r="P887" s="102"/>
      <c r="Q887" s="102"/>
      <c r="R887" s="102"/>
      <c r="S887" s="102"/>
      <c r="T887" s="102"/>
      <c r="U887" s="102"/>
      <c r="V887" s="102"/>
      <c r="W887" s="102"/>
      <c r="X887" s="102"/>
      <c r="Y887" s="102"/>
      <c r="Z887" s="102"/>
    </row>
    <row r="888" spans="1:26" ht="11.25" customHeight="1">
      <c r="A888" s="102"/>
      <c r="B888" s="102"/>
      <c r="C888" s="102"/>
      <c r="D888" s="102"/>
      <c r="E888" s="102"/>
      <c r="F888" s="102"/>
      <c r="G888" s="102"/>
      <c r="H888" s="102"/>
      <c r="I888" s="102"/>
      <c r="J888" s="102"/>
      <c r="K888" s="102"/>
      <c r="L888" s="102"/>
      <c r="M888" s="102"/>
      <c r="N888" s="102"/>
      <c r="O888" s="102"/>
      <c r="P888" s="102"/>
      <c r="Q888" s="102"/>
      <c r="R888" s="102"/>
      <c r="S888" s="102"/>
      <c r="T888" s="102"/>
      <c r="U888" s="102"/>
      <c r="V888" s="102"/>
      <c r="W888" s="102"/>
      <c r="X888" s="102"/>
      <c r="Y888" s="102"/>
      <c r="Z888" s="102"/>
    </row>
    <row r="889" spans="1:26" ht="11.25" customHeight="1">
      <c r="A889" s="102"/>
      <c r="B889" s="102"/>
      <c r="C889" s="102"/>
      <c r="D889" s="102"/>
      <c r="E889" s="102"/>
      <c r="F889" s="102"/>
      <c r="G889" s="102"/>
      <c r="H889" s="102"/>
      <c r="I889" s="102"/>
      <c r="J889" s="102"/>
      <c r="K889" s="102"/>
      <c r="L889" s="102"/>
      <c r="M889" s="102"/>
      <c r="N889" s="102"/>
      <c r="O889" s="102"/>
      <c r="P889" s="102"/>
      <c r="Q889" s="102"/>
      <c r="R889" s="102"/>
      <c r="S889" s="102"/>
      <c r="T889" s="102"/>
      <c r="U889" s="102"/>
      <c r="V889" s="102"/>
      <c r="W889" s="102"/>
      <c r="X889" s="102"/>
      <c r="Y889" s="102"/>
      <c r="Z889" s="102"/>
    </row>
    <row r="890" spans="1:26" ht="11.25" customHeight="1">
      <c r="A890" s="102"/>
      <c r="B890" s="102"/>
      <c r="C890" s="102"/>
      <c r="D890" s="102"/>
      <c r="E890" s="102"/>
      <c r="F890" s="102"/>
      <c r="G890" s="102"/>
      <c r="H890" s="102"/>
      <c r="I890" s="102"/>
      <c r="J890" s="102"/>
      <c r="K890" s="102"/>
      <c r="L890" s="102"/>
      <c r="M890" s="102"/>
      <c r="N890" s="102"/>
      <c r="O890" s="102"/>
      <c r="P890" s="102"/>
      <c r="Q890" s="102"/>
      <c r="R890" s="102"/>
      <c r="S890" s="102"/>
      <c r="T890" s="102"/>
      <c r="U890" s="102"/>
      <c r="V890" s="102"/>
      <c r="W890" s="102"/>
      <c r="X890" s="102"/>
      <c r="Y890" s="102"/>
      <c r="Z890" s="102"/>
    </row>
    <row r="891" spans="1:26" ht="11.25" customHeight="1">
      <c r="A891" s="102"/>
      <c r="B891" s="102"/>
      <c r="C891" s="102"/>
      <c r="D891" s="102"/>
      <c r="E891" s="102"/>
      <c r="F891" s="102"/>
      <c r="G891" s="102"/>
      <c r="H891" s="102"/>
      <c r="I891" s="102"/>
      <c r="J891" s="102"/>
      <c r="K891" s="102"/>
      <c r="L891" s="102"/>
      <c r="M891" s="102"/>
      <c r="N891" s="102"/>
      <c r="O891" s="102"/>
      <c r="P891" s="102"/>
      <c r="Q891" s="102"/>
      <c r="R891" s="102"/>
      <c r="S891" s="102"/>
      <c r="T891" s="102"/>
      <c r="U891" s="102"/>
      <c r="V891" s="102"/>
      <c r="W891" s="102"/>
      <c r="X891" s="102"/>
      <c r="Y891" s="102"/>
      <c r="Z891" s="102"/>
    </row>
    <row r="892" spans="1:26" ht="11.25" customHeight="1">
      <c r="A892" s="102"/>
      <c r="B892" s="102"/>
      <c r="C892" s="102"/>
      <c r="D892" s="102"/>
      <c r="E892" s="102"/>
      <c r="F892" s="102"/>
      <c r="G892" s="102"/>
      <c r="H892" s="102"/>
      <c r="I892" s="102"/>
      <c r="J892" s="102"/>
      <c r="K892" s="102"/>
      <c r="L892" s="102"/>
      <c r="M892" s="102"/>
      <c r="N892" s="102"/>
      <c r="O892" s="102"/>
      <c r="P892" s="102"/>
      <c r="Q892" s="102"/>
      <c r="R892" s="102"/>
      <c r="S892" s="102"/>
      <c r="T892" s="102"/>
      <c r="U892" s="102"/>
      <c r="V892" s="102"/>
      <c r="W892" s="102"/>
      <c r="X892" s="102"/>
      <c r="Y892" s="102"/>
      <c r="Z892" s="102"/>
    </row>
    <row r="893" spans="1:26" ht="11.25" customHeight="1">
      <c r="A893" s="102"/>
      <c r="B893" s="102"/>
      <c r="C893" s="102"/>
      <c r="D893" s="102"/>
      <c r="E893" s="102"/>
      <c r="F893" s="102"/>
      <c r="G893" s="102"/>
      <c r="H893" s="102"/>
      <c r="I893" s="102"/>
      <c r="J893" s="102"/>
      <c r="K893" s="102"/>
      <c r="L893" s="102"/>
      <c r="M893" s="102"/>
      <c r="N893" s="102"/>
      <c r="O893" s="102"/>
      <c r="P893" s="102"/>
      <c r="Q893" s="102"/>
      <c r="R893" s="102"/>
      <c r="S893" s="102"/>
      <c r="T893" s="102"/>
      <c r="U893" s="102"/>
      <c r="V893" s="102"/>
      <c r="W893" s="102"/>
      <c r="X893" s="102"/>
      <c r="Y893" s="102"/>
      <c r="Z893" s="102"/>
    </row>
    <row r="894" spans="1:26" ht="11.25" customHeight="1">
      <c r="A894" s="102"/>
      <c r="B894" s="102"/>
      <c r="C894" s="102"/>
      <c r="D894" s="102"/>
      <c r="E894" s="102"/>
      <c r="F894" s="102"/>
      <c r="G894" s="102"/>
      <c r="H894" s="102"/>
      <c r="I894" s="102"/>
      <c r="J894" s="102"/>
      <c r="K894" s="102"/>
      <c r="L894" s="102"/>
      <c r="M894" s="102"/>
      <c r="N894" s="102"/>
      <c r="O894" s="102"/>
      <c r="P894" s="102"/>
      <c r="Q894" s="102"/>
      <c r="R894" s="102"/>
      <c r="S894" s="102"/>
      <c r="T894" s="102"/>
      <c r="U894" s="102"/>
      <c r="V894" s="102"/>
      <c r="W894" s="102"/>
      <c r="X894" s="102"/>
      <c r="Y894" s="102"/>
      <c r="Z894" s="102"/>
    </row>
    <row r="895" spans="1:26" ht="11.25" customHeight="1">
      <c r="A895" s="102"/>
      <c r="B895" s="102"/>
      <c r="C895" s="102"/>
      <c r="D895" s="102"/>
      <c r="E895" s="102"/>
      <c r="F895" s="102"/>
      <c r="G895" s="102"/>
      <c r="H895" s="102"/>
      <c r="I895" s="102"/>
      <c r="J895" s="102"/>
      <c r="K895" s="102"/>
      <c r="L895" s="102"/>
      <c r="M895" s="102"/>
      <c r="N895" s="102"/>
      <c r="O895" s="102"/>
      <c r="P895" s="102"/>
      <c r="Q895" s="102"/>
      <c r="R895" s="102"/>
      <c r="S895" s="102"/>
      <c r="T895" s="102"/>
      <c r="U895" s="102"/>
      <c r="V895" s="102"/>
      <c r="W895" s="102"/>
      <c r="X895" s="102"/>
      <c r="Y895" s="102"/>
      <c r="Z895" s="102"/>
    </row>
    <row r="896" spans="1:26" ht="11.25" customHeight="1">
      <c r="A896" s="102"/>
      <c r="B896" s="102"/>
      <c r="C896" s="102"/>
      <c r="D896" s="102"/>
      <c r="E896" s="102"/>
      <c r="F896" s="102"/>
      <c r="G896" s="102"/>
      <c r="H896" s="102"/>
      <c r="I896" s="102"/>
      <c r="J896" s="102"/>
      <c r="K896" s="102"/>
      <c r="L896" s="102"/>
      <c r="M896" s="102"/>
      <c r="N896" s="102"/>
      <c r="O896" s="102"/>
      <c r="P896" s="102"/>
      <c r="Q896" s="102"/>
      <c r="R896" s="102"/>
      <c r="S896" s="102"/>
      <c r="T896" s="102"/>
      <c r="U896" s="102"/>
      <c r="V896" s="102"/>
      <c r="W896" s="102"/>
      <c r="X896" s="102"/>
      <c r="Y896" s="102"/>
      <c r="Z896" s="102"/>
    </row>
    <row r="897" spans="1:26" ht="11.25" customHeight="1">
      <c r="A897" s="102"/>
      <c r="B897" s="102"/>
      <c r="C897" s="102"/>
      <c r="D897" s="102"/>
      <c r="E897" s="102"/>
      <c r="F897" s="102"/>
      <c r="G897" s="102"/>
      <c r="H897" s="102"/>
      <c r="I897" s="102"/>
      <c r="J897" s="102"/>
      <c r="K897" s="102"/>
      <c r="L897" s="102"/>
      <c r="M897" s="102"/>
      <c r="N897" s="102"/>
      <c r="O897" s="102"/>
      <c r="P897" s="102"/>
      <c r="Q897" s="102"/>
      <c r="R897" s="102"/>
      <c r="S897" s="102"/>
      <c r="T897" s="102"/>
      <c r="U897" s="102"/>
      <c r="V897" s="102"/>
      <c r="W897" s="102"/>
      <c r="X897" s="102"/>
      <c r="Y897" s="102"/>
      <c r="Z897" s="102"/>
    </row>
    <row r="898" spans="1:26" ht="11.25" customHeight="1">
      <c r="A898" s="102"/>
      <c r="B898" s="102"/>
      <c r="C898" s="102"/>
      <c r="D898" s="102"/>
      <c r="E898" s="102"/>
      <c r="F898" s="102"/>
      <c r="G898" s="102"/>
      <c r="H898" s="102"/>
      <c r="I898" s="102"/>
      <c r="J898" s="102"/>
      <c r="K898" s="102"/>
      <c r="L898" s="102"/>
      <c r="M898" s="102"/>
      <c r="N898" s="102"/>
      <c r="O898" s="102"/>
      <c r="P898" s="102"/>
      <c r="Q898" s="102"/>
      <c r="R898" s="102"/>
      <c r="S898" s="102"/>
      <c r="T898" s="102"/>
      <c r="U898" s="102"/>
      <c r="V898" s="102"/>
      <c r="W898" s="102"/>
      <c r="X898" s="102"/>
      <c r="Y898" s="102"/>
      <c r="Z898" s="102"/>
    </row>
    <row r="899" spans="1:26" ht="11.25" customHeight="1">
      <c r="A899" s="102"/>
      <c r="B899" s="102"/>
      <c r="C899" s="102"/>
      <c r="D899" s="102"/>
      <c r="E899" s="102"/>
      <c r="F899" s="102"/>
      <c r="G899" s="102"/>
      <c r="H899" s="102"/>
      <c r="I899" s="102"/>
      <c r="J899" s="102"/>
      <c r="K899" s="102"/>
      <c r="L899" s="102"/>
      <c r="M899" s="102"/>
      <c r="N899" s="102"/>
      <c r="O899" s="102"/>
      <c r="P899" s="102"/>
      <c r="Q899" s="102"/>
      <c r="R899" s="102"/>
      <c r="S899" s="102"/>
      <c r="T899" s="102"/>
      <c r="U899" s="102"/>
      <c r="V899" s="102"/>
      <c r="W899" s="102"/>
      <c r="X899" s="102"/>
      <c r="Y899" s="102"/>
      <c r="Z899" s="102"/>
    </row>
    <row r="900" spans="1:26" ht="11.25" customHeight="1">
      <c r="A900" s="102"/>
      <c r="B900" s="102"/>
      <c r="C900" s="102"/>
      <c r="D900" s="102"/>
      <c r="E900" s="102"/>
      <c r="F900" s="102"/>
      <c r="G900" s="102"/>
      <c r="H900" s="102"/>
      <c r="I900" s="102"/>
      <c r="J900" s="102"/>
      <c r="K900" s="102"/>
      <c r="L900" s="102"/>
      <c r="M900" s="102"/>
      <c r="N900" s="102"/>
      <c r="O900" s="102"/>
      <c r="P900" s="102"/>
      <c r="Q900" s="102"/>
      <c r="R900" s="102"/>
      <c r="S900" s="102"/>
      <c r="T900" s="102"/>
      <c r="U900" s="102"/>
      <c r="V900" s="102"/>
      <c r="W900" s="102"/>
      <c r="X900" s="102"/>
      <c r="Y900" s="102"/>
      <c r="Z900" s="102"/>
    </row>
    <row r="901" spans="1:26" ht="11.25" customHeight="1">
      <c r="A901" s="102"/>
      <c r="B901" s="102"/>
      <c r="C901" s="102"/>
      <c r="D901" s="102"/>
      <c r="E901" s="102"/>
      <c r="F901" s="102"/>
      <c r="G901" s="102"/>
      <c r="H901" s="102"/>
      <c r="I901" s="102"/>
      <c r="J901" s="102"/>
      <c r="K901" s="102"/>
      <c r="L901" s="102"/>
      <c r="M901" s="102"/>
      <c r="N901" s="102"/>
      <c r="O901" s="102"/>
      <c r="P901" s="102"/>
      <c r="Q901" s="102"/>
      <c r="R901" s="102"/>
      <c r="S901" s="102"/>
      <c r="T901" s="102"/>
      <c r="U901" s="102"/>
      <c r="V901" s="102"/>
      <c r="W901" s="102"/>
      <c r="X901" s="102"/>
      <c r="Y901" s="102"/>
      <c r="Z901" s="102"/>
    </row>
    <row r="902" spans="1:26" ht="11.25" customHeight="1">
      <c r="A902" s="102"/>
      <c r="B902" s="102"/>
      <c r="C902" s="102"/>
      <c r="D902" s="102"/>
      <c r="E902" s="102"/>
      <c r="F902" s="102"/>
      <c r="G902" s="102"/>
      <c r="H902" s="102"/>
      <c r="I902" s="102"/>
      <c r="J902" s="102"/>
      <c r="K902" s="102"/>
      <c r="L902" s="102"/>
      <c r="M902" s="102"/>
      <c r="N902" s="102"/>
      <c r="O902" s="102"/>
      <c r="P902" s="102"/>
      <c r="Q902" s="102"/>
      <c r="R902" s="102"/>
      <c r="S902" s="102"/>
      <c r="T902" s="102"/>
      <c r="U902" s="102"/>
      <c r="V902" s="102"/>
      <c r="W902" s="102"/>
      <c r="X902" s="102"/>
      <c r="Y902" s="102"/>
      <c r="Z902" s="102"/>
    </row>
    <row r="903" spans="1:26" ht="11.25" customHeight="1">
      <c r="A903" s="102"/>
      <c r="B903" s="102"/>
      <c r="C903" s="102"/>
      <c r="D903" s="102"/>
      <c r="E903" s="102"/>
      <c r="F903" s="102"/>
      <c r="G903" s="102"/>
      <c r="H903" s="102"/>
      <c r="I903" s="102"/>
      <c r="J903" s="102"/>
      <c r="K903" s="102"/>
      <c r="L903" s="102"/>
      <c r="M903" s="102"/>
      <c r="N903" s="102"/>
      <c r="O903" s="102"/>
      <c r="P903" s="102"/>
      <c r="Q903" s="102"/>
      <c r="R903" s="102"/>
      <c r="S903" s="102"/>
      <c r="T903" s="102"/>
      <c r="U903" s="102"/>
      <c r="V903" s="102"/>
      <c r="W903" s="102"/>
      <c r="X903" s="102"/>
      <c r="Y903" s="102"/>
      <c r="Z903" s="102"/>
    </row>
    <row r="904" spans="1:26" ht="11.25" customHeight="1">
      <c r="A904" s="102"/>
      <c r="B904" s="102"/>
      <c r="C904" s="102"/>
      <c r="D904" s="102"/>
      <c r="E904" s="102"/>
      <c r="F904" s="102"/>
      <c r="G904" s="102"/>
      <c r="H904" s="102"/>
      <c r="I904" s="102"/>
      <c r="J904" s="102"/>
      <c r="K904" s="102"/>
      <c r="L904" s="102"/>
      <c r="M904" s="102"/>
      <c r="N904" s="102"/>
      <c r="O904" s="102"/>
      <c r="P904" s="102"/>
      <c r="Q904" s="102"/>
      <c r="R904" s="102"/>
      <c r="S904" s="102"/>
      <c r="T904" s="102"/>
      <c r="U904" s="102"/>
      <c r="V904" s="102"/>
      <c r="W904" s="102"/>
      <c r="X904" s="102"/>
      <c r="Y904" s="102"/>
      <c r="Z904" s="102"/>
    </row>
    <row r="905" spans="1:26" ht="11.25" customHeight="1">
      <c r="A905" s="102"/>
      <c r="B905" s="102"/>
      <c r="C905" s="102"/>
      <c r="D905" s="102"/>
      <c r="E905" s="102"/>
      <c r="F905" s="102"/>
      <c r="G905" s="102"/>
      <c r="H905" s="102"/>
      <c r="I905" s="102"/>
      <c r="J905" s="102"/>
      <c r="K905" s="102"/>
      <c r="L905" s="102"/>
      <c r="M905" s="102"/>
      <c r="N905" s="102"/>
      <c r="O905" s="102"/>
      <c r="P905" s="102"/>
      <c r="Q905" s="102"/>
      <c r="R905" s="102"/>
      <c r="S905" s="102"/>
      <c r="T905" s="102"/>
      <c r="U905" s="102"/>
      <c r="V905" s="102"/>
      <c r="W905" s="102"/>
      <c r="X905" s="102"/>
      <c r="Y905" s="102"/>
      <c r="Z905" s="102"/>
    </row>
    <row r="906" spans="1:26" ht="11.25" customHeight="1">
      <c r="A906" s="102"/>
      <c r="B906" s="102"/>
      <c r="C906" s="102"/>
      <c r="D906" s="102"/>
      <c r="E906" s="102"/>
      <c r="F906" s="102"/>
      <c r="G906" s="102"/>
      <c r="H906" s="102"/>
      <c r="I906" s="102"/>
      <c r="J906" s="102"/>
      <c r="K906" s="102"/>
      <c r="L906" s="102"/>
      <c r="M906" s="102"/>
      <c r="N906" s="102"/>
      <c r="O906" s="102"/>
      <c r="P906" s="102"/>
      <c r="Q906" s="102"/>
      <c r="R906" s="102"/>
      <c r="S906" s="102"/>
      <c r="T906" s="102"/>
      <c r="U906" s="102"/>
      <c r="V906" s="102"/>
      <c r="W906" s="102"/>
      <c r="X906" s="102"/>
      <c r="Y906" s="102"/>
      <c r="Z906" s="102"/>
    </row>
    <row r="907" spans="1:26" ht="11.25" customHeight="1">
      <c r="A907" s="102"/>
      <c r="B907" s="102"/>
      <c r="C907" s="102"/>
      <c r="D907" s="102"/>
      <c r="E907" s="102"/>
      <c r="F907" s="102"/>
      <c r="G907" s="102"/>
      <c r="H907" s="102"/>
      <c r="I907" s="102"/>
      <c r="J907" s="102"/>
      <c r="K907" s="102"/>
      <c r="L907" s="102"/>
      <c r="M907" s="102"/>
      <c r="N907" s="102"/>
      <c r="O907" s="102"/>
      <c r="P907" s="102"/>
      <c r="Q907" s="102"/>
      <c r="R907" s="102"/>
      <c r="S907" s="102"/>
      <c r="T907" s="102"/>
      <c r="U907" s="102"/>
      <c r="V907" s="102"/>
      <c r="W907" s="102"/>
      <c r="X907" s="102"/>
      <c r="Y907" s="102"/>
      <c r="Z907" s="102"/>
    </row>
    <row r="908" spans="1:26" ht="11.25" customHeight="1">
      <c r="A908" s="102"/>
      <c r="B908" s="102"/>
      <c r="C908" s="102"/>
      <c r="D908" s="102"/>
      <c r="E908" s="102"/>
      <c r="F908" s="102"/>
      <c r="G908" s="102"/>
      <c r="H908" s="102"/>
      <c r="I908" s="102"/>
      <c r="J908" s="102"/>
      <c r="K908" s="102"/>
      <c r="L908" s="102"/>
      <c r="M908" s="102"/>
      <c r="N908" s="102"/>
      <c r="O908" s="102"/>
      <c r="P908" s="102"/>
      <c r="Q908" s="102"/>
      <c r="R908" s="102"/>
      <c r="S908" s="102"/>
      <c r="T908" s="102"/>
      <c r="U908" s="102"/>
      <c r="V908" s="102"/>
      <c r="W908" s="102"/>
      <c r="X908" s="102"/>
      <c r="Y908" s="102"/>
      <c r="Z908" s="102"/>
    </row>
    <row r="909" spans="1:26" ht="11.25" customHeight="1">
      <c r="A909" s="102"/>
      <c r="B909" s="102"/>
      <c r="C909" s="102"/>
      <c r="D909" s="102"/>
      <c r="E909" s="102"/>
      <c r="F909" s="102"/>
      <c r="G909" s="102"/>
      <c r="H909" s="102"/>
      <c r="I909" s="102"/>
      <c r="J909" s="102"/>
      <c r="K909" s="102"/>
      <c r="L909" s="102"/>
      <c r="M909" s="102"/>
      <c r="N909" s="102"/>
      <c r="O909" s="102"/>
      <c r="P909" s="102"/>
      <c r="Q909" s="102"/>
      <c r="R909" s="102"/>
      <c r="S909" s="102"/>
      <c r="T909" s="102"/>
      <c r="U909" s="102"/>
      <c r="V909" s="102"/>
      <c r="W909" s="102"/>
      <c r="X909" s="102"/>
      <c r="Y909" s="102"/>
      <c r="Z909" s="102"/>
    </row>
    <row r="910" spans="1:26" ht="11.25" customHeight="1">
      <c r="A910" s="102"/>
      <c r="B910" s="102"/>
      <c r="C910" s="102"/>
      <c r="D910" s="102"/>
      <c r="E910" s="102"/>
      <c r="F910" s="102"/>
      <c r="G910" s="102"/>
      <c r="H910" s="102"/>
      <c r="I910" s="102"/>
      <c r="J910" s="102"/>
      <c r="K910" s="102"/>
      <c r="L910" s="102"/>
      <c r="M910" s="102"/>
      <c r="N910" s="102"/>
      <c r="O910" s="102"/>
      <c r="P910" s="102"/>
      <c r="Q910" s="102"/>
      <c r="R910" s="102"/>
      <c r="S910" s="102"/>
      <c r="T910" s="102"/>
      <c r="U910" s="102"/>
      <c r="V910" s="102"/>
      <c r="W910" s="102"/>
      <c r="X910" s="102"/>
      <c r="Y910" s="102"/>
      <c r="Z910" s="102"/>
    </row>
    <row r="911" spans="1:26" ht="11.25" customHeight="1">
      <c r="A911" s="102"/>
      <c r="B911" s="102"/>
      <c r="C911" s="102"/>
      <c r="D911" s="102"/>
      <c r="E911" s="102"/>
      <c r="F911" s="102"/>
      <c r="G911" s="102"/>
      <c r="H911" s="102"/>
      <c r="I911" s="102"/>
      <c r="J911" s="102"/>
      <c r="K911" s="102"/>
      <c r="L911" s="102"/>
      <c r="M911" s="102"/>
      <c r="N911" s="102"/>
      <c r="O911" s="102"/>
      <c r="P911" s="102"/>
      <c r="Q911" s="102"/>
      <c r="R911" s="102"/>
      <c r="S911" s="102"/>
      <c r="T911" s="102"/>
      <c r="U911" s="102"/>
      <c r="V911" s="102"/>
      <c r="W911" s="102"/>
      <c r="X911" s="102"/>
      <c r="Y911" s="102"/>
      <c r="Z911" s="102"/>
    </row>
    <row r="912" spans="1:26" ht="11.25" customHeight="1">
      <c r="A912" s="102"/>
      <c r="B912" s="102"/>
      <c r="C912" s="102"/>
      <c r="D912" s="102"/>
      <c r="E912" s="102"/>
      <c r="F912" s="102"/>
      <c r="G912" s="102"/>
      <c r="H912" s="102"/>
      <c r="I912" s="102"/>
      <c r="J912" s="102"/>
      <c r="K912" s="102"/>
      <c r="L912" s="102"/>
      <c r="M912" s="102"/>
      <c r="N912" s="102"/>
      <c r="O912" s="102"/>
      <c r="P912" s="102"/>
      <c r="Q912" s="102"/>
      <c r="R912" s="102"/>
      <c r="S912" s="102"/>
      <c r="T912" s="102"/>
      <c r="U912" s="102"/>
      <c r="V912" s="102"/>
      <c r="W912" s="102"/>
      <c r="X912" s="102"/>
      <c r="Y912" s="102"/>
      <c r="Z912" s="102"/>
    </row>
    <row r="913" spans="1:26" ht="11.25" customHeight="1">
      <c r="A913" s="102"/>
      <c r="B913" s="102"/>
      <c r="C913" s="102"/>
      <c r="D913" s="102"/>
      <c r="E913" s="102"/>
      <c r="F913" s="102"/>
      <c r="G913" s="102"/>
      <c r="H913" s="102"/>
      <c r="I913" s="102"/>
      <c r="J913" s="102"/>
      <c r="K913" s="102"/>
      <c r="L913" s="102"/>
      <c r="M913" s="102"/>
      <c r="N913" s="102"/>
      <c r="O913" s="102"/>
      <c r="P913" s="102"/>
      <c r="Q913" s="102"/>
      <c r="R913" s="102"/>
      <c r="S913" s="102"/>
      <c r="T913" s="102"/>
      <c r="U913" s="102"/>
      <c r="V913" s="102"/>
      <c r="W913" s="102"/>
      <c r="X913" s="102"/>
      <c r="Y913" s="102"/>
      <c r="Z913" s="102"/>
    </row>
    <row r="914" spans="1:26" ht="11.25" customHeight="1">
      <c r="A914" s="102"/>
      <c r="B914" s="102"/>
      <c r="C914" s="102"/>
      <c r="D914" s="102"/>
      <c r="E914" s="102"/>
      <c r="F914" s="102"/>
      <c r="G914" s="102"/>
      <c r="H914" s="102"/>
      <c r="I914" s="102"/>
      <c r="J914" s="102"/>
      <c r="K914" s="102"/>
      <c r="L914" s="102"/>
      <c r="M914" s="102"/>
      <c r="N914" s="102"/>
      <c r="O914" s="102"/>
      <c r="P914" s="102"/>
      <c r="Q914" s="102"/>
      <c r="R914" s="102"/>
      <c r="S914" s="102"/>
      <c r="T914" s="102"/>
      <c r="U914" s="102"/>
      <c r="V914" s="102"/>
      <c r="W914" s="102"/>
      <c r="X914" s="102"/>
      <c r="Y914" s="102"/>
      <c r="Z914" s="102"/>
    </row>
    <row r="915" spans="1:26" ht="11.25" customHeight="1">
      <c r="A915" s="102"/>
      <c r="B915" s="102"/>
      <c r="C915" s="102"/>
      <c r="D915" s="102"/>
      <c r="E915" s="102"/>
      <c r="F915" s="102"/>
      <c r="G915" s="102"/>
      <c r="H915" s="102"/>
      <c r="I915" s="102"/>
      <c r="J915" s="102"/>
      <c r="K915" s="102"/>
      <c r="L915" s="102"/>
      <c r="M915" s="102"/>
      <c r="N915" s="102"/>
      <c r="O915" s="102"/>
      <c r="P915" s="102"/>
      <c r="Q915" s="102"/>
      <c r="R915" s="102"/>
      <c r="S915" s="102"/>
      <c r="T915" s="102"/>
      <c r="U915" s="102"/>
      <c r="V915" s="102"/>
      <c r="W915" s="102"/>
      <c r="X915" s="102"/>
      <c r="Y915" s="102"/>
      <c r="Z915" s="102"/>
    </row>
    <row r="916" spans="1:26" ht="11.25" customHeight="1">
      <c r="A916" s="102"/>
      <c r="B916" s="102"/>
      <c r="C916" s="102"/>
      <c r="D916" s="102"/>
      <c r="E916" s="102"/>
      <c r="F916" s="102"/>
      <c r="G916" s="102"/>
      <c r="H916" s="102"/>
      <c r="I916" s="102"/>
      <c r="J916" s="102"/>
      <c r="K916" s="102"/>
      <c r="L916" s="102"/>
      <c r="M916" s="102"/>
      <c r="N916" s="102"/>
      <c r="O916" s="102"/>
      <c r="P916" s="102"/>
      <c r="Q916" s="102"/>
      <c r="R916" s="102"/>
      <c r="S916" s="102"/>
      <c r="T916" s="102"/>
      <c r="U916" s="102"/>
      <c r="V916" s="102"/>
      <c r="W916" s="102"/>
      <c r="X916" s="102"/>
      <c r="Y916" s="102"/>
      <c r="Z916" s="102"/>
    </row>
    <row r="917" spans="1:26" ht="11.25" customHeight="1">
      <c r="A917" s="102"/>
      <c r="B917" s="102"/>
      <c r="C917" s="102"/>
      <c r="D917" s="102"/>
      <c r="E917" s="102"/>
      <c r="F917" s="102"/>
      <c r="G917" s="102"/>
      <c r="H917" s="102"/>
      <c r="I917" s="102"/>
      <c r="J917" s="102"/>
      <c r="K917" s="102"/>
      <c r="L917" s="102"/>
      <c r="M917" s="102"/>
      <c r="N917" s="102"/>
      <c r="O917" s="102"/>
      <c r="P917" s="102"/>
      <c r="Q917" s="102"/>
      <c r="R917" s="102"/>
      <c r="S917" s="102"/>
      <c r="T917" s="102"/>
      <c r="U917" s="102"/>
      <c r="V917" s="102"/>
      <c r="W917" s="102"/>
      <c r="X917" s="102"/>
      <c r="Y917" s="102"/>
      <c r="Z917" s="102"/>
    </row>
    <row r="918" spans="1:26" ht="11.25" customHeight="1">
      <c r="A918" s="102"/>
      <c r="B918" s="102"/>
      <c r="C918" s="102"/>
      <c r="D918" s="102"/>
      <c r="E918" s="102"/>
      <c r="F918" s="102"/>
      <c r="G918" s="102"/>
      <c r="H918" s="102"/>
      <c r="I918" s="102"/>
      <c r="J918" s="102"/>
      <c r="K918" s="102"/>
      <c r="L918" s="102"/>
      <c r="M918" s="102"/>
      <c r="N918" s="102"/>
      <c r="O918" s="102"/>
      <c r="P918" s="102"/>
      <c r="Q918" s="102"/>
      <c r="R918" s="102"/>
      <c r="S918" s="102"/>
      <c r="T918" s="102"/>
      <c r="U918" s="102"/>
      <c r="V918" s="102"/>
      <c r="W918" s="102"/>
      <c r="X918" s="102"/>
      <c r="Y918" s="102"/>
      <c r="Z918" s="102"/>
    </row>
    <row r="919" spans="1:26" ht="11.25" customHeight="1">
      <c r="A919" s="102"/>
      <c r="B919" s="102"/>
      <c r="C919" s="102"/>
      <c r="D919" s="102"/>
      <c r="E919" s="102"/>
      <c r="F919" s="102"/>
      <c r="G919" s="102"/>
      <c r="H919" s="102"/>
      <c r="I919" s="102"/>
      <c r="J919" s="102"/>
      <c r="K919" s="102"/>
      <c r="L919" s="102"/>
      <c r="M919" s="102"/>
      <c r="N919" s="102"/>
      <c r="O919" s="102"/>
      <c r="P919" s="102"/>
      <c r="Q919" s="102"/>
      <c r="R919" s="102"/>
      <c r="S919" s="102"/>
      <c r="T919" s="102"/>
      <c r="U919" s="102"/>
      <c r="V919" s="102"/>
      <c r="W919" s="102"/>
      <c r="X919" s="102"/>
      <c r="Y919" s="102"/>
      <c r="Z919" s="102"/>
    </row>
    <row r="920" spans="1:26" ht="11.25" customHeight="1">
      <c r="A920" s="102"/>
      <c r="B920" s="102"/>
      <c r="C920" s="102"/>
      <c r="D920" s="102"/>
      <c r="E920" s="102"/>
      <c r="F920" s="102"/>
      <c r="G920" s="102"/>
      <c r="H920" s="102"/>
      <c r="I920" s="102"/>
      <c r="J920" s="102"/>
      <c r="K920" s="102"/>
      <c r="L920" s="102"/>
      <c r="M920" s="102"/>
      <c r="N920" s="102"/>
      <c r="O920" s="102"/>
      <c r="P920" s="102"/>
      <c r="Q920" s="102"/>
      <c r="R920" s="102"/>
      <c r="S920" s="102"/>
      <c r="T920" s="102"/>
      <c r="U920" s="102"/>
      <c r="V920" s="102"/>
      <c r="W920" s="102"/>
      <c r="X920" s="102"/>
      <c r="Y920" s="102"/>
      <c r="Z920" s="102"/>
    </row>
    <row r="921" spans="1:26" ht="11.25" customHeight="1">
      <c r="A921" s="102"/>
      <c r="B921" s="102"/>
      <c r="C921" s="102"/>
      <c r="D921" s="102"/>
      <c r="E921" s="102"/>
      <c r="F921" s="102"/>
      <c r="G921" s="102"/>
      <c r="H921" s="102"/>
      <c r="I921" s="102"/>
      <c r="J921" s="102"/>
      <c r="K921" s="102"/>
      <c r="L921" s="102"/>
      <c r="M921" s="102"/>
      <c r="N921" s="102"/>
      <c r="O921" s="102"/>
      <c r="P921" s="102"/>
      <c r="Q921" s="102"/>
      <c r="R921" s="102"/>
      <c r="S921" s="102"/>
      <c r="T921" s="102"/>
      <c r="U921" s="102"/>
      <c r="V921" s="102"/>
      <c r="W921" s="102"/>
      <c r="X921" s="102"/>
      <c r="Y921" s="102"/>
      <c r="Z921" s="102"/>
    </row>
    <row r="922" spans="1:26" ht="11.25" customHeight="1">
      <c r="A922" s="102"/>
      <c r="B922" s="102"/>
      <c r="C922" s="102"/>
      <c r="D922" s="102"/>
      <c r="E922" s="102"/>
      <c r="F922" s="102"/>
      <c r="G922" s="102"/>
      <c r="H922" s="102"/>
      <c r="I922" s="102"/>
      <c r="J922" s="102"/>
      <c r="K922" s="102"/>
      <c r="L922" s="102"/>
      <c r="M922" s="102"/>
      <c r="N922" s="102"/>
      <c r="O922" s="102"/>
      <c r="P922" s="102"/>
      <c r="Q922" s="102"/>
      <c r="R922" s="102"/>
      <c r="S922" s="102"/>
      <c r="T922" s="102"/>
      <c r="U922" s="102"/>
      <c r="V922" s="102"/>
      <c r="W922" s="102"/>
      <c r="X922" s="102"/>
      <c r="Y922" s="102"/>
      <c r="Z922" s="102"/>
    </row>
    <row r="923" spans="1:26" ht="11.25" customHeight="1">
      <c r="A923" s="102"/>
      <c r="B923" s="102"/>
      <c r="C923" s="102"/>
      <c r="D923" s="102"/>
      <c r="E923" s="102"/>
      <c r="F923" s="102"/>
      <c r="G923" s="102"/>
      <c r="H923" s="102"/>
      <c r="I923" s="102"/>
      <c r="J923" s="102"/>
      <c r="K923" s="102"/>
      <c r="L923" s="102"/>
      <c r="M923" s="102"/>
      <c r="N923" s="102"/>
      <c r="O923" s="102"/>
      <c r="P923" s="102"/>
      <c r="Q923" s="102"/>
      <c r="R923" s="102"/>
      <c r="S923" s="102"/>
      <c r="T923" s="102"/>
      <c r="U923" s="102"/>
      <c r="V923" s="102"/>
      <c r="W923" s="102"/>
      <c r="X923" s="102"/>
      <c r="Y923" s="102"/>
      <c r="Z923" s="102"/>
    </row>
    <row r="924" spans="1:26" ht="11.25" customHeight="1">
      <c r="A924" s="102"/>
      <c r="B924" s="102"/>
      <c r="C924" s="102"/>
      <c r="D924" s="102"/>
      <c r="E924" s="102"/>
      <c r="F924" s="102"/>
      <c r="G924" s="102"/>
      <c r="H924" s="102"/>
      <c r="I924" s="102"/>
      <c r="J924" s="102"/>
      <c r="K924" s="102"/>
      <c r="L924" s="102"/>
      <c r="M924" s="102"/>
      <c r="N924" s="102"/>
      <c r="O924" s="102"/>
      <c r="P924" s="102"/>
      <c r="Q924" s="102"/>
      <c r="R924" s="102"/>
      <c r="S924" s="102"/>
      <c r="T924" s="102"/>
      <c r="U924" s="102"/>
      <c r="V924" s="102"/>
      <c r="W924" s="102"/>
      <c r="X924" s="102"/>
      <c r="Y924" s="102"/>
      <c r="Z924" s="102"/>
    </row>
    <row r="925" spans="1:26" ht="11.25" customHeight="1">
      <c r="A925" s="102"/>
      <c r="B925" s="102"/>
      <c r="C925" s="102"/>
      <c r="D925" s="102"/>
      <c r="E925" s="102"/>
      <c r="F925" s="102"/>
      <c r="G925" s="102"/>
      <c r="H925" s="102"/>
      <c r="I925" s="102"/>
      <c r="J925" s="102"/>
      <c r="K925" s="102"/>
      <c r="L925" s="102"/>
      <c r="M925" s="102"/>
      <c r="N925" s="102"/>
      <c r="O925" s="102"/>
      <c r="P925" s="102"/>
      <c r="Q925" s="102"/>
      <c r="R925" s="102"/>
      <c r="S925" s="102"/>
      <c r="T925" s="102"/>
      <c r="U925" s="102"/>
      <c r="V925" s="102"/>
      <c r="W925" s="102"/>
      <c r="X925" s="102"/>
      <c r="Y925" s="102"/>
      <c r="Z925" s="102"/>
    </row>
    <row r="926" spans="1:26" ht="11.25" customHeight="1">
      <c r="A926" s="102"/>
      <c r="B926" s="102"/>
      <c r="C926" s="102"/>
      <c r="D926" s="102"/>
      <c r="E926" s="102"/>
      <c r="F926" s="102"/>
      <c r="G926" s="102"/>
      <c r="H926" s="102"/>
      <c r="I926" s="102"/>
      <c r="J926" s="102"/>
      <c r="K926" s="102"/>
      <c r="L926" s="102"/>
      <c r="M926" s="102"/>
      <c r="N926" s="102"/>
      <c r="O926" s="102"/>
      <c r="P926" s="102"/>
      <c r="Q926" s="102"/>
      <c r="R926" s="102"/>
      <c r="S926" s="102"/>
      <c r="T926" s="102"/>
      <c r="U926" s="102"/>
      <c r="V926" s="102"/>
      <c r="W926" s="102"/>
      <c r="X926" s="102"/>
      <c r="Y926" s="102"/>
      <c r="Z926" s="102"/>
    </row>
    <row r="927" spans="1:26" ht="11.25" customHeight="1">
      <c r="A927" s="102"/>
      <c r="B927" s="102"/>
      <c r="C927" s="102"/>
      <c r="D927" s="102"/>
      <c r="E927" s="102"/>
      <c r="F927" s="102"/>
      <c r="G927" s="102"/>
      <c r="H927" s="102"/>
      <c r="I927" s="102"/>
      <c r="J927" s="102"/>
      <c r="K927" s="102"/>
      <c r="L927" s="102"/>
      <c r="M927" s="102"/>
      <c r="N927" s="102"/>
      <c r="O927" s="102"/>
      <c r="P927" s="102"/>
      <c r="Q927" s="102"/>
      <c r="R927" s="102"/>
      <c r="S927" s="102"/>
      <c r="T927" s="102"/>
      <c r="U927" s="102"/>
      <c r="V927" s="102"/>
      <c r="W927" s="102"/>
      <c r="X927" s="102"/>
      <c r="Y927" s="102"/>
      <c r="Z927" s="102"/>
    </row>
    <row r="928" spans="1:26" ht="11.25" customHeight="1">
      <c r="A928" s="102"/>
      <c r="B928" s="102"/>
      <c r="C928" s="102"/>
      <c r="D928" s="102"/>
      <c r="E928" s="102"/>
      <c r="F928" s="102"/>
      <c r="G928" s="102"/>
      <c r="H928" s="102"/>
      <c r="I928" s="102"/>
      <c r="J928" s="102"/>
      <c r="K928" s="102"/>
      <c r="L928" s="102"/>
      <c r="M928" s="102"/>
      <c r="N928" s="102"/>
      <c r="O928" s="102"/>
      <c r="P928" s="102"/>
      <c r="Q928" s="102"/>
      <c r="R928" s="102"/>
      <c r="S928" s="102"/>
      <c r="T928" s="102"/>
      <c r="U928" s="102"/>
      <c r="V928" s="102"/>
      <c r="W928" s="102"/>
      <c r="X928" s="102"/>
      <c r="Y928" s="102"/>
      <c r="Z928" s="102"/>
    </row>
    <row r="929" spans="1:26" ht="11.25" customHeight="1">
      <c r="A929" s="102"/>
      <c r="B929" s="102"/>
      <c r="C929" s="102"/>
      <c r="D929" s="102"/>
      <c r="E929" s="102"/>
      <c r="F929" s="102"/>
      <c r="G929" s="102"/>
      <c r="H929" s="102"/>
      <c r="I929" s="102"/>
      <c r="J929" s="102"/>
      <c r="K929" s="102"/>
      <c r="L929" s="102"/>
      <c r="M929" s="102"/>
      <c r="N929" s="102"/>
      <c r="O929" s="102"/>
      <c r="P929" s="102"/>
      <c r="Q929" s="102"/>
      <c r="R929" s="102"/>
      <c r="S929" s="102"/>
      <c r="T929" s="102"/>
      <c r="U929" s="102"/>
      <c r="V929" s="102"/>
      <c r="W929" s="102"/>
      <c r="X929" s="102"/>
      <c r="Y929" s="102"/>
      <c r="Z929" s="102"/>
    </row>
    <row r="930" spans="1:26" ht="11.25" customHeight="1">
      <c r="A930" s="102"/>
      <c r="B930" s="102"/>
      <c r="C930" s="102"/>
      <c r="D930" s="102"/>
      <c r="E930" s="102"/>
      <c r="F930" s="102"/>
      <c r="G930" s="102"/>
      <c r="H930" s="102"/>
      <c r="I930" s="102"/>
      <c r="J930" s="102"/>
      <c r="K930" s="102"/>
      <c r="L930" s="102"/>
      <c r="M930" s="102"/>
      <c r="N930" s="102"/>
      <c r="O930" s="102"/>
      <c r="P930" s="102"/>
      <c r="Q930" s="102"/>
      <c r="R930" s="102"/>
      <c r="S930" s="102"/>
      <c r="T930" s="102"/>
      <c r="U930" s="102"/>
      <c r="V930" s="102"/>
      <c r="W930" s="102"/>
      <c r="X930" s="102"/>
      <c r="Y930" s="102"/>
      <c r="Z930" s="102"/>
    </row>
    <row r="931" spans="1:26" ht="11.25" customHeight="1">
      <c r="A931" s="102"/>
      <c r="B931" s="102"/>
      <c r="C931" s="102"/>
      <c r="D931" s="102"/>
      <c r="E931" s="102"/>
      <c r="F931" s="102"/>
      <c r="G931" s="102"/>
      <c r="H931" s="102"/>
      <c r="I931" s="102"/>
      <c r="J931" s="102"/>
      <c r="K931" s="102"/>
      <c r="L931" s="102"/>
      <c r="M931" s="102"/>
      <c r="N931" s="102"/>
      <c r="O931" s="102"/>
      <c r="P931" s="102"/>
      <c r="Q931" s="102"/>
      <c r="R931" s="102"/>
      <c r="S931" s="102"/>
      <c r="T931" s="102"/>
      <c r="U931" s="102"/>
      <c r="V931" s="102"/>
      <c r="W931" s="102"/>
      <c r="X931" s="102"/>
      <c r="Y931" s="102"/>
      <c r="Z931" s="102"/>
    </row>
    <row r="932" spans="1:26" ht="11.25" customHeight="1">
      <c r="A932" s="102"/>
      <c r="B932" s="102"/>
      <c r="C932" s="102"/>
      <c r="D932" s="102"/>
      <c r="E932" s="102"/>
      <c r="F932" s="102"/>
      <c r="G932" s="102"/>
      <c r="H932" s="102"/>
      <c r="I932" s="102"/>
      <c r="J932" s="102"/>
      <c r="K932" s="102"/>
      <c r="L932" s="102"/>
      <c r="M932" s="102"/>
      <c r="N932" s="102"/>
      <c r="O932" s="102"/>
      <c r="P932" s="102"/>
      <c r="Q932" s="102"/>
      <c r="R932" s="102"/>
      <c r="S932" s="102"/>
      <c r="T932" s="102"/>
      <c r="U932" s="102"/>
      <c r="V932" s="102"/>
      <c r="W932" s="102"/>
      <c r="X932" s="102"/>
      <c r="Y932" s="102"/>
      <c r="Z932" s="102"/>
    </row>
    <row r="933" spans="1:26" ht="11.25" customHeight="1">
      <c r="A933" s="102"/>
      <c r="B933" s="102"/>
      <c r="C933" s="102"/>
      <c r="D933" s="102"/>
      <c r="E933" s="102"/>
      <c r="F933" s="102"/>
      <c r="G933" s="102"/>
      <c r="H933" s="102"/>
      <c r="I933" s="102"/>
      <c r="J933" s="102"/>
      <c r="K933" s="102"/>
      <c r="L933" s="102"/>
      <c r="M933" s="102"/>
      <c r="N933" s="102"/>
      <c r="O933" s="102"/>
      <c r="P933" s="102"/>
      <c r="Q933" s="102"/>
      <c r="R933" s="102"/>
      <c r="S933" s="102"/>
      <c r="T933" s="102"/>
      <c r="U933" s="102"/>
      <c r="V933" s="102"/>
      <c r="W933" s="102"/>
      <c r="X933" s="102"/>
      <c r="Y933" s="102"/>
      <c r="Z933" s="102"/>
    </row>
    <row r="934" spans="1:26" ht="11.25" customHeight="1">
      <c r="A934" s="102"/>
      <c r="B934" s="102"/>
      <c r="C934" s="102"/>
      <c r="D934" s="102"/>
      <c r="E934" s="102"/>
      <c r="F934" s="102"/>
      <c r="G934" s="102"/>
      <c r="H934" s="102"/>
      <c r="I934" s="102"/>
      <c r="J934" s="102"/>
      <c r="K934" s="102"/>
      <c r="L934" s="102"/>
      <c r="M934" s="102"/>
      <c r="N934" s="102"/>
      <c r="O934" s="102"/>
      <c r="P934" s="102"/>
      <c r="Q934" s="102"/>
      <c r="R934" s="102"/>
      <c r="S934" s="102"/>
      <c r="T934" s="102"/>
      <c r="U934" s="102"/>
      <c r="V934" s="102"/>
      <c r="W934" s="102"/>
      <c r="X934" s="102"/>
      <c r="Y934" s="102"/>
      <c r="Z934" s="102"/>
    </row>
    <row r="935" spans="1:26" ht="11.25" customHeight="1">
      <c r="A935" s="102"/>
      <c r="B935" s="102"/>
      <c r="C935" s="102"/>
      <c r="D935" s="102"/>
      <c r="E935" s="102"/>
      <c r="F935" s="102"/>
      <c r="G935" s="102"/>
      <c r="H935" s="102"/>
      <c r="I935" s="102"/>
      <c r="J935" s="102"/>
      <c r="K935" s="102"/>
      <c r="L935" s="102"/>
      <c r="M935" s="102"/>
      <c r="N935" s="102"/>
      <c r="O935" s="102"/>
      <c r="P935" s="102"/>
      <c r="Q935" s="102"/>
      <c r="R935" s="102"/>
      <c r="S935" s="102"/>
      <c r="T935" s="102"/>
      <c r="U935" s="102"/>
      <c r="V935" s="102"/>
      <c r="W935" s="102"/>
      <c r="X935" s="102"/>
      <c r="Y935" s="102"/>
      <c r="Z935" s="102"/>
    </row>
    <row r="936" spans="1:26" ht="11.25" customHeight="1">
      <c r="A936" s="102"/>
      <c r="B936" s="102"/>
      <c r="C936" s="102"/>
      <c r="D936" s="102"/>
      <c r="E936" s="102"/>
      <c r="F936" s="102"/>
      <c r="G936" s="102"/>
      <c r="H936" s="102"/>
      <c r="I936" s="102"/>
      <c r="J936" s="102"/>
      <c r="K936" s="102"/>
      <c r="L936" s="102"/>
      <c r="M936" s="102"/>
      <c r="N936" s="102"/>
      <c r="O936" s="102"/>
      <c r="P936" s="102"/>
      <c r="Q936" s="102"/>
      <c r="R936" s="102"/>
      <c r="S936" s="102"/>
      <c r="T936" s="102"/>
      <c r="U936" s="102"/>
      <c r="V936" s="102"/>
      <c r="W936" s="102"/>
      <c r="X936" s="102"/>
      <c r="Y936" s="102"/>
      <c r="Z936" s="102"/>
    </row>
    <row r="937" spans="1:26" ht="11.25" customHeight="1">
      <c r="A937" s="102"/>
      <c r="B937" s="102"/>
      <c r="C937" s="102"/>
      <c r="D937" s="102"/>
      <c r="E937" s="102"/>
      <c r="F937" s="102"/>
      <c r="G937" s="102"/>
      <c r="H937" s="102"/>
      <c r="I937" s="102"/>
      <c r="J937" s="102"/>
      <c r="K937" s="102"/>
      <c r="L937" s="102"/>
      <c r="M937" s="102"/>
      <c r="N937" s="102"/>
      <c r="O937" s="102"/>
      <c r="P937" s="102"/>
      <c r="Q937" s="102"/>
      <c r="R937" s="102"/>
      <c r="S937" s="102"/>
      <c r="T937" s="102"/>
      <c r="U937" s="102"/>
      <c r="V937" s="102"/>
      <c r="W937" s="102"/>
      <c r="X937" s="102"/>
      <c r="Y937" s="102"/>
      <c r="Z937" s="102"/>
    </row>
    <row r="938" spans="1:26" ht="11.25" customHeight="1">
      <c r="A938" s="102"/>
      <c r="B938" s="102"/>
      <c r="C938" s="102"/>
      <c r="D938" s="102"/>
      <c r="E938" s="102"/>
      <c r="F938" s="102"/>
      <c r="G938" s="102"/>
      <c r="H938" s="102"/>
      <c r="I938" s="102"/>
      <c r="J938" s="102"/>
      <c r="K938" s="102"/>
      <c r="L938" s="102"/>
      <c r="M938" s="102"/>
      <c r="N938" s="102"/>
      <c r="O938" s="102"/>
      <c r="P938" s="102"/>
      <c r="Q938" s="102"/>
      <c r="R938" s="102"/>
      <c r="S938" s="102"/>
      <c r="T938" s="102"/>
      <c r="U938" s="102"/>
      <c r="V938" s="102"/>
      <c r="W938" s="102"/>
      <c r="X938" s="102"/>
      <c r="Y938" s="102"/>
      <c r="Z938" s="102"/>
    </row>
    <row r="939" spans="1:26" ht="11.25" customHeight="1">
      <c r="A939" s="102"/>
      <c r="B939" s="102"/>
      <c r="C939" s="102"/>
      <c r="D939" s="102"/>
      <c r="E939" s="102"/>
      <c r="F939" s="102"/>
      <c r="G939" s="102"/>
      <c r="H939" s="102"/>
      <c r="I939" s="102"/>
      <c r="J939" s="102"/>
      <c r="K939" s="102"/>
      <c r="L939" s="102"/>
      <c r="M939" s="102"/>
      <c r="N939" s="102"/>
      <c r="O939" s="102"/>
      <c r="P939" s="102"/>
      <c r="Q939" s="102"/>
      <c r="R939" s="102"/>
      <c r="S939" s="102"/>
      <c r="T939" s="102"/>
      <c r="U939" s="102"/>
      <c r="V939" s="102"/>
      <c r="W939" s="102"/>
      <c r="X939" s="102"/>
      <c r="Y939" s="102"/>
      <c r="Z939" s="102"/>
    </row>
    <row r="940" spans="1:26" ht="11.25" customHeight="1">
      <c r="A940" s="102"/>
      <c r="B940" s="102"/>
      <c r="C940" s="102"/>
      <c r="D940" s="102"/>
      <c r="E940" s="102"/>
      <c r="F940" s="102"/>
      <c r="G940" s="102"/>
      <c r="H940" s="102"/>
      <c r="I940" s="102"/>
      <c r="J940" s="102"/>
      <c r="K940" s="102"/>
      <c r="L940" s="102"/>
      <c r="M940" s="102"/>
      <c r="N940" s="102"/>
      <c r="O940" s="102"/>
      <c r="P940" s="102"/>
      <c r="Q940" s="102"/>
      <c r="R940" s="102"/>
      <c r="S940" s="102"/>
      <c r="T940" s="102"/>
      <c r="U940" s="102"/>
      <c r="V940" s="102"/>
      <c r="W940" s="102"/>
      <c r="X940" s="102"/>
      <c r="Y940" s="102"/>
      <c r="Z940" s="102"/>
    </row>
    <row r="941" spans="1:26" ht="11.25" customHeight="1">
      <c r="A941" s="102"/>
      <c r="B941" s="102"/>
      <c r="C941" s="102"/>
      <c r="D941" s="102"/>
      <c r="E941" s="102"/>
      <c r="F941" s="102"/>
      <c r="G941" s="102"/>
      <c r="H941" s="102"/>
      <c r="I941" s="102"/>
      <c r="J941" s="102"/>
      <c r="K941" s="102"/>
      <c r="L941" s="102"/>
      <c r="M941" s="102"/>
      <c r="N941" s="102"/>
      <c r="O941" s="102"/>
      <c r="P941" s="102"/>
      <c r="Q941" s="102"/>
      <c r="R941" s="102"/>
      <c r="S941" s="102"/>
      <c r="T941" s="102"/>
      <c r="U941" s="102"/>
      <c r="V941" s="102"/>
      <c r="W941" s="102"/>
      <c r="X941" s="102"/>
      <c r="Y941" s="102"/>
      <c r="Z941" s="102"/>
    </row>
    <row r="942" spans="1:26" ht="11.25" customHeight="1">
      <c r="A942" s="102"/>
      <c r="B942" s="102"/>
      <c r="C942" s="102"/>
      <c r="D942" s="102"/>
      <c r="E942" s="102"/>
      <c r="F942" s="102"/>
      <c r="G942" s="102"/>
      <c r="H942" s="102"/>
      <c r="I942" s="102"/>
      <c r="J942" s="102"/>
      <c r="K942" s="102"/>
      <c r="L942" s="102"/>
      <c r="M942" s="102"/>
      <c r="N942" s="102"/>
      <c r="O942" s="102"/>
      <c r="P942" s="102"/>
      <c r="Q942" s="102"/>
      <c r="R942" s="102"/>
      <c r="S942" s="102"/>
      <c r="T942" s="102"/>
      <c r="U942" s="102"/>
      <c r="V942" s="102"/>
      <c r="W942" s="102"/>
      <c r="X942" s="102"/>
      <c r="Y942" s="102"/>
      <c r="Z942" s="102"/>
    </row>
    <row r="943" spans="1:26" ht="11.25" customHeight="1">
      <c r="A943" s="102"/>
      <c r="B943" s="102"/>
      <c r="C943" s="102"/>
      <c r="D943" s="102"/>
      <c r="E943" s="102"/>
      <c r="F943" s="102"/>
      <c r="G943" s="102"/>
      <c r="H943" s="102"/>
      <c r="I943" s="102"/>
      <c r="J943" s="102"/>
      <c r="K943" s="102"/>
      <c r="L943" s="102"/>
      <c r="M943" s="102"/>
      <c r="N943" s="102"/>
      <c r="O943" s="102"/>
      <c r="P943" s="102"/>
      <c r="Q943" s="102"/>
      <c r="R943" s="102"/>
      <c r="S943" s="102"/>
      <c r="T943" s="102"/>
      <c r="U943" s="102"/>
      <c r="V943" s="102"/>
      <c r="W943" s="102"/>
      <c r="X943" s="102"/>
      <c r="Y943" s="102"/>
      <c r="Z943" s="102"/>
    </row>
    <row r="944" spans="1:26" ht="11.25" customHeight="1">
      <c r="A944" s="102"/>
      <c r="B944" s="102"/>
      <c r="C944" s="102"/>
      <c r="D944" s="102"/>
      <c r="E944" s="102"/>
      <c r="F944" s="102"/>
      <c r="G944" s="102"/>
      <c r="H944" s="102"/>
      <c r="I944" s="102"/>
      <c r="J944" s="102"/>
      <c r="K944" s="102"/>
      <c r="L944" s="102"/>
      <c r="M944" s="102"/>
      <c r="N944" s="102"/>
      <c r="O944" s="102"/>
      <c r="P944" s="102"/>
      <c r="Q944" s="102"/>
      <c r="R944" s="102"/>
      <c r="S944" s="102"/>
      <c r="T944" s="102"/>
      <c r="U944" s="102"/>
      <c r="V944" s="102"/>
      <c r="W944" s="102"/>
      <c r="X944" s="102"/>
      <c r="Y944" s="102"/>
      <c r="Z944" s="102"/>
    </row>
    <row r="945" spans="1:26" ht="11.25" customHeight="1">
      <c r="A945" s="102"/>
      <c r="B945" s="102"/>
      <c r="C945" s="102"/>
      <c r="D945" s="102"/>
      <c r="E945" s="102"/>
      <c r="F945" s="102"/>
      <c r="G945" s="102"/>
      <c r="H945" s="102"/>
      <c r="I945" s="102"/>
      <c r="J945" s="102"/>
      <c r="K945" s="102"/>
      <c r="L945" s="102"/>
      <c r="M945" s="102"/>
      <c r="N945" s="102"/>
      <c r="O945" s="102"/>
      <c r="P945" s="102"/>
      <c r="Q945" s="102"/>
      <c r="R945" s="102"/>
      <c r="S945" s="102"/>
      <c r="T945" s="102"/>
      <c r="U945" s="102"/>
      <c r="V945" s="102"/>
      <c r="W945" s="102"/>
      <c r="X945" s="102"/>
      <c r="Y945" s="102"/>
      <c r="Z945" s="102"/>
    </row>
    <row r="946" spans="1:26" ht="11.25" customHeight="1">
      <c r="A946" s="102"/>
      <c r="B946" s="102"/>
      <c r="C946" s="102"/>
      <c r="D946" s="102"/>
      <c r="E946" s="102"/>
      <c r="F946" s="102"/>
      <c r="G946" s="102"/>
      <c r="H946" s="102"/>
      <c r="I946" s="102"/>
      <c r="J946" s="102"/>
      <c r="K946" s="102"/>
      <c r="L946" s="102"/>
      <c r="M946" s="102"/>
      <c r="N946" s="102"/>
      <c r="O946" s="102"/>
      <c r="P946" s="102"/>
      <c r="Q946" s="102"/>
      <c r="R946" s="102"/>
      <c r="S946" s="102"/>
      <c r="T946" s="102"/>
      <c r="U946" s="102"/>
      <c r="V946" s="102"/>
      <c r="W946" s="102"/>
      <c r="X946" s="102"/>
      <c r="Y946" s="102"/>
      <c r="Z946" s="102"/>
    </row>
    <row r="947" spans="1:26" ht="11.25" customHeight="1">
      <c r="A947" s="102"/>
      <c r="B947" s="102"/>
      <c r="C947" s="102"/>
      <c r="D947" s="102"/>
      <c r="E947" s="102"/>
      <c r="F947" s="102"/>
      <c r="G947" s="102"/>
      <c r="H947" s="102"/>
      <c r="I947" s="102"/>
      <c r="J947" s="102"/>
      <c r="K947" s="102"/>
      <c r="L947" s="102"/>
      <c r="M947" s="102"/>
      <c r="N947" s="102"/>
      <c r="O947" s="102"/>
      <c r="P947" s="102"/>
      <c r="Q947" s="102"/>
      <c r="R947" s="102"/>
      <c r="S947" s="102"/>
      <c r="T947" s="102"/>
      <c r="U947" s="102"/>
      <c r="V947" s="102"/>
      <c r="W947" s="102"/>
      <c r="X947" s="102"/>
      <c r="Y947" s="102"/>
      <c r="Z947" s="102"/>
    </row>
    <row r="948" spans="1:26" ht="11.25" customHeight="1">
      <c r="A948" s="102"/>
      <c r="B948" s="102"/>
      <c r="C948" s="102"/>
      <c r="D948" s="102"/>
      <c r="E948" s="102"/>
      <c r="F948" s="102"/>
      <c r="G948" s="102"/>
      <c r="H948" s="102"/>
      <c r="I948" s="102"/>
      <c r="J948" s="102"/>
      <c r="K948" s="102"/>
      <c r="L948" s="102"/>
      <c r="M948" s="102"/>
      <c r="N948" s="102"/>
      <c r="O948" s="102"/>
      <c r="P948" s="102"/>
      <c r="Q948" s="102"/>
      <c r="R948" s="102"/>
      <c r="S948" s="102"/>
      <c r="T948" s="102"/>
      <c r="U948" s="102"/>
      <c r="V948" s="102"/>
      <c r="W948" s="102"/>
      <c r="X948" s="102"/>
      <c r="Y948" s="102"/>
      <c r="Z948" s="102"/>
    </row>
    <row r="949" spans="1:26" ht="11.25" customHeight="1">
      <c r="A949" s="102"/>
      <c r="B949" s="102"/>
      <c r="C949" s="102"/>
      <c r="D949" s="102"/>
      <c r="E949" s="102"/>
      <c r="F949" s="102"/>
      <c r="G949" s="102"/>
      <c r="H949" s="102"/>
      <c r="I949" s="102"/>
      <c r="J949" s="102"/>
      <c r="K949" s="102"/>
      <c r="L949" s="102"/>
      <c r="M949" s="102"/>
      <c r="N949" s="102"/>
      <c r="O949" s="102"/>
      <c r="P949" s="102"/>
      <c r="Q949" s="102"/>
      <c r="R949" s="102"/>
      <c r="S949" s="102"/>
      <c r="T949" s="102"/>
      <c r="U949" s="102"/>
      <c r="V949" s="102"/>
      <c r="W949" s="102"/>
      <c r="X949" s="102"/>
      <c r="Y949" s="102"/>
      <c r="Z949" s="102"/>
    </row>
    <row r="950" spans="1:26" ht="11.25" customHeight="1">
      <c r="A950" s="102"/>
      <c r="B950" s="102"/>
      <c r="C950" s="102"/>
      <c r="D950" s="102"/>
      <c r="E950" s="102"/>
      <c r="F950" s="102"/>
      <c r="G950" s="102"/>
      <c r="H950" s="102"/>
      <c r="I950" s="102"/>
      <c r="J950" s="102"/>
      <c r="K950" s="102"/>
      <c r="L950" s="102"/>
      <c r="M950" s="102"/>
      <c r="N950" s="102"/>
      <c r="O950" s="102"/>
      <c r="P950" s="102"/>
      <c r="Q950" s="102"/>
      <c r="R950" s="102"/>
      <c r="S950" s="102"/>
      <c r="T950" s="102"/>
      <c r="U950" s="102"/>
      <c r="V950" s="102"/>
      <c r="W950" s="102"/>
      <c r="X950" s="102"/>
      <c r="Y950" s="102"/>
      <c r="Z950" s="102"/>
    </row>
    <row r="951" spans="1:26" ht="11.25" customHeight="1">
      <c r="A951" s="102"/>
      <c r="B951" s="102"/>
      <c r="C951" s="102"/>
      <c r="D951" s="102"/>
      <c r="E951" s="102"/>
      <c r="F951" s="102"/>
      <c r="G951" s="102"/>
      <c r="H951" s="102"/>
      <c r="I951" s="102"/>
      <c r="J951" s="102"/>
      <c r="K951" s="102"/>
      <c r="L951" s="102"/>
      <c r="M951" s="102"/>
      <c r="N951" s="102"/>
      <c r="O951" s="102"/>
      <c r="P951" s="102"/>
      <c r="Q951" s="102"/>
      <c r="R951" s="102"/>
      <c r="S951" s="102"/>
      <c r="T951" s="102"/>
      <c r="U951" s="102"/>
      <c r="V951" s="102"/>
      <c r="W951" s="102"/>
      <c r="X951" s="102"/>
      <c r="Y951" s="102"/>
      <c r="Z951" s="102"/>
    </row>
    <row r="952" spans="1:26" ht="11.25" customHeight="1">
      <c r="A952" s="102"/>
      <c r="B952" s="102"/>
      <c r="C952" s="102"/>
      <c r="D952" s="102"/>
      <c r="E952" s="102"/>
      <c r="F952" s="102"/>
      <c r="G952" s="102"/>
      <c r="H952" s="102"/>
      <c r="I952" s="102"/>
      <c r="J952" s="102"/>
      <c r="K952" s="102"/>
      <c r="L952" s="102"/>
      <c r="M952" s="102"/>
      <c r="N952" s="102"/>
      <c r="O952" s="102"/>
      <c r="P952" s="102"/>
      <c r="Q952" s="102"/>
      <c r="R952" s="102"/>
      <c r="S952" s="102"/>
      <c r="T952" s="102"/>
      <c r="U952" s="102"/>
      <c r="V952" s="102"/>
      <c r="W952" s="102"/>
      <c r="X952" s="102"/>
      <c r="Y952" s="102"/>
      <c r="Z952" s="102"/>
    </row>
    <row r="953" spans="1:26" ht="11.25" customHeight="1">
      <c r="A953" s="102"/>
      <c r="B953" s="102"/>
      <c r="C953" s="102"/>
      <c r="D953" s="102"/>
      <c r="E953" s="102"/>
      <c r="F953" s="102"/>
      <c r="G953" s="102"/>
      <c r="H953" s="102"/>
      <c r="I953" s="102"/>
      <c r="J953" s="102"/>
      <c r="K953" s="102"/>
      <c r="L953" s="102"/>
      <c r="M953" s="102"/>
      <c r="N953" s="102"/>
      <c r="O953" s="102"/>
      <c r="P953" s="102"/>
      <c r="Q953" s="102"/>
      <c r="R953" s="102"/>
      <c r="S953" s="102"/>
      <c r="T953" s="102"/>
      <c r="U953" s="102"/>
      <c r="V953" s="102"/>
      <c r="W953" s="102"/>
      <c r="X953" s="102"/>
      <c r="Y953" s="102"/>
      <c r="Z953" s="102"/>
    </row>
    <row r="954" spans="1:26" ht="11.25" customHeight="1">
      <c r="A954" s="102"/>
      <c r="B954" s="102"/>
      <c r="C954" s="102"/>
      <c r="D954" s="102"/>
      <c r="E954" s="102"/>
      <c r="F954" s="102"/>
      <c r="G954" s="102"/>
      <c r="H954" s="102"/>
      <c r="I954" s="102"/>
      <c r="J954" s="102"/>
      <c r="K954" s="102"/>
      <c r="L954" s="102"/>
      <c r="M954" s="102"/>
      <c r="N954" s="102"/>
      <c r="O954" s="102"/>
      <c r="P954" s="102"/>
      <c r="Q954" s="102"/>
      <c r="R954" s="102"/>
      <c r="S954" s="102"/>
      <c r="T954" s="102"/>
      <c r="U954" s="102"/>
      <c r="V954" s="102"/>
      <c r="W954" s="102"/>
      <c r="X954" s="102"/>
      <c r="Y954" s="102"/>
      <c r="Z954" s="102"/>
    </row>
    <row r="955" spans="1:26" ht="11.25" customHeight="1">
      <c r="A955" s="102"/>
      <c r="B955" s="102"/>
      <c r="C955" s="102"/>
      <c r="D955" s="102"/>
      <c r="E955" s="102"/>
      <c r="F955" s="102"/>
      <c r="G955" s="102"/>
      <c r="H955" s="102"/>
      <c r="I955" s="102"/>
      <c r="J955" s="102"/>
      <c r="K955" s="102"/>
      <c r="L955" s="102"/>
      <c r="M955" s="102"/>
      <c r="N955" s="102"/>
      <c r="O955" s="102"/>
      <c r="P955" s="102"/>
      <c r="Q955" s="102"/>
      <c r="R955" s="102"/>
      <c r="S955" s="102"/>
      <c r="T955" s="102"/>
      <c r="U955" s="102"/>
      <c r="V955" s="102"/>
      <c r="W955" s="102"/>
      <c r="X955" s="102"/>
      <c r="Y955" s="102"/>
      <c r="Z955" s="102"/>
    </row>
    <row r="956" spans="1:26" ht="11.25" customHeight="1">
      <c r="A956" s="102"/>
      <c r="B956" s="102"/>
      <c r="C956" s="102"/>
      <c r="D956" s="102"/>
      <c r="E956" s="102"/>
      <c r="F956" s="102"/>
      <c r="G956" s="102"/>
      <c r="H956" s="102"/>
      <c r="I956" s="102"/>
      <c r="J956" s="102"/>
      <c r="K956" s="102"/>
      <c r="L956" s="102"/>
      <c r="M956" s="102"/>
      <c r="N956" s="102"/>
      <c r="O956" s="102"/>
      <c r="P956" s="102"/>
      <c r="Q956" s="102"/>
      <c r="R956" s="102"/>
      <c r="S956" s="102"/>
      <c r="T956" s="102"/>
      <c r="U956" s="102"/>
      <c r="V956" s="102"/>
      <c r="W956" s="102"/>
      <c r="X956" s="102"/>
      <c r="Y956" s="102"/>
      <c r="Z956" s="102"/>
    </row>
    <row r="957" spans="1:26" ht="11.25" customHeight="1">
      <c r="A957" s="102"/>
      <c r="B957" s="102"/>
      <c r="C957" s="102"/>
      <c r="D957" s="102"/>
      <c r="E957" s="102"/>
      <c r="F957" s="102"/>
      <c r="G957" s="102"/>
      <c r="H957" s="102"/>
      <c r="I957" s="102"/>
      <c r="J957" s="102"/>
      <c r="K957" s="102"/>
      <c r="L957" s="102"/>
      <c r="M957" s="102"/>
      <c r="N957" s="102"/>
      <c r="O957" s="102"/>
      <c r="P957" s="102"/>
      <c r="Q957" s="102"/>
      <c r="R957" s="102"/>
      <c r="S957" s="102"/>
      <c r="T957" s="102"/>
      <c r="U957" s="102"/>
      <c r="V957" s="102"/>
      <c r="W957" s="102"/>
      <c r="X957" s="102"/>
      <c r="Y957" s="102"/>
      <c r="Z957" s="102"/>
    </row>
    <row r="958" spans="1:26" ht="11.25" customHeight="1">
      <c r="A958" s="102"/>
      <c r="B958" s="102"/>
      <c r="C958" s="102"/>
      <c r="D958" s="102"/>
      <c r="E958" s="102"/>
      <c r="F958" s="102"/>
      <c r="G958" s="102"/>
      <c r="H958" s="102"/>
      <c r="I958" s="102"/>
      <c r="J958" s="102"/>
      <c r="K958" s="102"/>
      <c r="L958" s="102"/>
      <c r="M958" s="102"/>
      <c r="N958" s="102"/>
      <c r="O958" s="102"/>
      <c r="P958" s="102"/>
      <c r="Q958" s="102"/>
      <c r="R958" s="102"/>
      <c r="S958" s="102"/>
      <c r="T958" s="102"/>
      <c r="U958" s="102"/>
      <c r="V958" s="102"/>
      <c r="W958" s="102"/>
      <c r="X958" s="102"/>
      <c r="Y958" s="102"/>
      <c r="Z958" s="102"/>
    </row>
    <row r="959" spans="1:26" ht="11.25" customHeight="1">
      <c r="A959" s="102"/>
      <c r="B959" s="102"/>
      <c r="C959" s="102"/>
      <c r="D959" s="102"/>
      <c r="E959" s="102"/>
      <c r="F959" s="102"/>
      <c r="G959" s="102"/>
      <c r="H959" s="102"/>
      <c r="I959" s="102"/>
      <c r="J959" s="102"/>
      <c r="K959" s="102"/>
      <c r="L959" s="102"/>
      <c r="M959" s="102"/>
      <c r="N959" s="102"/>
      <c r="O959" s="102"/>
      <c r="P959" s="102"/>
      <c r="Q959" s="102"/>
      <c r="R959" s="102"/>
      <c r="S959" s="102"/>
      <c r="T959" s="102"/>
      <c r="U959" s="102"/>
      <c r="V959" s="102"/>
      <c r="W959" s="102"/>
      <c r="X959" s="102"/>
      <c r="Y959" s="102"/>
      <c r="Z959" s="102"/>
    </row>
    <row r="960" spans="1:26" ht="11.25" customHeight="1">
      <c r="A960" s="102"/>
      <c r="B960" s="102"/>
      <c r="C960" s="102"/>
      <c r="D960" s="102"/>
      <c r="E960" s="102"/>
      <c r="F960" s="102"/>
      <c r="G960" s="102"/>
      <c r="H960" s="102"/>
      <c r="I960" s="102"/>
      <c r="J960" s="102"/>
      <c r="K960" s="102"/>
      <c r="L960" s="102"/>
      <c r="M960" s="102"/>
      <c r="N960" s="102"/>
      <c r="O960" s="102"/>
      <c r="P960" s="102"/>
      <c r="Q960" s="102"/>
      <c r="R960" s="102"/>
      <c r="S960" s="102"/>
      <c r="T960" s="102"/>
      <c r="U960" s="102"/>
      <c r="V960" s="102"/>
      <c r="W960" s="102"/>
      <c r="X960" s="102"/>
      <c r="Y960" s="102"/>
      <c r="Z960" s="102"/>
    </row>
    <row r="961" spans="1:26" ht="11.25" customHeight="1">
      <c r="A961" s="102"/>
      <c r="B961" s="102"/>
      <c r="C961" s="102"/>
      <c r="D961" s="102"/>
      <c r="E961" s="102"/>
      <c r="F961" s="102"/>
      <c r="G961" s="102"/>
      <c r="H961" s="102"/>
      <c r="I961" s="102"/>
      <c r="J961" s="102"/>
      <c r="K961" s="102"/>
      <c r="L961" s="102"/>
      <c r="M961" s="102"/>
      <c r="N961" s="102"/>
      <c r="O961" s="102"/>
      <c r="P961" s="102"/>
      <c r="Q961" s="102"/>
      <c r="R961" s="102"/>
      <c r="S961" s="102"/>
      <c r="T961" s="102"/>
      <c r="U961" s="102"/>
      <c r="V961" s="102"/>
      <c r="W961" s="102"/>
      <c r="X961" s="102"/>
      <c r="Y961" s="102"/>
      <c r="Z961" s="102"/>
    </row>
    <row r="962" spans="1:26" ht="11.25" customHeight="1">
      <c r="A962" s="102"/>
      <c r="B962" s="102"/>
      <c r="C962" s="102"/>
      <c r="D962" s="102"/>
      <c r="E962" s="102"/>
      <c r="F962" s="102"/>
      <c r="G962" s="102"/>
      <c r="H962" s="102"/>
      <c r="I962" s="102"/>
      <c r="J962" s="102"/>
      <c r="K962" s="102"/>
      <c r="L962" s="102"/>
      <c r="M962" s="102"/>
      <c r="N962" s="102"/>
      <c r="O962" s="102"/>
      <c r="P962" s="102"/>
      <c r="Q962" s="102"/>
      <c r="R962" s="102"/>
      <c r="S962" s="102"/>
      <c r="T962" s="102"/>
      <c r="U962" s="102"/>
      <c r="V962" s="102"/>
      <c r="W962" s="102"/>
      <c r="X962" s="102"/>
      <c r="Y962" s="102"/>
      <c r="Z962" s="102"/>
    </row>
    <row r="963" spans="1:26" ht="11.25" customHeight="1">
      <c r="A963" s="102"/>
      <c r="B963" s="102"/>
      <c r="C963" s="102"/>
      <c r="D963" s="102"/>
      <c r="E963" s="102"/>
      <c r="F963" s="102"/>
      <c r="G963" s="102"/>
      <c r="H963" s="102"/>
      <c r="I963" s="102"/>
      <c r="J963" s="102"/>
      <c r="K963" s="102"/>
      <c r="L963" s="102"/>
      <c r="M963" s="102"/>
      <c r="N963" s="102"/>
      <c r="O963" s="102"/>
      <c r="P963" s="102"/>
      <c r="Q963" s="102"/>
      <c r="R963" s="102"/>
      <c r="S963" s="102"/>
      <c r="T963" s="102"/>
      <c r="U963" s="102"/>
      <c r="V963" s="102"/>
      <c r="W963" s="102"/>
      <c r="X963" s="102"/>
      <c r="Y963" s="102"/>
      <c r="Z963" s="102"/>
    </row>
    <row r="964" spans="1:26" ht="11.25" customHeight="1">
      <c r="A964" s="102"/>
      <c r="B964" s="102"/>
      <c r="C964" s="102"/>
      <c r="D964" s="102"/>
      <c r="E964" s="102"/>
      <c r="F964" s="102"/>
      <c r="G964" s="102"/>
      <c r="H964" s="102"/>
      <c r="I964" s="102"/>
      <c r="J964" s="102"/>
      <c r="K964" s="102"/>
      <c r="L964" s="102"/>
      <c r="M964" s="102"/>
      <c r="N964" s="102"/>
      <c r="O964" s="102"/>
      <c r="P964" s="102"/>
      <c r="Q964" s="102"/>
      <c r="R964" s="102"/>
      <c r="S964" s="102"/>
      <c r="T964" s="102"/>
      <c r="U964" s="102"/>
      <c r="V964" s="102"/>
      <c r="W964" s="102"/>
      <c r="X964" s="102"/>
      <c r="Y964" s="102"/>
      <c r="Z964" s="102"/>
    </row>
    <row r="965" spans="1:26" ht="11.25" customHeight="1">
      <c r="A965" s="102"/>
      <c r="B965" s="102"/>
      <c r="C965" s="102"/>
      <c r="D965" s="102"/>
      <c r="E965" s="102"/>
      <c r="F965" s="102"/>
      <c r="G965" s="102"/>
      <c r="H965" s="102"/>
      <c r="I965" s="102"/>
      <c r="J965" s="102"/>
      <c r="K965" s="102"/>
      <c r="L965" s="102"/>
      <c r="M965" s="102"/>
      <c r="N965" s="102"/>
      <c r="O965" s="102"/>
      <c r="P965" s="102"/>
      <c r="Q965" s="102"/>
      <c r="R965" s="102"/>
      <c r="S965" s="102"/>
      <c r="T965" s="102"/>
      <c r="U965" s="102"/>
      <c r="V965" s="102"/>
      <c r="W965" s="102"/>
      <c r="X965" s="102"/>
      <c r="Y965" s="102"/>
      <c r="Z965" s="102"/>
    </row>
    <row r="966" spans="1:26" ht="11.25" customHeight="1">
      <c r="A966" s="102"/>
      <c r="B966" s="102"/>
      <c r="C966" s="102"/>
      <c r="D966" s="102"/>
      <c r="E966" s="102"/>
      <c r="F966" s="102"/>
      <c r="G966" s="102"/>
      <c r="H966" s="102"/>
      <c r="I966" s="102"/>
      <c r="J966" s="102"/>
      <c r="K966" s="102"/>
      <c r="L966" s="102"/>
      <c r="M966" s="102"/>
      <c r="N966" s="102"/>
      <c r="O966" s="102"/>
      <c r="P966" s="102"/>
      <c r="Q966" s="102"/>
      <c r="R966" s="102"/>
      <c r="S966" s="102"/>
      <c r="T966" s="102"/>
      <c r="U966" s="102"/>
      <c r="V966" s="102"/>
      <c r="W966" s="102"/>
      <c r="X966" s="102"/>
      <c r="Y966" s="102"/>
      <c r="Z966" s="102"/>
    </row>
    <row r="967" spans="1:26" ht="11.25" customHeight="1">
      <c r="A967" s="102"/>
      <c r="B967" s="102"/>
      <c r="C967" s="102"/>
      <c r="D967" s="102"/>
      <c r="E967" s="102"/>
      <c r="F967" s="102"/>
      <c r="G967" s="102"/>
      <c r="H967" s="102"/>
      <c r="I967" s="102"/>
      <c r="J967" s="102"/>
      <c r="K967" s="102"/>
      <c r="L967" s="102"/>
      <c r="M967" s="102"/>
      <c r="N967" s="102"/>
      <c r="O967" s="102"/>
      <c r="P967" s="102"/>
      <c r="Q967" s="102"/>
      <c r="R967" s="102"/>
      <c r="S967" s="102"/>
      <c r="T967" s="102"/>
      <c r="U967" s="102"/>
      <c r="V967" s="102"/>
      <c r="W967" s="102"/>
      <c r="X967" s="102"/>
      <c r="Y967" s="102"/>
      <c r="Z967" s="102"/>
    </row>
    <row r="968" spans="1:26" ht="11.25" customHeight="1">
      <c r="A968" s="102"/>
      <c r="B968" s="102"/>
      <c r="C968" s="102"/>
      <c r="D968" s="102"/>
      <c r="E968" s="102"/>
      <c r="F968" s="102"/>
      <c r="G968" s="102"/>
      <c r="H968" s="102"/>
      <c r="I968" s="102"/>
      <c r="J968" s="102"/>
      <c r="K968" s="102"/>
      <c r="L968" s="102"/>
      <c r="M968" s="102"/>
      <c r="N968" s="102"/>
      <c r="O968" s="102"/>
      <c r="P968" s="102"/>
      <c r="Q968" s="102"/>
      <c r="R968" s="102"/>
      <c r="S968" s="102"/>
      <c r="T968" s="102"/>
      <c r="U968" s="102"/>
      <c r="V968" s="102"/>
      <c r="W968" s="102"/>
      <c r="X968" s="102"/>
      <c r="Y968" s="102"/>
      <c r="Z968" s="102"/>
    </row>
    <row r="969" spans="1:26" ht="11.25" customHeight="1">
      <c r="A969" s="102"/>
      <c r="B969" s="102"/>
      <c r="C969" s="102"/>
      <c r="D969" s="102"/>
      <c r="E969" s="102"/>
      <c r="F969" s="102"/>
      <c r="G969" s="102"/>
      <c r="H969" s="102"/>
      <c r="I969" s="102"/>
      <c r="J969" s="102"/>
      <c r="K969" s="102"/>
      <c r="L969" s="102"/>
      <c r="M969" s="102"/>
      <c r="N969" s="102"/>
      <c r="O969" s="102"/>
      <c r="P969" s="102"/>
      <c r="Q969" s="102"/>
      <c r="R969" s="102"/>
      <c r="S969" s="102"/>
      <c r="T969" s="102"/>
      <c r="U969" s="102"/>
      <c r="V969" s="102"/>
      <c r="W969" s="102"/>
      <c r="X969" s="102"/>
      <c r="Y969" s="102"/>
      <c r="Z969" s="102"/>
    </row>
    <row r="970" spans="1:26" ht="11.25" customHeight="1">
      <c r="A970" s="102"/>
      <c r="B970" s="102"/>
      <c r="C970" s="102"/>
      <c r="D970" s="102"/>
      <c r="E970" s="102"/>
      <c r="F970" s="102"/>
      <c r="G970" s="102"/>
      <c r="H970" s="102"/>
      <c r="I970" s="102"/>
      <c r="J970" s="102"/>
      <c r="K970" s="102"/>
      <c r="L970" s="102"/>
      <c r="M970" s="102"/>
      <c r="N970" s="102"/>
      <c r="O970" s="102"/>
      <c r="P970" s="102"/>
      <c r="Q970" s="102"/>
      <c r="R970" s="102"/>
      <c r="S970" s="102"/>
      <c r="T970" s="102"/>
      <c r="U970" s="102"/>
      <c r="V970" s="102"/>
      <c r="W970" s="102"/>
      <c r="X970" s="102"/>
      <c r="Y970" s="102"/>
      <c r="Z970" s="102"/>
    </row>
    <row r="971" spans="1:26" ht="11.25" customHeight="1">
      <c r="A971" s="102"/>
      <c r="B971" s="102"/>
      <c r="C971" s="102"/>
      <c r="D971" s="102"/>
      <c r="E971" s="102"/>
      <c r="F971" s="102"/>
      <c r="G971" s="102"/>
      <c r="H971" s="102"/>
      <c r="I971" s="102"/>
      <c r="J971" s="102"/>
      <c r="K971" s="102"/>
      <c r="L971" s="102"/>
      <c r="M971" s="102"/>
      <c r="N971" s="102"/>
      <c r="O971" s="102"/>
      <c r="P971" s="102"/>
      <c r="Q971" s="102"/>
      <c r="R971" s="102"/>
      <c r="S971" s="102"/>
      <c r="T971" s="102"/>
      <c r="U971" s="102"/>
      <c r="V971" s="102"/>
      <c r="W971" s="102"/>
      <c r="X971" s="102"/>
      <c r="Y971" s="102"/>
      <c r="Z971" s="102"/>
    </row>
    <row r="972" spans="1:26" ht="11.25" customHeight="1">
      <c r="A972" s="102"/>
      <c r="B972" s="102"/>
      <c r="C972" s="102"/>
      <c r="D972" s="102"/>
      <c r="E972" s="102"/>
      <c r="F972" s="102"/>
      <c r="G972" s="102"/>
      <c r="H972" s="102"/>
      <c r="I972" s="102"/>
      <c r="J972" s="102"/>
      <c r="K972" s="102"/>
      <c r="L972" s="102"/>
      <c r="M972" s="102"/>
      <c r="N972" s="102"/>
      <c r="O972" s="102"/>
      <c r="P972" s="102"/>
      <c r="Q972" s="102"/>
      <c r="R972" s="102"/>
      <c r="S972" s="102"/>
      <c r="T972" s="102"/>
      <c r="U972" s="102"/>
      <c r="V972" s="102"/>
      <c r="W972" s="102"/>
      <c r="X972" s="102"/>
      <c r="Y972" s="102"/>
      <c r="Z972" s="102"/>
    </row>
    <row r="973" spans="1:26" ht="11.25" customHeight="1">
      <c r="A973" s="102"/>
      <c r="B973" s="102"/>
      <c r="C973" s="102"/>
      <c r="D973" s="102"/>
      <c r="E973" s="102"/>
      <c r="F973" s="102"/>
      <c r="G973" s="102"/>
      <c r="H973" s="102"/>
      <c r="I973" s="102"/>
      <c r="J973" s="102"/>
      <c r="K973" s="102"/>
      <c r="L973" s="102"/>
      <c r="M973" s="102"/>
      <c r="N973" s="102"/>
      <c r="O973" s="102"/>
      <c r="P973" s="102"/>
      <c r="Q973" s="102"/>
      <c r="R973" s="102"/>
      <c r="S973" s="102"/>
      <c r="T973" s="102"/>
      <c r="U973" s="102"/>
      <c r="V973" s="102"/>
      <c r="W973" s="102"/>
      <c r="X973" s="102"/>
      <c r="Y973" s="102"/>
      <c r="Z973" s="102"/>
    </row>
    <row r="974" spans="1:26" ht="11.25" customHeight="1">
      <c r="A974" s="102"/>
      <c r="B974" s="102"/>
      <c r="C974" s="102"/>
      <c r="D974" s="102"/>
      <c r="E974" s="102"/>
      <c r="F974" s="102"/>
      <c r="G974" s="102"/>
      <c r="H974" s="102"/>
      <c r="I974" s="102"/>
      <c r="J974" s="102"/>
      <c r="K974" s="102"/>
      <c r="L974" s="102"/>
      <c r="M974" s="102"/>
      <c r="N974" s="102"/>
      <c r="O974" s="102"/>
      <c r="P974" s="102"/>
      <c r="Q974" s="102"/>
      <c r="R974" s="102"/>
      <c r="S974" s="102"/>
      <c r="T974" s="102"/>
      <c r="U974" s="102"/>
      <c r="V974" s="102"/>
      <c r="W974" s="102"/>
      <c r="X974" s="102"/>
      <c r="Y974" s="102"/>
      <c r="Z974" s="102"/>
    </row>
    <row r="975" spans="1:26" ht="11.25" customHeight="1">
      <c r="A975" s="102"/>
      <c r="B975" s="102"/>
      <c r="C975" s="102"/>
      <c r="D975" s="102"/>
      <c r="E975" s="102"/>
      <c r="F975" s="102"/>
      <c r="G975" s="102"/>
      <c r="H975" s="102"/>
      <c r="I975" s="102"/>
      <c r="J975" s="102"/>
      <c r="K975" s="102"/>
      <c r="L975" s="102"/>
      <c r="M975" s="102"/>
      <c r="N975" s="102"/>
      <c r="O975" s="102"/>
      <c r="P975" s="102"/>
      <c r="Q975" s="102"/>
      <c r="R975" s="102"/>
      <c r="S975" s="102"/>
      <c r="T975" s="102"/>
      <c r="U975" s="102"/>
      <c r="V975" s="102"/>
      <c r="W975" s="102"/>
      <c r="X975" s="102"/>
      <c r="Y975" s="102"/>
      <c r="Z975" s="102"/>
    </row>
    <row r="976" spans="1:26" ht="11.25" customHeight="1">
      <c r="A976" s="102"/>
      <c r="B976" s="102"/>
      <c r="C976" s="102"/>
      <c r="D976" s="102"/>
      <c r="E976" s="102"/>
      <c r="F976" s="102"/>
      <c r="G976" s="102"/>
      <c r="H976" s="102"/>
      <c r="I976" s="102"/>
      <c r="J976" s="102"/>
      <c r="K976" s="102"/>
      <c r="L976" s="102"/>
      <c r="M976" s="102"/>
      <c r="N976" s="102"/>
      <c r="O976" s="102"/>
      <c r="P976" s="102"/>
      <c r="Q976" s="102"/>
      <c r="R976" s="102"/>
      <c r="S976" s="102"/>
      <c r="T976" s="102"/>
      <c r="U976" s="102"/>
      <c r="V976" s="102"/>
      <c r="W976" s="102"/>
      <c r="X976" s="102"/>
      <c r="Y976" s="102"/>
      <c r="Z976" s="102"/>
    </row>
    <row r="977" spans="1:26" ht="11.25" customHeight="1">
      <c r="A977" s="102"/>
      <c r="B977" s="102"/>
      <c r="C977" s="102"/>
      <c r="D977" s="102"/>
      <c r="E977" s="102"/>
      <c r="F977" s="102"/>
      <c r="G977" s="102"/>
      <c r="H977" s="102"/>
      <c r="I977" s="102"/>
      <c r="J977" s="102"/>
      <c r="K977" s="102"/>
      <c r="L977" s="102"/>
      <c r="M977" s="102"/>
      <c r="N977" s="102"/>
      <c r="O977" s="102"/>
      <c r="P977" s="102"/>
      <c r="Q977" s="102"/>
      <c r="R977" s="102"/>
      <c r="S977" s="102"/>
      <c r="T977" s="102"/>
      <c r="U977" s="102"/>
      <c r="V977" s="102"/>
      <c r="W977" s="102"/>
      <c r="X977" s="102"/>
      <c r="Y977" s="102"/>
      <c r="Z977" s="102"/>
    </row>
    <row r="978" spans="1:26" ht="11.25" customHeight="1">
      <c r="A978" s="102"/>
      <c r="B978" s="102"/>
      <c r="C978" s="102"/>
      <c r="D978" s="102"/>
      <c r="E978" s="102"/>
      <c r="F978" s="102"/>
      <c r="G978" s="102"/>
      <c r="H978" s="102"/>
      <c r="I978" s="102"/>
      <c r="J978" s="102"/>
      <c r="K978" s="102"/>
      <c r="L978" s="102"/>
      <c r="M978" s="102"/>
      <c r="N978" s="102"/>
      <c r="O978" s="102"/>
      <c r="P978" s="102"/>
      <c r="Q978" s="102"/>
      <c r="R978" s="102"/>
      <c r="S978" s="102"/>
      <c r="T978" s="102"/>
      <c r="U978" s="102"/>
      <c r="V978" s="102"/>
      <c r="W978" s="102"/>
      <c r="X978" s="102"/>
      <c r="Y978" s="102"/>
      <c r="Z978" s="102"/>
    </row>
    <row r="979" spans="1:26" ht="11.25" customHeight="1">
      <c r="A979" s="102"/>
      <c r="B979" s="102"/>
      <c r="C979" s="102"/>
      <c r="D979" s="102"/>
      <c r="E979" s="102"/>
      <c r="F979" s="102"/>
      <c r="G979" s="102"/>
      <c r="H979" s="102"/>
      <c r="I979" s="102"/>
      <c r="J979" s="102"/>
      <c r="K979" s="102"/>
      <c r="L979" s="102"/>
      <c r="M979" s="102"/>
      <c r="N979" s="102"/>
      <c r="O979" s="102"/>
      <c r="P979" s="102"/>
      <c r="Q979" s="102"/>
      <c r="R979" s="102"/>
      <c r="S979" s="102"/>
      <c r="T979" s="102"/>
      <c r="U979" s="102"/>
      <c r="V979" s="102"/>
      <c r="W979" s="102"/>
      <c r="X979" s="102"/>
      <c r="Y979" s="102"/>
      <c r="Z979" s="102"/>
    </row>
    <row r="980" spans="1:26" ht="11.25" customHeight="1">
      <c r="A980" s="102"/>
      <c r="B980" s="102"/>
      <c r="C980" s="102"/>
      <c r="D980" s="102"/>
      <c r="E980" s="102"/>
      <c r="F980" s="102"/>
      <c r="G980" s="102"/>
      <c r="H980" s="102"/>
      <c r="I980" s="102"/>
      <c r="J980" s="102"/>
      <c r="K980" s="102"/>
      <c r="L980" s="102"/>
      <c r="M980" s="102"/>
      <c r="N980" s="102"/>
      <c r="O980" s="102"/>
      <c r="P980" s="102"/>
      <c r="Q980" s="102"/>
      <c r="R980" s="102"/>
      <c r="S980" s="102"/>
      <c r="T980" s="102"/>
      <c r="U980" s="102"/>
      <c r="V980" s="102"/>
      <c r="W980" s="102"/>
      <c r="X980" s="102"/>
      <c r="Y980" s="102"/>
      <c r="Z980" s="102"/>
    </row>
    <row r="981" spans="1:26" ht="11.25" customHeight="1">
      <c r="A981" s="102"/>
      <c r="B981" s="102"/>
      <c r="C981" s="102"/>
      <c r="D981" s="102"/>
      <c r="E981" s="102"/>
      <c r="F981" s="102"/>
      <c r="G981" s="102"/>
      <c r="H981" s="102"/>
      <c r="I981" s="102"/>
      <c r="J981" s="102"/>
      <c r="K981" s="102"/>
      <c r="L981" s="102"/>
      <c r="M981" s="102"/>
      <c r="N981" s="102"/>
      <c r="O981" s="102"/>
      <c r="P981" s="102"/>
      <c r="Q981" s="102"/>
      <c r="R981" s="102"/>
      <c r="S981" s="102"/>
      <c r="T981" s="102"/>
      <c r="U981" s="102"/>
      <c r="V981" s="102"/>
      <c r="W981" s="102"/>
      <c r="X981" s="102"/>
      <c r="Y981" s="102"/>
      <c r="Z981" s="102"/>
    </row>
    <row r="982" spans="1:26" ht="11.25" customHeight="1">
      <c r="A982" s="102"/>
      <c r="B982" s="102"/>
      <c r="C982" s="102"/>
      <c r="D982" s="102"/>
      <c r="E982" s="102"/>
      <c r="F982" s="102"/>
      <c r="G982" s="102"/>
      <c r="H982" s="102"/>
      <c r="I982" s="102"/>
      <c r="J982" s="102"/>
      <c r="K982" s="102"/>
      <c r="L982" s="102"/>
      <c r="M982" s="102"/>
      <c r="N982" s="102"/>
      <c r="O982" s="102"/>
      <c r="P982" s="102"/>
      <c r="Q982" s="102"/>
      <c r="R982" s="102"/>
      <c r="S982" s="102"/>
      <c r="T982" s="102"/>
      <c r="U982" s="102"/>
      <c r="V982" s="102"/>
      <c r="W982" s="102"/>
      <c r="X982" s="102"/>
      <c r="Y982" s="102"/>
      <c r="Z982" s="102"/>
    </row>
    <row r="983" spans="1:26" ht="11.25" customHeight="1">
      <c r="A983" s="102"/>
      <c r="B983" s="102"/>
      <c r="C983" s="102"/>
      <c r="D983" s="102"/>
      <c r="E983" s="102"/>
      <c r="F983" s="102"/>
      <c r="G983" s="102"/>
      <c r="H983" s="102"/>
      <c r="I983" s="102"/>
      <c r="J983" s="102"/>
      <c r="K983" s="102"/>
      <c r="L983" s="102"/>
      <c r="M983" s="102"/>
      <c r="N983" s="102"/>
      <c r="O983" s="102"/>
      <c r="P983" s="102"/>
      <c r="Q983" s="102"/>
      <c r="R983" s="102"/>
      <c r="S983" s="102"/>
      <c r="T983" s="102"/>
      <c r="U983" s="102"/>
      <c r="V983" s="102"/>
      <c r="W983" s="102"/>
      <c r="X983" s="102"/>
      <c r="Y983" s="102"/>
      <c r="Z983" s="102"/>
    </row>
    <row r="984" spans="1:26" ht="11.25" customHeight="1">
      <c r="A984" s="102"/>
      <c r="B984" s="102"/>
      <c r="C984" s="102"/>
      <c r="D984" s="102"/>
      <c r="E984" s="102"/>
      <c r="F984" s="102"/>
      <c r="G984" s="102"/>
      <c r="H984" s="102"/>
      <c r="I984" s="102"/>
      <c r="J984" s="102"/>
      <c r="K984" s="102"/>
      <c r="L984" s="102"/>
      <c r="M984" s="102"/>
      <c r="N984" s="102"/>
      <c r="O984" s="102"/>
      <c r="P984" s="102"/>
      <c r="Q984" s="102"/>
      <c r="R984" s="102"/>
      <c r="S984" s="102"/>
      <c r="T984" s="102"/>
      <c r="U984" s="102"/>
      <c r="V984" s="102"/>
      <c r="W984" s="102"/>
      <c r="X984" s="102"/>
      <c r="Y984" s="102"/>
      <c r="Z984" s="102"/>
    </row>
    <row r="985" spans="1:26" ht="11.25" customHeight="1">
      <c r="A985" s="102"/>
      <c r="B985" s="102"/>
      <c r="C985" s="102"/>
      <c r="D985" s="102"/>
      <c r="E985" s="102"/>
      <c r="F985" s="102"/>
      <c r="G985" s="102"/>
      <c r="H985" s="102"/>
      <c r="I985" s="102"/>
      <c r="J985" s="102"/>
      <c r="K985" s="102"/>
      <c r="L985" s="102"/>
      <c r="M985" s="102"/>
      <c r="N985" s="102"/>
      <c r="O985" s="102"/>
      <c r="P985" s="102"/>
      <c r="Q985" s="102"/>
      <c r="R985" s="102"/>
      <c r="S985" s="102"/>
      <c r="T985" s="102"/>
      <c r="U985" s="102"/>
      <c r="V985" s="102"/>
      <c r="W985" s="102"/>
      <c r="X985" s="102"/>
      <c r="Y985" s="102"/>
      <c r="Z985" s="102"/>
    </row>
    <row r="986" spans="1:26" ht="11.25" customHeight="1">
      <c r="A986" s="102"/>
      <c r="B986" s="102"/>
      <c r="C986" s="102"/>
      <c r="D986" s="102"/>
      <c r="E986" s="102"/>
      <c r="F986" s="102"/>
      <c r="G986" s="102"/>
      <c r="H986" s="102"/>
      <c r="I986" s="102"/>
      <c r="J986" s="102"/>
      <c r="K986" s="102"/>
      <c r="L986" s="102"/>
      <c r="M986" s="102"/>
      <c r="N986" s="102"/>
      <c r="O986" s="102"/>
      <c r="P986" s="102"/>
      <c r="Q986" s="102"/>
      <c r="R986" s="102"/>
      <c r="S986" s="102"/>
      <c r="T986" s="102"/>
      <c r="U986" s="102"/>
      <c r="V986" s="102"/>
      <c r="W986" s="102"/>
      <c r="X986" s="102"/>
      <c r="Y986" s="102"/>
      <c r="Z986" s="102"/>
    </row>
    <row r="987" spans="1:26" ht="11.25" customHeight="1">
      <c r="A987" s="102"/>
      <c r="B987" s="102"/>
      <c r="C987" s="102"/>
      <c r="D987" s="102"/>
      <c r="E987" s="102"/>
      <c r="F987" s="102"/>
      <c r="G987" s="102"/>
      <c r="H987" s="102"/>
      <c r="I987" s="102"/>
      <c r="J987" s="102"/>
      <c r="K987" s="102"/>
      <c r="L987" s="102"/>
      <c r="M987" s="102"/>
      <c r="N987" s="102"/>
      <c r="O987" s="102"/>
      <c r="P987" s="102"/>
      <c r="Q987" s="102"/>
      <c r="R987" s="102"/>
      <c r="S987" s="102"/>
      <c r="T987" s="102"/>
      <c r="U987" s="102"/>
      <c r="V987" s="102"/>
      <c r="W987" s="102"/>
      <c r="X987" s="102"/>
      <c r="Y987" s="102"/>
      <c r="Z987" s="102"/>
    </row>
    <row r="988" spans="1:26" ht="11.25" customHeight="1">
      <c r="A988" s="102"/>
      <c r="B988" s="102"/>
      <c r="C988" s="102"/>
      <c r="D988" s="102"/>
      <c r="E988" s="102"/>
      <c r="F988" s="102"/>
      <c r="G988" s="102"/>
      <c r="H988" s="102"/>
      <c r="I988" s="102"/>
      <c r="J988" s="102"/>
      <c r="K988" s="102"/>
      <c r="L988" s="102"/>
      <c r="M988" s="102"/>
      <c r="N988" s="102"/>
      <c r="O988" s="102"/>
      <c r="P988" s="102"/>
      <c r="Q988" s="102"/>
      <c r="R988" s="102"/>
      <c r="S988" s="102"/>
      <c r="T988" s="102"/>
      <c r="U988" s="102"/>
      <c r="V988" s="102"/>
      <c r="W988" s="102"/>
      <c r="X988" s="102"/>
      <c r="Y988" s="102"/>
      <c r="Z988" s="102"/>
    </row>
    <row r="989" spans="1:26" ht="11.25" customHeight="1">
      <c r="A989" s="102"/>
      <c r="B989" s="102"/>
      <c r="C989" s="102"/>
      <c r="D989" s="102"/>
      <c r="E989" s="102"/>
      <c r="F989" s="102"/>
      <c r="G989" s="102"/>
      <c r="H989" s="102"/>
      <c r="I989" s="102"/>
      <c r="J989" s="102"/>
      <c r="K989" s="102"/>
      <c r="L989" s="102"/>
      <c r="M989" s="102"/>
      <c r="N989" s="102"/>
      <c r="O989" s="102"/>
      <c r="P989" s="102"/>
      <c r="Q989" s="102"/>
      <c r="R989" s="102"/>
      <c r="S989" s="102"/>
      <c r="T989" s="102"/>
      <c r="U989" s="102"/>
      <c r="V989" s="102"/>
      <c r="W989" s="102"/>
      <c r="X989" s="102"/>
      <c r="Y989" s="102"/>
      <c r="Z989" s="102"/>
    </row>
    <row r="990" spans="1:26" ht="11.25" customHeight="1">
      <c r="A990" s="102"/>
      <c r="B990" s="102"/>
      <c r="C990" s="102"/>
      <c r="D990" s="102"/>
      <c r="E990" s="102"/>
      <c r="F990" s="102"/>
      <c r="G990" s="102"/>
      <c r="H990" s="102"/>
      <c r="I990" s="102"/>
      <c r="J990" s="102"/>
      <c r="K990" s="102"/>
      <c r="L990" s="102"/>
      <c r="M990" s="102"/>
      <c r="N990" s="102"/>
      <c r="O990" s="102"/>
      <c r="P990" s="102"/>
      <c r="Q990" s="102"/>
      <c r="R990" s="102"/>
      <c r="S990" s="102"/>
      <c r="T990" s="102"/>
      <c r="U990" s="102"/>
      <c r="V990" s="102"/>
      <c r="W990" s="102"/>
      <c r="X990" s="102"/>
      <c r="Y990" s="102"/>
      <c r="Z990" s="102"/>
    </row>
    <row r="991" spans="1:26" ht="11.25" customHeight="1">
      <c r="A991" s="102"/>
      <c r="B991" s="102"/>
      <c r="C991" s="102"/>
      <c r="D991" s="102"/>
      <c r="E991" s="102"/>
      <c r="F991" s="102"/>
      <c r="G991" s="102"/>
      <c r="H991" s="102"/>
      <c r="I991" s="102"/>
      <c r="J991" s="102"/>
      <c r="K991" s="102"/>
      <c r="L991" s="102"/>
      <c r="M991" s="102"/>
      <c r="N991" s="102"/>
      <c r="O991" s="102"/>
      <c r="P991" s="102"/>
      <c r="Q991" s="102"/>
      <c r="R991" s="102"/>
      <c r="S991" s="102"/>
      <c r="T991" s="102"/>
      <c r="U991" s="102"/>
      <c r="V991" s="102"/>
      <c r="W991" s="102"/>
      <c r="X991" s="102"/>
      <c r="Y991" s="102"/>
      <c r="Z991" s="102"/>
    </row>
    <row r="992" spans="1:26" ht="11.25" customHeight="1">
      <c r="A992" s="102"/>
      <c r="B992" s="102"/>
      <c r="C992" s="102"/>
      <c r="D992" s="102"/>
      <c r="E992" s="102"/>
      <c r="F992" s="102"/>
      <c r="G992" s="102"/>
      <c r="H992" s="102"/>
      <c r="I992" s="102"/>
      <c r="J992" s="102"/>
      <c r="K992" s="102"/>
      <c r="L992" s="102"/>
      <c r="M992" s="102"/>
      <c r="N992" s="102"/>
      <c r="O992" s="102"/>
      <c r="P992" s="102"/>
      <c r="Q992" s="102"/>
      <c r="R992" s="102"/>
      <c r="S992" s="102"/>
      <c r="T992" s="102"/>
      <c r="U992" s="102"/>
      <c r="V992" s="102"/>
      <c r="W992" s="102"/>
      <c r="X992" s="102"/>
      <c r="Y992" s="102"/>
      <c r="Z992" s="102"/>
    </row>
    <row r="993" spans="1:26" ht="11.25" customHeight="1">
      <c r="A993" s="102"/>
      <c r="B993" s="102"/>
      <c r="C993" s="102"/>
      <c r="D993" s="102"/>
      <c r="E993" s="102"/>
      <c r="F993" s="102"/>
      <c r="G993" s="102"/>
      <c r="H993" s="102"/>
      <c r="I993" s="102"/>
      <c r="J993" s="102"/>
      <c r="K993" s="102"/>
      <c r="L993" s="102"/>
      <c r="M993" s="102"/>
      <c r="N993" s="102"/>
      <c r="O993" s="102"/>
      <c r="P993" s="102"/>
      <c r="Q993" s="102"/>
      <c r="R993" s="102"/>
      <c r="S993" s="102"/>
      <c r="T993" s="102"/>
      <c r="U993" s="102"/>
      <c r="V993" s="102"/>
      <c r="W993" s="102"/>
      <c r="X993" s="102"/>
      <c r="Y993" s="102"/>
      <c r="Z993" s="102"/>
    </row>
    <row r="994" spans="1:26" ht="11.25" customHeight="1">
      <c r="A994" s="102"/>
      <c r="B994" s="102"/>
      <c r="C994" s="102"/>
      <c r="D994" s="102"/>
      <c r="E994" s="102"/>
      <c r="F994" s="102"/>
      <c r="G994" s="102"/>
      <c r="H994" s="102"/>
      <c r="I994" s="102"/>
      <c r="J994" s="102"/>
      <c r="K994" s="102"/>
      <c r="L994" s="102"/>
      <c r="M994" s="102"/>
      <c r="N994" s="102"/>
      <c r="O994" s="102"/>
      <c r="P994" s="102"/>
      <c r="Q994" s="102"/>
      <c r="R994" s="102"/>
      <c r="S994" s="102"/>
      <c r="T994" s="102"/>
      <c r="U994" s="102"/>
      <c r="V994" s="102"/>
      <c r="W994" s="102"/>
      <c r="X994" s="102"/>
      <c r="Y994" s="102"/>
      <c r="Z994" s="102"/>
    </row>
    <row r="995" spans="1:26" ht="11.25" customHeight="1">
      <c r="A995" s="102"/>
      <c r="B995" s="102"/>
      <c r="C995" s="102"/>
      <c r="D995" s="102"/>
      <c r="E995" s="102"/>
      <c r="F995" s="102"/>
      <c r="G995" s="102"/>
      <c r="H995" s="102"/>
      <c r="I995" s="102"/>
      <c r="J995" s="102"/>
      <c r="K995" s="102"/>
      <c r="L995" s="102"/>
      <c r="M995" s="102"/>
      <c r="N995" s="102"/>
      <c r="O995" s="102"/>
      <c r="P995" s="102"/>
      <c r="Q995" s="102"/>
      <c r="R995" s="102"/>
      <c r="S995" s="102"/>
      <c r="T995" s="102"/>
      <c r="U995" s="102"/>
      <c r="V995" s="102"/>
      <c r="W995" s="102"/>
      <c r="X995" s="102"/>
      <c r="Y995" s="102"/>
      <c r="Z995" s="102"/>
    </row>
    <row r="996" spans="1:26" ht="11.25" customHeight="1">
      <c r="A996" s="102"/>
      <c r="B996" s="102"/>
      <c r="C996" s="102"/>
      <c r="D996" s="102"/>
      <c r="E996" s="102"/>
      <c r="F996" s="102"/>
      <c r="G996" s="102"/>
      <c r="H996" s="102"/>
      <c r="I996" s="102"/>
      <c r="J996" s="102"/>
      <c r="K996" s="102"/>
      <c r="L996" s="102"/>
      <c r="M996" s="102"/>
      <c r="N996" s="102"/>
      <c r="O996" s="102"/>
      <c r="P996" s="102"/>
      <c r="Q996" s="102"/>
      <c r="R996" s="102"/>
      <c r="S996" s="102"/>
      <c r="T996" s="102"/>
      <c r="U996" s="102"/>
      <c r="V996" s="102"/>
      <c r="W996" s="102"/>
      <c r="X996" s="102"/>
      <c r="Y996" s="102"/>
      <c r="Z996" s="102"/>
    </row>
    <row r="997" spans="1:26" ht="11.25" customHeight="1">
      <c r="A997" s="102"/>
      <c r="B997" s="102"/>
      <c r="C997" s="102"/>
      <c r="D997" s="102"/>
      <c r="E997" s="102"/>
      <c r="F997" s="102"/>
      <c r="G997" s="102"/>
      <c r="H997" s="102"/>
      <c r="I997" s="102"/>
      <c r="J997" s="102"/>
      <c r="K997" s="102"/>
      <c r="L997" s="102"/>
      <c r="M997" s="102"/>
      <c r="N997" s="102"/>
      <c r="O997" s="102"/>
      <c r="P997" s="102"/>
      <c r="Q997" s="102"/>
      <c r="R997" s="102"/>
      <c r="S997" s="102"/>
      <c r="T997" s="102"/>
      <c r="U997" s="102"/>
      <c r="V997" s="102"/>
      <c r="W997" s="102"/>
      <c r="X997" s="102"/>
      <c r="Y997" s="102"/>
      <c r="Z997" s="102"/>
    </row>
    <row r="998" spans="1:26" ht="11.25" customHeight="1">
      <c r="A998" s="102"/>
      <c r="B998" s="102"/>
      <c r="C998" s="102"/>
      <c r="D998" s="102"/>
      <c r="E998" s="102"/>
      <c r="F998" s="102"/>
      <c r="G998" s="102"/>
      <c r="H998" s="102"/>
      <c r="I998" s="102"/>
      <c r="J998" s="102"/>
      <c r="K998" s="102"/>
      <c r="L998" s="102"/>
      <c r="M998" s="102"/>
      <c r="N998" s="102"/>
      <c r="O998" s="102"/>
      <c r="P998" s="102"/>
      <c r="Q998" s="102"/>
      <c r="R998" s="102"/>
      <c r="S998" s="102"/>
      <c r="T998" s="102"/>
      <c r="U998" s="102"/>
      <c r="V998" s="102"/>
      <c r="W998" s="102"/>
      <c r="X998" s="102"/>
      <c r="Y998" s="102"/>
      <c r="Z998" s="102"/>
    </row>
    <row r="999" spans="1:26" ht="11.25" customHeight="1">
      <c r="A999" s="102"/>
      <c r="B999" s="102"/>
      <c r="C999" s="102"/>
      <c r="D999" s="102"/>
      <c r="E999" s="102"/>
      <c r="F999" s="102"/>
      <c r="G999" s="102"/>
      <c r="H999" s="102"/>
      <c r="I999" s="102"/>
      <c r="J999" s="102"/>
      <c r="K999" s="102"/>
      <c r="L999" s="102"/>
      <c r="M999" s="102"/>
      <c r="N999" s="102"/>
      <c r="O999" s="102"/>
      <c r="P999" s="102"/>
      <c r="Q999" s="102"/>
      <c r="R999" s="102"/>
      <c r="S999" s="102"/>
      <c r="T999" s="102"/>
      <c r="U999" s="102"/>
      <c r="V999" s="102"/>
      <c r="W999" s="102"/>
      <c r="X999" s="102"/>
      <c r="Y999" s="102"/>
      <c r="Z999" s="102"/>
    </row>
    <row r="1000" spans="1:26" ht="11.25" customHeight="1">
      <c r="A1000" s="102"/>
      <c r="B1000" s="102"/>
      <c r="C1000" s="102"/>
      <c r="D1000" s="102"/>
      <c r="E1000" s="102"/>
      <c r="F1000" s="102"/>
      <c r="G1000" s="102"/>
      <c r="H1000" s="102"/>
      <c r="I1000" s="102"/>
      <c r="J1000" s="102"/>
      <c r="K1000" s="102"/>
      <c r="L1000" s="102"/>
      <c r="M1000" s="102"/>
      <c r="N1000" s="102"/>
      <c r="O1000" s="102"/>
      <c r="P1000" s="102"/>
      <c r="Q1000" s="102"/>
      <c r="R1000" s="102"/>
      <c r="S1000" s="102"/>
      <c r="T1000" s="102"/>
      <c r="U1000" s="102"/>
      <c r="V1000" s="102"/>
      <c r="W1000" s="102"/>
      <c r="X1000" s="102"/>
      <c r="Y1000" s="102"/>
      <c r="Z1000" s="102"/>
    </row>
  </sheetData>
  <mergeCells count="43">
    <mergeCell ref="A87:D87"/>
    <mergeCell ref="A88:D88"/>
    <mergeCell ref="A75:D75"/>
    <mergeCell ref="A76:D76"/>
    <mergeCell ref="A77:D77"/>
    <mergeCell ref="A78:D78"/>
    <mergeCell ref="A79:D79"/>
    <mergeCell ref="A80:D80"/>
    <mergeCell ref="A81:D81"/>
    <mergeCell ref="A82:D82"/>
    <mergeCell ref="A83:D83"/>
    <mergeCell ref="A84:D84"/>
    <mergeCell ref="A85:D85"/>
    <mergeCell ref="A86:D86"/>
    <mergeCell ref="A70:D70"/>
    <mergeCell ref="A71:D71"/>
    <mergeCell ref="A72:D72"/>
    <mergeCell ref="A73:D73"/>
    <mergeCell ref="A74:D74"/>
    <mergeCell ref="A37:D37"/>
    <mergeCell ref="D51:D52"/>
    <mergeCell ref="D54:D56"/>
    <mergeCell ref="D58:D59"/>
    <mergeCell ref="D60:D62"/>
    <mergeCell ref="A10:B10"/>
    <mergeCell ref="A12:D12"/>
    <mergeCell ref="A17:D17"/>
    <mergeCell ref="A22:D22"/>
    <mergeCell ref="C25:C28"/>
    <mergeCell ref="N1:N2"/>
    <mergeCell ref="G3:G6"/>
    <mergeCell ref="N8:N9"/>
    <mergeCell ref="F3:F6"/>
    <mergeCell ref="A7:B7"/>
    <mergeCell ref="A8:B8"/>
    <mergeCell ref="F8:F9"/>
    <mergeCell ref="G8:G9"/>
    <mergeCell ref="A9:B9"/>
    <mergeCell ref="F1:F2"/>
    <mergeCell ref="G1:G2"/>
    <mergeCell ref="H1:H2"/>
    <mergeCell ref="J1:L1"/>
    <mergeCell ref="M1:M2"/>
  </mergeCells>
  <printOptions horizontalCentered="1"/>
  <pageMargins left="0.19685039370078741" right="0.31496062992125984" top="0.35433070866141736" bottom="0.35433070866141736" header="0" footer="0"/>
  <pageSetup orientation="portrait"/>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ACCIONES FEBRERO</vt:lpstr>
      <vt:lpstr>RESULTADO FENECIMIENTO</vt:lpstr>
      <vt:lpstr>COMPONENTES Y FACTORES</vt:lpstr>
      <vt:lpstr>Inicio de 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Alberto Martinez Cañon</cp:lastModifiedBy>
  <dcterms:created xsi:type="dcterms:W3CDTF">2019-07-10T13:55:13Z</dcterms:created>
  <dcterms:modified xsi:type="dcterms:W3CDTF">2026-03-20T20:39:58Z</dcterms:modified>
</cp:coreProperties>
</file>