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Mi unidad\1. PLANEACION - OAPI\PROGRAMA TRANSPARENCIA Y ETICA PUBLICA\PE01-PG01\"/>
    </mc:Choice>
  </mc:AlternateContent>
  <xr:revisionPtr revIDLastSave="0" documentId="13_ncr:1_{67580926-27AA-4622-85D1-00131DCC604A}" xr6:coauthVersionLast="47" xr6:coauthVersionMax="47" xr10:uidLastSave="{00000000-0000-0000-0000-000000000000}"/>
  <bookViews>
    <workbookView xWindow="-108" yWindow="-108" windowWidth="23256" windowHeight="12456" tabRatio="741" xr2:uid="{00000000-000D-0000-FFFF-FFFF00000000}"/>
  </bookViews>
  <sheets>
    <sheet name="Temática 1" sheetId="1" r:id="rId1"/>
    <sheet name="Temática 2" sheetId="12" r:id="rId2"/>
    <sheet name="Temática 3" sheetId="13" r:id="rId3"/>
    <sheet name="Temática 4" sheetId="14" r:id="rId4"/>
    <sheet name="CONSOLIDADO" sheetId="15" r:id="rId5"/>
    <sheet name="LISTA DESPLEGABLE" sheetId="11" state="hidden" r:id="rId6"/>
  </sheets>
  <definedNames>
    <definedName name="_xlnm._FilterDatabase" localSheetId="0" hidden="1">'Temática 1'!$A$10:$V$10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5" l="1"/>
  <c r="C78" i="14"/>
  <c r="D3" i="15"/>
  <c r="C35" i="12"/>
  <c r="C97" i="13"/>
  <c r="D4" i="15" s="1"/>
  <c r="D2" i="15"/>
  <c r="C52" i="1"/>
  <c r="A97" i="13"/>
  <c r="A78" i="14"/>
  <c r="A35" i="12"/>
  <c r="A52" i="1"/>
  <c r="D6" i="15" l="1"/>
  <c r="C5" i="15"/>
  <c r="C2" i="15"/>
  <c r="C4" i="15"/>
  <c r="C3" i="15"/>
  <c r="C6" i="15" l="1"/>
</calcChain>
</file>

<file path=xl/sharedStrings.xml><?xml version="1.0" encoding="utf-8"?>
<sst xmlns="http://schemas.openxmlformats.org/spreadsheetml/2006/main" count="1105" uniqueCount="638">
  <si>
    <t>PROCESO DE DIRECCIONAMIENTO ESTRATÉGICO</t>
  </si>
  <si>
    <t>SISTEMA INTEGRADO DE GESTION DISTRITAL BAJO EL ESTÁNDAR MIPG</t>
  </si>
  <si>
    <t>PE01-PR07-F01</t>
  </si>
  <si>
    <t>Actividades</t>
  </si>
  <si>
    <t>Responsable</t>
  </si>
  <si>
    <t>Fecha Programada</t>
  </si>
  <si>
    <t>Fecha inicio</t>
  </si>
  <si>
    <t>Fecha Fin</t>
  </si>
  <si>
    <t>Componente 4 - Tipo de racionalización</t>
  </si>
  <si>
    <t>Normativa</t>
  </si>
  <si>
    <t>Administrativa</t>
  </si>
  <si>
    <t>Tecnológica</t>
  </si>
  <si>
    <t>Interoperabilidad</t>
  </si>
  <si>
    <t>Formato Programa de Transparencia y Ética Pública - PTEP</t>
  </si>
  <si>
    <t>Versión: 5.0</t>
  </si>
  <si>
    <t>Fecha de reporte DARUMA</t>
  </si>
  <si>
    <t>Acción Estratégica</t>
  </si>
  <si>
    <t>1.1. Riesgo para la integridad</t>
  </si>
  <si>
    <t>1.2. Canales de denuncia</t>
  </si>
  <si>
    <t>1.4. Debida diligencia</t>
  </si>
  <si>
    <t>Herramientas / Instrumentos</t>
  </si>
  <si>
    <t>1.1-1</t>
  </si>
  <si>
    <t>1.1-2</t>
  </si>
  <si>
    <t>1.1-3</t>
  </si>
  <si>
    <t>1.1-4</t>
  </si>
  <si>
    <t>1.1-5</t>
  </si>
  <si>
    <t>1.1-6</t>
  </si>
  <si>
    <t>1.1-7</t>
  </si>
  <si>
    <t>1.1-8</t>
  </si>
  <si>
    <t>1.1-9</t>
  </si>
  <si>
    <t>1.2-1</t>
  </si>
  <si>
    <t>1.2-2</t>
  </si>
  <si>
    <t>1.2-3</t>
  </si>
  <si>
    <t>1.2-4</t>
  </si>
  <si>
    <t>1.2-5</t>
  </si>
  <si>
    <t>1.2-6</t>
  </si>
  <si>
    <t>1.2-7</t>
  </si>
  <si>
    <t>1.2-8</t>
  </si>
  <si>
    <t>1.2-9</t>
  </si>
  <si>
    <t>1. GESTIÓN DEL RIESGO</t>
  </si>
  <si>
    <t>1.3-2</t>
  </si>
  <si>
    <t>1.3-1</t>
  </si>
  <si>
    <t>1.4-1</t>
  </si>
  <si>
    <t>1.4-2</t>
  </si>
  <si>
    <t>1.4-3</t>
  </si>
  <si>
    <t>1.4-4</t>
  </si>
  <si>
    <t>1.4-5</t>
  </si>
  <si>
    <t>1.3. Riesgo de Lavado de Activos, Financiación del Terrorismo y Financiación para la Proliferación de Armas de Destrucción Masiva – LAFT/FPADM</t>
  </si>
  <si>
    <r>
      <t xml:space="preserve">TEMÁTICA 1. GESTIÓN DEL RIESGO
1.1. Riesgos para la integridad pública: </t>
    </r>
    <r>
      <rPr>
        <sz val="8"/>
        <color theme="1"/>
        <rFont val="Arial"/>
        <family val="2"/>
      </rPr>
      <t xml:space="preserve">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
Los riesgos para la integridad pública son: a) Conflicto de interés, b) Soborno, c) Corrupción y d) Fraude.
</t>
    </r>
    <r>
      <rPr>
        <b/>
        <sz val="8"/>
        <color theme="1"/>
        <rFont val="Arial"/>
        <family val="2"/>
      </rPr>
      <t xml:space="preserve">1.2. Canales de denuncia: </t>
    </r>
    <r>
      <rPr>
        <sz val="8"/>
        <color theme="1"/>
        <rFont val="Arial"/>
        <family val="2"/>
      </rPr>
      <t xml:space="preserve">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
La operación de un canal de denuncias debe contemplar, como mínimo, las siguientes etapas: a) Recepción, b) Evaluación, c) Investigación, d) Acciones correctivas, e) Seguimiento y comunicación, f) Registro y documentación.
</t>
    </r>
    <r>
      <rPr>
        <b/>
        <sz val="8"/>
        <color theme="1"/>
        <rFont val="Arial"/>
        <family val="2"/>
      </rPr>
      <t xml:space="preserve">1.3. Riesgo de Lavado de Activos, Financiación del Terrorismo y Financiación para la Proliferación de Armas de Destrucción Masiva – LAFT/FPADM: </t>
    </r>
    <r>
      <rPr>
        <sz val="8"/>
        <color theme="1"/>
        <rFont val="Arial"/>
        <family val="2"/>
      </rPr>
      <t xml:space="preserve">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a) Lavado de activos (colocación, Ocultamiento, Integración); b) Financiación de la proliferación de armas de destrucción masiva
</t>
    </r>
    <r>
      <rPr>
        <b/>
        <sz val="8"/>
        <color theme="1"/>
        <rFont val="Arial"/>
        <family val="2"/>
      </rPr>
      <t xml:space="preserve">1.4. Debida diligencia: </t>
    </r>
    <r>
      <rPr>
        <sz val="8"/>
        <color theme="1"/>
        <rFont val="Arial"/>
        <family val="2"/>
      </rPr>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r>
  </si>
  <si>
    <t>2. REDES Y ARTICULACIÓN</t>
  </si>
  <si>
    <t>2.1. Redes internas</t>
  </si>
  <si>
    <t>2.2. Redes externas</t>
  </si>
  <si>
    <t>2.1-1</t>
  </si>
  <si>
    <t>2.1-5</t>
  </si>
  <si>
    <t>2.1-6</t>
  </si>
  <si>
    <t>2.2-1</t>
  </si>
  <si>
    <t>2.2-2</t>
  </si>
  <si>
    <r>
      <t xml:space="preserve">TEMÁTICA 2. REDES Y ARTICULACIÓN
2.1. Redes internas: </t>
    </r>
    <r>
      <rPr>
        <sz val="8"/>
        <color theme="1"/>
        <rFont val="Arial"/>
        <family val="2"/>
      </rPr>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De acuerdo con lo anterior, la Entidad debe proponer por la creación y el funcionamiento de comunidades internas en las que se dialogue, intercambie información y trabaje de forma articulada en el desarrollo de las acciones estratégicas. También, 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
En ese sentido, mediante un instrumento, y en concordancia con los Reportes del componente transversal, debe garantizarse que las acciones y resultados del Programa se presenten y discutan en estas comunidades internas, bien se cree o se asigne responsabilidad a instancias existentes. 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r>
    <r>
      <rPr>
        <b/>
        <sz val="8"/>
        <color theme="1"/>
        <rFont val="Arial"/>
        <family val="2"/>
      </rPr>
      <t xml:space="preserve">
2.2. Redes externas: </t>
    </r>
    <r>
      <rPr>
        <sz val="8"/>
        <color theme="1"/>
        <rFont val="Arial"/>
        <family val="2"/>
      </rPr>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t>
    </r>
  </si>
  <si>
    <t>3. CULTURA DE LA LEGALIDAD Y ESTADO ABIERTO</t>
  </si>
  <si>
    <t>3.1. Acceso a la información pública y transparencia</t>
  </si>
  <si>
    <t>3.2. Participación ciudadana y rendición de cuentas</t>
  </si>
  <si>
    <t>3.3. Integridad en el servicio público</t>
  </si>
  <si>
    <t>3.1-1</t>
  </si>
  <si>
    <t>3.1-2</t>
  </si>
  <si>
    <t>3.1-3</t>
  </si>
  <si>
    <t>3.1-4</t>
  </si>
  <si>
    <t>3.1-5</t>
  </si>
  <si>
    <t>3.1-6</t>
  </si>
  <si>
    <t>3.1-7</t>
  </si>
  <si>
    <t>3.1-8</t>
  </si>
  <si>
    <t>3.1-9</t>
  </si>
  <si>
    <t>3.1-10</t>
  </si>
  <si>
    <t>3.2-1</t>
  </si>
  <si>
    <t>3.2-2</t>
  </si>
  <si>
    <t>3.2-3</t>
  </si>
  <si>
    <t>3.2-4</t>
  </si>
  <si>
    <t>3.2-5</t>
  </si>
  <si>
    <t>3.2-6</t>
  </si>
  <si>
    <t>3.2-7</t>
  </si>
  <si>
    <t>3.2-8</t>
  </si>
  <si>
    <t>3.2-9</t>
  </si>
  <si>
    <t>3.2-10</t>
  </si>
  <si>
    <t>3.3-1</t>
  </si>
  <si>
    <t>3.3-2</t>
  </si>
  <si>
    <t>3.3-3</t>
  </si>
  <si>
    <t>3.3-4</t>
  </si>
  <si>
    <t>3.3-5</t>
  </si>
  <si>
    <t>3.3-6</t>
  </si>
  <si>
    <t>3.3-7</t>
  </si>
  <si>
    <t>3.3-8</t>
  </si>
  <si>
    <t>3.3-9</t>
  </si>
  <si>
    <t>3.3-10</t>
  </si>
  <si>
    <r>
      <t xml:space="preserve">TEMÁTICA 3. CULTURA DE LA LEGALIDAD Y ESTADO ABIERTO
3.1. Acceso a la información pública y transparencia: </t>
    </r>
    <r>
      <rPr>
        <sz val="8"/>
        <color theme="1"/>
        <rFont val="Arial"/>
        <family val="2"/>
      </rPr>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a) Principio de transparencia, b) Transparencia activa, c) Transparencia pasiva, d) Instrumentos de gestión de la información, e) accesibilidad</t>
    </r>
    <r>
      <rPr>
        <b/>
        <sz val="8"/>
        <color theme="1"/>
        <rFont val="Arial"/>
        <family val="2"/>
      </rPr>
      <t xml:space="preserve">
3.2. Participación ciudadana y rendición de cuentas: </t>
    </r>
    <r>
      <rPr>
        <sz val="8"/>
        <color theme="1"/>
        <rFont val="Arial"/>
        <family val="2"/>
      </rPr>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r>
    <r>
      <rPr>
        <b/>
        <sz val="8"/>
        <color theme="1"/>
        <rFont val="Arial"/>
        <family val="2"/>
      </rPr>
      <t xml:space="preserve">
3.3. Integridad en el servicio público: </t>
    </r>
    <r>
      <rPr>
        <sz val="8"/>
        <color theme="1"/>
        <rFont val="Arial"/>
        <family val="2"/>
      </rPr>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r>
  </si>
  <si>
    <t>TEMÁTICA</t>
  </si>
  <si>
    <t>4. INICIATIVAS ADICIONALES</t>
  </si>
  <si>
    <t>4.1 Racionalización de Trámites</t>
  </si>
  <si>
    <t>4.2 Modelo de Relacionamiento</t>
  </si>
  <si>
    <t>4.3 Innovación Pública</t>
  </si>
  <si>
    <t>4.1-1</t>
  </si>
  <si>
    <t>4.1-2</t>
  </si>
  <si>
    <t>4.1-3</t>
  </si>
  <si>
    <t>4.1-4</t>
  </si>
  <si>
    <t>4.1-5</t>
  </si>
  <si>
    <t>4.1-6</t>
  </si>
  <si>
    <t>4.1-7</t>
  </si>
  <si>
    <t>4.1-8</t>
  </si>
  <si>
    <t>4.1-9</t>
  </si>
  <si>
    <t>4.1-10</t>
  </si>
  <si>
    <t>4.2-1</t>
  </si>
  <si>
    <t>4.2-2</t>
  </si>
  <si>
    <t>4.2-3</t>
  </si>
  <si>
    <t>4.2-4</t>
  </si>
  <si>
    <t>4.2-5</t>
  </si>
  <si>
    <t>4.2-6</t>
  </si>
  <si>
    <t>4.2-7</t>
  </si>
  <si>
    <t>4.2-8</t>
  </si>
  <si>
    <t>4.2-9</t>
  </si>
  <si>
    <t>4.2-10</t>
  </si>
  <si>
    <t>4.3-1</t>
  </si>
  <si>
    <t>4.4-1</t>
  </si>
  <si>
    <t>4.4-2</t>
  </si>
  <si>
    <t>Meta</t>
  </si>
  <si>
    <t>Herramienta(s) o Instrumento(s)
(políticas, procedimientos, código de integridad)</t>
  </si>
  <si>
    <t>Jefe Oficina Asesora de Planeación Institucional</t>
  </si>
  <si>
    <t>30/04/2026
31/08/2026
31/12/2026</t>
  </si>
  <si>
    <t>Realizar monitoreo cuatrimestral de los Riesgos de Corrupción y Fraude</t>
  </si>
  <si>
    <t>Socializar la actualización de la Política y Guía para la Gestión de los Riesgos SIGRIP, dirigida a los enlaces de riesgos</t>
  </si>
  <si>
    <t>Realizar mesas de trabajo con los enlaces de riesgos para la identificación, valoración y tratamiento de los riesgos bajo el sistema SIGRIP</t>
  </si>
  <si>
    <t xml:space="preserve">Revisar y actualizar la Política Integral de Riesgos </t>
  </si>
  <si>
    <t>Revisar y actualizar la Guía para la Gestión de Riesgos SDM</t>
  </si>
  <si>
    <t>Mantener publicados en los sitios web y/o redes sociales y/o en los puntos de atención, los canales de denuncia por hechos de soborno y SARLAFT</t>
  </si>
  <si>
    <t>30/04/2026
30/08/2026
 30/11/2026</t>
  </si>
  <si>
    <t>15/05/2026
11/09/2026
11/12/2026</t>
  </si>
  <si>
    <t>Diseñar e implementar acciones para dar a conocer los canales de denuncias por actos de soborno y SARLAFT.</t>
  </si>
  <si>
    <t>Subsecretaria(o) Gestión Corporativa
 Jefe Oficina Asesora Comunicaciones y Cultura para la Movilidad</t>
  </si>
  <si>
    <t>Una (1) Matriz del Mapa de Riesgos de SARLAFT revisada y/o actualizada</t>
  </si>
  <si>
    <t>Subsecretaria(o) de Gestión Corporativa</t>
  </si>
  <si>
    <t>Realizar el monitoreo del control de los riesgos de SARLAFT</t>
  </si>
  <si>
    <t>Un (1) monitoreo de la matriz de riesgos de SARLAFT</t>
  </si>
  <si>
    <t>Jefe Oficina Asesora de Planeación Institucional
Subsecretaria(o) de Gestión Corporativa</t>
  </si>
  <si>
    <t>Revisar y/o actualizar el Mapa de Riesgos de SARLAFT</t>
  </si>
  <si>
    <t>13/02/2026
14/08/2026</t>
  </si>
  <si>
    <t>30/06/2026
30/11/2026</t>
  </si>
  <si>
    <t>Subsecretario(a) de Gestión Corporativa</t>
  </si>
  <si>
    <t>10/07/2026
11/12/2026</t>
  </si>
  <si>
    <t>Revisar y/o actualizar los documentos para el desarrollo de la debida diligencia de SARLAFT</t>
  </si>
  <si>
    <t>Realizar el monitoreo del control de los Riesgos de Soborno</t>
  </si>
  <si>
    <t>Un (1) monitoreo de la Matriz de Riesgos de Soborno</t>
  </si>
  <si>
    <t>Un (1) informe sobre la socializaciones del Observatorio de Movilidad de Bogotá realizadas</t>
  </si>
  <si>
    <t>Director(a) de Inteligencia para la Movilidad</t>
  </si>
  <si>
    <t>Actualizar la información clasificada y reservada del componente tecnológico hardware y software de la SDM</t>
  </si>
  <si>
    <t>Actualizar, publicar y socializar los lineamientos sobre datos abiertos en la entidad</t>
  </si>
  <si>
    <t>Jefe Oficina de Tecnologías de la Información y las Comunicaciones</t>
  </si>
  <si>
    <t>Una (1) actualización al documento que relaciona los activos de información de hardware y software de la entidad</t>
  </si>
  <si>
    <t>4.4 Auditoria y Mejora</t>
  </si>
  <si>
    <t>Jefe de Oficina de Control Interno</t>
  </si>
  <si>
    <t>Informes de seguimiento al cumplimiento de la Política de riesgos (riesgos de gestión) y a los riesgos de integridad pública (corrupción) elaborado y publicado</t>
  </si>
  <si>
    <t xml:space="preserve">Elaborar y publicar dos Informes de seguimiento al Programa de Transparencia y Ética Pública (PTEP) </t>
  </si>
  <si>
    <t>Dos Informes de seguimiento al Programa de Transparencia y Ética Pública (PTEP) elaborado y publicados</t>
  </si>
  <si>
    <t>23/01/2026
09/10/2026</t>
  </si>
  <si>
    <t>Jefe Oficina Asesora de Comunicaciones y Cultura para la Movilidad</t>
  </si>
  <si>
    <t>Subsecretaria(o) Gestión Corporativa
Director(a) de Atención al Ciudadano</t>
  </si>
  <si>
    <t>30/03/2026
30/06/2026
30/09/2026
30/11/2026</t>
  </si>
  <si>
    <t>30/05/2026
30/09/2026
30/11/2026</t>
  </si>
  <si>
    <t>Una (1) divulgación de la Carta de compromiso a la ciudadanía a través de los canales de comunicación con los que cuenta la Entidad</t>
  </si>
  <si>
    <t>Una (1) divulgación de la estrategia y/o campaña: pieza de comunicación y a través de las redes sociales y/o el sitio web y/o cartelera digital de punto de atención</t>
  </si>
  <si>
    <t>3.1-11</t>
  </si>
  <si>
    <t>3.1-12</t>
  </si>
  <si>
    <t>3.1-13</t>
  </si>
  <si>
    <t>3.1-14</t>
  </si>
  <si>
    <t>Director(a) de Atención al Ciudadano</t>
  </si>
  <si>
    <t>Realizar verificación normativa de los trámites y OPAS, consulta de acceso a la información pública inscritos en el SUIT</t>
  </si>
  <si>
    <t>Socializar y/o divulgar los lineamientos contenidos en el reglamento interno para la gestión de PQRS para su conocimiento e implementación</t>
  </si>
  <si>
    <t>Divulgar los mecanismos de presentación directa de solicitudes, peticiones, quejas y reclamos</t>
  </si>
  <si>
    <t>Promover el uso de lenguaje claro e incluyente en todas las comunicaciones, espacios y canales de la entidad</t>
  </si>
  <si>
    <t>Un (1) informe sobre la estrategia de lenguaje claro</t>
  </si>
  <si>
    <t>Promover la traducción de información en lenguas e idiomas nativos y lengua de señas colombiana</t>
  </si>
  <si>
    <t>Realizar seguimiento a la administración y funcionamiento de los canales de atención y a la prestación del servicio para garantizar la accesibilidad y disponibilidad a la ciudadanía</t>
  </si>
  <si>
    <t>Divulgar y publicar la Carta de Compromiso a la ciudadanía a través de los canales de comunicación con los que cuenta la entidad</t>
  </si>
  <si>
    <t>Divulgar el contenido informativo de los puntos de atención de la entidad, contenidos sin audio, subtítulos y/o con interpretación en el lenguaje de señas colombiano (L.S.C.-interpretación en señas).</t>
  </si>
  <si>
    <t>Fortalecer las estrategias y/o campañas para evitar que la ciudadanía acuda a tramitadores</t>
  </si>
  <si>
    <t xml:space="preserve">Registro de la pieza de comunicación y/o pantallazo de la publicación en las redes sociales y/o sitio web y/o carteleras digitales, de las acciones frente a las políticas de servicio a la ciudadanía, dirigida a diferentes grupos de población   </t>
  </si>
  <si>
    <t>Pantallazos de divulgación de la actividad y las piezas de comunicación del foro y/o panel y/o conversatorio transmitido en medio digital sobre diversos temas de interés entorno a la movilidad y/o frente a los trámites y servicios de la entidad</t>
  </si>
  <si>
    <t>30/04/2026
30/08/2026
30/11/2026</t>
  </si>
  <si>
    <t>30/02/2026
30/06/2026</t>
  </si>
  <si>
    <t>Un (1) informe de gestión de peticiones que incluya, caracterización, análisis de los grupos de valor y las peticiones, quejas, reclamos, sugerencias y denuncias que han sido interpuesta y los motivos de estas</t>
  </si>
  <si>
    <t>Informe con la convocatoria, asistencia y registro fotográfico de la socialización de trámites, servicios y políticas de atención a la ciudadanía para los colaboradores de los puntos de contacto.</t>
  </si>
  <si>
    <t>3.2-11</t>
  </si>
  <si>
    <t>3.2-12</t>
  </si>
  <si>
    <t>3.2-13</t>
  </si>
  <si>
    <t>3.2-14</t>
  </si>
  <si>
    <t>3.2-15</t>
  </si>
  <si>
    <t>3.2-16</t>
  </si>
  <si>
    <t>Implementar foros en medio digital diseñados por la OACCM, sobre diversos temas de interés entorno a la movilidad y/o frente a los trámites y servicios de la entidad</t>
  </si>
  <si>
    <t>Realizar semanalmente el reporte de la gestión de las PQRSD correspondiente a la DAC</t>
  </si>
  <si>
    <t>Divulgar y fortalecer la figura del Defensor del Ciudadano a través de los canales de comunicación con los que cuenta la entidad</t>
  </si>
  <si>
    <t>Aplicar mecanismos de medición en los puntos de atención que permitan medir la satisfacción de la ciudadanía inmediatamente después de finalizada la atención del servicio</t>
  </si>
  <si>
    <t>Elaborar informes de gestión de peticiones que incluyan una caracterización y análisis de los grupos de valor y las peticiones, quejas, reclamos, sugerencias y denuncias que han sido interpuesta y los motivos de estas</t>
  </si>
  <si>
    <t>4.1-11</t>
  </si>
  <si>
    <t>4.1-12</t>
  </si>
  <si>
    <t>4.1-13</t>
  </si>
  <si>
    <t>4.1-14</t>
  </si>
  <si>
    <t>4.1-15</t>
  </si>
  <si>
    <t>4.1-16</t>
  </si>
  <si>
    <t>4.1-17</t>
  </si>
  <si>
    <t>Director(a) de Atención al Ciudadano
Subdirector(a) Financiera</t>
  </si>
  <si>
    <t>Director(a) de Atención al Ciudadano
Subdirector(a) de Planes de Manejo de Tránsito</t>
  </si>
  <si>
    <t>Director(a) de Atención al Ciudadano
Subdirector(a) de Infraestructura</t>
  </si>
  <si>
    <t>Presentación, lista de asistencia y registro fotográfico de las actividades de socializaciones o sensibilizaciones del uso de lenguaje claro con las y los colaboradores de la entidad, proveedores y operadores de servicios</t>
  </si>
  <si>
    <t xml:space="preserve">Informe de cumplimiento del manual de servicio con la evaluación del uso del lenguaje claro e incluyente que reconozca las particularidades de identidad de género, pertenencia étnico-racial sexual, orientación sexual y condición de discapacidad por parte de las y los colaboradores </t>
  </si>
  <si>
    <t>Piezas gráficas y/o pantallazo de la divulgación de los avances y resultados del proceso de racionalización de trámites en la Entidad</t>
  </si>
  <si>
    <t>Piezas gráficas y/o pantallazos de la divulgación de las estrategias de difusión para dar a conocer los procedimientos y protocolos que están involucrados en el acceso a servicios y la realización de trámites y otros procedimientos administrativos y consultas de acceso a la información pública</t>
  </si>
  <si>
    <t>Piezas gráficas y/o pantallazo de divulgación de las estrategias omnicanalidad (canales e información integrada) para el acceso a los servicios y espacios de relacionamiento</t>
  </si>
  <si>
    <t>Acta de reunión del seguimiento a la oferta institucional existente debidamente identificada, caracterizada y disponible de manera integrada en el portal Bogotá</t>
  </si>
  <si>
    <t>Revisar y evaluar la pertinencia, oportunidad, calidad, disponibilidad y claridad de la oferta de información de la entidad en los distintos canales y escenarios de relacionamiento</t>
  </si>
  <si>
    <t>Informe periódico de la encuesta realizada de manera aleatoria y permanente donde se evalué la oportunidad, calidad, disponibilidad y claridad de la oferta de información de la entidad en los distintos canales y escenarios de relacionamiento</t>
  </si>
  <si>
    <t>Evaluar la eficiencia y eficacia de los canales y espacios de relacionamiento disponibles para el acceso a la información</t>
  </si>
  <si>
    <t>Informe de la herramienta de evaluación que mide la eficiencia y eficacia de los canales de espacios de relacionamiento disponibles para el acceso a la información</t>
  </si>
  <si>
    <t>Diligenciar una (1) matriz de puntos idóneos y registro fotográfico de la evaluación del avance en la implementación de criterios de infraestructura y de espacios idóneos en los puntos de atención propios de la SDM</t>
  </si>
  <si>
    <t>Matriz de puntos idóneos y registro fotográfico de la evaluación del avance en la implementación de criterios de infraestructura y de espacios idóneos en los puntos de atención propios de la SDM.</t>
  </si>
  <si>
    <t>Implementar soluciones utilizadas en los distintos espacios de relacionamiento que abarcar desde la adaptación física de las instalaciones y la capacitación de las y los servidores en lenguas y habilidades de comunicación específicas, hasta tecnologías de asistencia aplicadas según estándares</t>
  </si>
  <si>
    <t xml:space="preserve">Presentación, lista de asistencia y registro fotográfico de la socializaciones o sensibilizaciones al personal que atiende público para garantizar una atención accesible, contemplando lengua de señas y habilidades de comunicación específicas hasta tecnologías de asistencia </t>
  </si>
  <si>
    <t>Informe donde se evidencien las necesidades de información pública con base en la caracterización ciudadana, grupos de interés y de valor relacionada con las temáticas, canales y formatos</t>
  </si>
  <si>
    <t>Promover y utilizar el uso de lenguaje claro e incluyente en todas las comunicaciones, espacios y canales de la entidad y que reconozca las particularidades de acuerdo con la identidad de género, pertenencia étnico-racial sexual, orientación sexual, y condición de discapacidad</t>
  </si>
  <si>
    <t>Garantizar la publicación de información de trámites y otros procedimientos administrativos en lenguaje claro e incluyente en el Sistema Único de Información de Trámites - SUIT, en la Guía de Trámites y Servicios del Distrito Capital y el portafolio de Trámites y Servicios de la Entidad, acorde con lo establecido en la Guía de racionalización, creación y actualización de trámites PM04-G01</t>
  </si>
  <si>
    <t>30/01/2026
30/02/2026
30/03/2026
30/04/2026
30/05/2026
30/06/2026
30/07/2026
30/08/2026
30/09/2026
30/10/2026
30/11/2026</t>
  </si>
  <si>
    <t>Implementar acciones de sensibilización, capacitación y fortalecimiento del uso de lenguaje claro con las y los colaboradores de la Entidad, proveedores y operadores de servicios</t>
  </si>
  <si>
    <t>Utilizar un lenguaje claro e incluyente que permita la comprensión de la información y que reconozca las particularidades de acuerdo con la identidad de género, pertenencia étnico-racial sexual, orientación sexual, y condición de discapacidad</t>
  </si>
  <si>
    <t>Coordinar acciones institucionales e interinstitucionales para la interoperabilidad de sistemas de información, para posibilitar el intercambio de información que facilite la prestación de trámites y servicios a la ciudadanía</t>
  </si>
  <si>
    <t>Acta de reunión de la mesa de trabajo donde se determinan las acciones institucionales e interinstitucionales</t>
  </si>
  <si>
    <t>Acta de reunión de la mesa de trabajo donde se evidencia la articulación e inclusión de CAIP en la carpeta ciudadana digital</t>
  </si>
  <si>
    <t>4.2-11</t>
  </si>
  <si>
    <t>4.2-12</t>
  </si>
  <si>
    <t>4.2-13</t>
  </si>
  <si>
    <t>4.2-14</t>
  </si>
  <si>
    <t>4.2-15</t>
  </si>
  <si>
    <t>4.2-16</t>
  </si>
  <si>
    <t>4.2-17</t>
  </si>
  <si>
    <t>4.2-18</t>
  </si>
  <si>
    <t>4.2-19</t>
  </si>
  <si>
    <t>4.2-20</t>
  </si>
  <si>
    <t>4.2-21</t>
  </si>
  <si>
    <t>4.2-22</t>
  </si>
  <si>
    <t>Incluir información en el espacio de Rendición de Cuentas referente a las estadísticas de los cursos pedagógicos y de las infracciones recurrentes cometidas </t>
  </si>
  <si>
    <t>Ajustar la oferta de información de la entidad en términos de calidad y oportunidad a partir de los resultados de la caracterización de necesidades de información de la ciudadanía</t>
  </si>
  <si>
    <t>Divulgar proactivamente y facilitar el acceso a la información sobre los avances y resultados del proceso de racionalización de trámites en la entidad</t>
  </si>
  <si>
    <t>Definir protocolos claros para la gestión de peticiones y solicitudes realizadas por la ciudadanía que ejerce control social y/o veeduría ciudadana</t>
  </si>
  <si>
    <t>Divulgación del Protocolo de atención para la veeduría ciudadana en los procesos contravencionales</t>
  </si>
  <si>
    <t>Cualificar a las y los servidores públicos asociados a la mejora y realización de trámites, otros procedimientos administrativos y consultas de acceso a la información pública sobre el Modelo Distrital de relacionamiento integral con la ciudadanía</t>
  </si>
  <si>
    <t>Informe donde se encuentra relacionada la convocatoria, listado de asistencia y el registro fotográfico de la socialización sobre la información relacionada a los trámites y servicios y el modelo de relacionamiento dirigida a las y los colaboradores que atienden los puntos de contacto de la entidad</t>
  </si>
  <si>
    <t>Verificar que la entidad documente y divulgue de cara a la ciudadanía todos los procedimientos y protocolos que están involucrados en el acceso a servicios y la realización de trámites y otros procedimientos administrativos y consultas de acceso a la información pública</t>
  </si>
  <si>
    <t>Promover estrategias de omnicanalidad (canales e información integrada) para el acceso a los servicios y espacios de relacionamiento</t>
  </si>
  <si>
    <t>Diseñar y realizar ejercicios de participación ciudadana para la evaluación del impacto de la implementación de los ajustes razonables realizados por las entidades a los distintos espacios de relacionamiento</t>
  </si>
  <si>
    <t>Video con testimonios de la ciudadanía, frente a la implementación de los ajustes razonables establecidos por la entidad, dejando como evidencia pieza audiovisual y/o pantallazo de la publicación</t>
  </si>
  <si>
    <t>Definir una estrategia de comunicación (interna y externa) que permita informar sobre los escenarios de Rendición de Cuentas, desde su inicio, ejecución y desarrollo.</t>
  </si>
  <si>
    <t>Jefe Oficina de Gestión Social</t>
  </si>
  <si>
    <t>Identificar las necesidades de información a través de una herramienta que permita generar resultados para la toma de decisiones</t>
  </si>
  <si>
    <t>Realizar audiencias públicas locales para informar a la ciudadanía la gestión realizada en el sector movilidad</t>
  </si>
  <si>
    <t>Veinte (20) Informes de rendición de cuentas</t>
  </si>
  <si>
    <t>Realizar evaluaciones de los espacios de rendición de cuentas para recibir retroalimentación del proceso por parte de la ciudadanía</t>
  </si>
  <si>
    <t>Elaborar el informe final de las Rendiciones de Cuentas realizadas en las localidades de la gestión 2024 en el 2025</t>
  </si>
  <si>
    <t>Hacer seguimiento a la respuesta de las solicitudes de la ciudadanía realizados en las audiencias públicas, que son competencia de las dependencias de la Secretaría Distrital de Movilidad</t>
  </si>
  <si>
    <t xml:space="preserve">Incentivar la participación ciudadana con enfoque diferencial en espacios de control social </t>
  </si>
  <si>
    <t xml:space="preserve">Realizar reuniones de seguimiento periódico del Nodo Sector Movilidad Distrital </t>
  </si>
  <si>
    <t xml:space="preserve">Publicar información de interés para la ciudadanía en las carteleras de los Centros Locales de Movilidad </t>
  </si>
  <si>
    <t>Sensibilizar a la ciudadanía acerca de la información contenida en la Pestaña de la Ley de Transparencia y acceso a la información dispuesta en la página web de la Secretaría Distrital de Movilidad, con el fin de promover la participación ciudadana</t>
  </si>
  <si>
    <t>Publicación de información relacionada con movilidad en las carteleras en  16  Centros Locales de Movilidad</t>
  </si>
  <si>
    <t>3.2-17</t>
  </si>
  <si>
    <t>3.2-18</t>
  </si>
  <si>
    <t>3.2-19</t>
  </si>
  <si>
    <t>3.2-22</t>
  </si>
  <si>
    <t>3.2-23</t>
  </si>
  <si>
    <t>3.2-24</t>
  </si>
  <si>
    <t>3.2-21</t>
  </si>
  <si>
    <t>10/04/2026
10/07/2026
16/10/2026
11/12/2026</t>
  </si>
  <si>
    <t>Divulgar a través de las redes sociales con que cuenta la entidad el ingreso al link de Transparencia y acceso a la Información Pública</t>
  </si>
  <si>
    <t xml:space="preserve"> Aplicar una lista de chequeo con el fin de verificar el cumplimiento de la publicación mínima exigidas por la ley 1712 de 2014 y resolución 1519 de 2020</t>
  </si>
  <si>
    <t>Lista de chequeo y/o pantallazos del contenido de transparencia publicado en la Web</t>
  </si>
  <si>
    <t>Hacer el seguimiento a la Resolución 1519 de 2020 del Ministerio de Tecnologías de la Información</t>
  </si>
  <si>
    <t>Verificar el funcionamiento de los botones de redes sociales en la página web</t>
  </si>
  <si>
    <t>Presentar los resultados de seguimiento de solicitudes de acceso a la información, a la Alta Dirección</t>
  </si>
  <si>
    <t>Un (1) acta de la reunión y/o presentación ante la Alta Dirección frente a los resultados de seguimiento de solicitudes de acceso a la información</t>
  </si>
  <si>
    <t>30/06/206</t>
  </si>
  <si>
    <t>Establecer una revisión semestral y planificada de una muestra de los contenidos publicados en los sitios web de la entidad.</t>
  </si>
  <si>
    <t>3.1-15</t>
  </si>
  <si>
    <t>3.1-16</t>
  </si>
  <si>
    <t>3.1-17</t>
  </si>
  <si>
    <t>3.1-18</t>
  </si>
  <si>
    <t>3.1-19</t>
  </si>
  <si>
    <t>3.1-20</t>
  </si>
  <si>
    <t>3.1-21</t>
  </si>
  <si>
    <t>30/06/2026
30/09/2026</t>
  </si>
  <si>
    <t>10/07/2026
16/10/2026</t>
  </si>
  <si>
    <t>Director(a) de Talento Humano</t>
  </si>
  <si>
    <t>Un (1) informe publicado de seguimiento a las actividades de la estrategia de integridad</t>
  </si>
  <si>
    <t>Realizar actividad lúdica relacionada con la sensibilización y apropiación de los valores y principios de integridad en la SDM</t>
  </si>
  <si>
    <t>Desarrollar actividades para fortalecer la cultura de la integridad en la SDM</t>
  </si>
  <si>
    <t>Dirección Talento Humano
Oficina Asesora de Comunicaciones y Cultura para la Movilidad</t>
  </si>
  <si>
    <t>31/03/2026
30/11/2026</t>
  </si>
  <si>
    <t>Elaborar y ejecutar una campaña de sensibilización del lineamiento de Conflicto de Intereses</t>
  </si>
  <si>
    <t>Una (1) campaña implementada de sensibilización de conflicto de Intereses</t>
  </si>
  <si>
    <t>Socializar temas de integridad y corrupción en instituciones con apoyo de los Gestores de Integridad</t>
  </si>
  <si>
    <t>Una (1) socialización en colegios o localidades en temas de integridad y corrupción</t>
  </si>
  <si>
    <t>Una (1) socialización de buenas prácticas de Integridad dirigida a los(as) colaboradores(as) de la SDM</t>
  </si>
  <si>
    <t>10/04/2026
11/12/2026</t>
  </si>
  <si>
    <t>Director(a) de Talento Humano
Gestores(as) de Integridad</t>
  </si>
  <si>
    <t>Socializar los casos de gestión de integridad exitosos con apoyo de otras entidades, grupos de valor o externo</t>
  </si>
  <si>
    <t>Fortalecer a los Gestores de Integridad en los temas de integridad, transparencia y lucha contra la corrupción</t>
  </si>
  <si>
    <t>Socializar el código de integridad de la SDM</t>
  </si>
  <si>
    <t>3.3-11</t>
  </si>
  <si>
    <t>3.3-12</t>
  </si>
  <si>
    <t>3.3-13</t>
  </si>
  <si>
    <t>3.3-14</t>
  </si>
  <si>
    <t>3.3-15</t>
  </si>
  <si>
    <t>Socializar el Manual de Integridad de la SDM</t>
  </si>
  <si>
    <t>Jefe Oficina Asesora de Planeación Institucional
Jefe Oficina Asesora de Comunicaciones y Cultura para la Movilidad</t>
  </si>
  <si>
    <t>Director(a) de Talento Humano
  Jefe Oficina Asesora de Comunicaciones y Cultura para la Ciudadanía</t>
  </si>
  <si>
    <t>Revisar y si es necesario, ajustar el Código de Integridad de la SDM</t>
  </si>
  <si>
    <t>Elaborar el informe de la gestión de integridad y los resultados alcanzados en el año</t>
  </si>
  <si>
    <t>Un (1) informe realizado y publicado</t>
  </si>
  <si>
    <t>Jefe Oficina de Control Disciplinario Interno</t>
  </si>
  <si>
    <t>Realizar seguimiento semestral de las actividades del PGI</t>
  </si>
  <si>
    <t>Realizar una (1) encuesta de percepción de valores y principios y analizar resultados</t>
  </si>
  <si>
    <t>Una (1) encuesta de percepción sobre los temas relacionados a integridad</t>
  </si>
  <si>
    <t>Oficina Asesora de Planeación Institucional</t>
  </si>
  <si>
    <t>14/08/2026
11/12/2026</t>
  </si>
  <si>
    <t>Realizar seguimiento a los botones de denuncia internos y externos de actos de corrupción</t>
  </si>
  <si>
    <t>Fortalecer la apropiación de valores y principios de integridad a través de la participación activa de los colaboradores de la entidad</t>
  </si>
  <si>
    <t>Una (1) actividad lúdica de integridad para los colaboradores de la SDM</t>
  </si>
  <si>
    <t>Identificar y ajustar las rutas, sistemas, canales y mecanismos para la divulgación y acceso a la información</t>
  </si>
  <si>
    <t>Jefe Oficina Asesora de Planeación Institucional
Jefe Oficina Asesora de Comunicaciones y Cultura para la Movilidad
Jefe Oficina de Gestión Social</t>
  </si>
  <si>
    <t>Pantallazos de la(s) publicación(es) de la pieza de comunicación de la importancia de la Rendición de Cuentas y la invitación a las audiencias públicas, a través del sitio web y/o redes sociales</t>
  </si>
  <si>
    <t>Oficina Asesora de Planeación Institucional 
Jefe Oficina Asesora de Comunicaciones y Cultura para la Movilidad 
Jefe Oficina de Gestión Social</t>
  </si>
  <si>
    <t>Definir canales de comunicación para visibilizar los avances de políticas, proyectos y planes de la entidad</t>
  </si>
  <si>
    <t>Pieza de comunicación y/o pantallazo de la publicación en la web y/o redes sociales y/o a través de correo institucional de los avances de políticas, proyectos y planes de la entidad</t>
  </si>
  <si>
    <t>Realizar una jornada Sectorial del Nodo</t>
  </si>
  <si>
    <t>Realizar capacitación sobre la importancia de la rendición de cuentas dirigida a la ciudadanía, las y los colaboradores de la SDM, partes interesadas y grupos de valor</t>
  </si>
  <si>
    <t>Realizar un “concurso interno” con el fin de incentivar la participación en la Rendición de Cuentas</t>
  </si>
  <si>
    <t>Realizar la planeación estratégica para la Rendición de Cuentas del Nodo Sector Movilidad Distrital</t>
  </si>
  <si>
    <t>Una (1) jornada de diálogo ciudadano y/o audiencia pública, para presentar a la ciudadanía las principales acciones del Sector de la vigencia 2025</t>
  </si>
  <si>
    <t>Conformar, actualizar y socializar el Equipo de Gestores de Integridad cada vez que se requiera</t>
  </si>
  <si>
    <t>Formular, implementar y hacer seguimiento a las actividades de la estrategia de integridad</t>
  </si>
  <si>
    <t>Informe del monitoreo de los Riesgos de Corrupción y Fraude</t>
  </si>
  <si>
    <t>Documentar el Procedimiento para el Conflicto de Interés teniendo en cuenta las guías del DAFP</t>
  </si>
  <si>
    <t>Realizar una invitación a los Fondos de Desarrollo Locales, para que participen en las Audiencias Públicas de Rendición de Cuentas Locales</t>
  </si>
  <si>
    <t xml:space="preserve">Veinte  (20) evaluaciones de los escenarios de rendición de cuentas locales realizados </t>
  </si>
  <si>
    <t>Veinte  (20)  informes que contenga el análisis de los resultados de la evaluación de los escenarios de rendición de cuentas locales.</t>
  </si>
  <si>
    <t>Informe del seguimiento a los botones de denuncia de actos de corrupción: internos y externos</t>
  </si>
  <si>
    <t>Subsecretaria(o) Gestión Corporativa</t>
  </si>
  <si>
    <t>3.1-22</t>
  </si>
  <si>
    <t>3.1-23</t>
  </si>
  <si>
    <t>3.1-24</t>
  </si>
  <si>
    <t>3.1-25</t>
  </si>
  <si>
    <t>3.1-26</t>
  </si>
  <si>
    <t>Subdirector(a) Administrativo(a)</t>
  </si>
  <si>
    <t>Una (1) matriz actualizada y publicada en la sección de datos abiertos del menú de transparencia de la página web de la Entidad</t>
  </si>
  <si>
    <t>Actualizar y publicar el registro de activos de información de la SDM</t>
  </si>
  <si>
    <t>Una (1) matriz de registro de activos de información actualizada y publicada en la sección de datos abiertos del menú de transparencia de la página web institucional</t>
  </si>
  <si>
    <t>Actualizar y publicar el índice de la información clasificada y reservada de la SDM de acuerdo con las tablas de retención documental preliminares en el marco del Decreto 672 de 2018</t>
  </si>
  <si>
    <t>Director(a) de Contratación</t>
  </si>
  <si>
    <t>Socializar los aspectos a tener en cuenta frente a conflicto de interés, incompatibilidades e inhabilidades en procesos de contratación</t>
  </si>
  <si>
    <t>Director(a) de Normatividad y Conceptos</t>
  </si>
  <si>
    <t>Promover la participación ciudadana en el proceso de estructuración normativa</t>
  </si>
  <si>
    <t>Publicación de todos los proyectos de actos administrativos de carácter regulatorio, para observaciones y/o comentarios de la ciudadanía, en la plataforma que se disponga para tal fin</t>
  </si>
  <si>
    <t>3.1-27</t>
  </si>
  <si>
    <t>3.1-28</t>
  </si>
  <si>
    <t>Una (1) publicación del presupuesto de la SDM</t>
  </si>
  <si>
    <t>3.1-29</t>
  </si>
  <si>
    <t>Una (1) publicación del Plan Anual de Adquisiciones actualizado</t>
  </si>
  <si>
    <t>Publicar la información de resultados de inversión y gestión de los proyectos de la SDM de la vigencia anterior</t>
  </si>
  <si>
    <t>Informe 2025 publicado en la página Web de la SDM</t>
  </si>
  <si>
    <t>Un (1) documento(instrumento) sobre el desarrollo de la debida diligencia de SARLAFT revisado y/o actualizado, que incluya procesos de conocimiento de la contraparte</t>
  </si>
  <si>
    <t>Jefe Oficina de Seguridad Vial</t>
  </si>
  <si>
    <t>3.1-30</t>
  </si>
  <si>
    <t>Analizar  la inclusión de las siguientes acciones en el PTEP:
- Implementar un instrumento para garantizar el cumplimiento del principio de transparencia en lo que tiene que ver con la transparencia activa en materia contractual</t>
  </si>
  <si>
    <t>3.1-31</t>
  </si>
  <si>
    <t>Jefe Oficina de Tecnologías de la Información y las Comunicaciones
Subdirector(a) Administrativa</t>
  </si>
  <si>
    <t>Analizar la inclusión de las siguientes acciones en el PTEP:
Implementar un instrumento que garantice la publicación y actualización de los instrumentos de gestión de la información</t>
  </si>
  <si>
    <r>
      <rPr>
        <b/>
        <sz val="8"/>
        <color theme="1"/>
        <rFont val="Arial"/>
        <family val="2"/>
      </rPr>
      <t>Meta 1.</t>
    </r>
    <r>
      <rPr>
        <sz val="8"/>
        <color theme="1"/>
        <rFont val="Arial"/>
        <family val="2"/>
      </rPr>
      <t xml:space="preserve"> Piezas gráficas y/o audiovisuales de la figura del Defensor del Ciudadano a través de los canales de comunicación con los que cuenta la entidad</t>
    </r>
  </si>
  <si>
    <r>
      <rPr>
        <b/>
        <sz val="8"/>
        <color theme="1"/>
        <rFont val="Arial"/>
        <family val="2"/>
      </rPr>
      <t>Meta 2.</t>
    </r>
    <r>
      <rPr>
        <sz val="8"/>
        <color theme="1"/>
        <rFont val="Arial"/>
        <family val="2"/>
      </rPr>
      <t xml:space="preserve"> Un (1) informe de la gestión de la o el defensor de la ciudadanía radicado y/o publicado</t>
    </r>
  </si>
  <si>
    <r>
      <rPr>
        <b/>
        <sz val="8"/>
        <color theme="1"/>
        <rFont val="Arial"/>
        <family val="2"/>
      </rPr>
      <t xml:space="preserve">Meta 1. </t>
    </r>
    <r>
      <rPr>
        <sz val="8"/>
        <color theme="1"/>
        <rFont val="Arial"/>
        <family val="2"/>
      </rPr>
      <t>Un (1) informe de rendición de cuentas de la vigencia 2025 y sus anexos publicado en la página web de la SDM</t>
    </r>
  </si>
  <si>
    <r>
      <rPr>
        <b/>
        <sz val="8"/>
        <color theme="1"/>
        <rFont val="Arial"/>
        <family val="2"/>
      </rPr>
      <t xml:space="preserve">Meta 2. </t>
    </r>
    <r>
      <rPr>
        <sz val="8"/>
        <color theme="1"/>
        <rFont val="Arial"/>
        <family val="2"/>
      </rPr>
      <t>Publicación en la página web, redes sociales y por medio de los centros locales de movilidad sobre la audiencia de rendición de cuentas sectorial vigencia 2025, una vez la dependencia responsable realice la solicitud correspondiente</t>
    </r>
  </si>
  <si>
    <t>Una (1) capacitación sobre rendición de cuentas y compromiso ciudadano, en la que se invite a la ciudadanía y/o colaboradores y/o partes interesadas</t>
  </si>
  <si>
    <t>Fortalecer la comunicación frente a las actualizaciones normativas, administrativas y legales</t>
  </si>
  <si>
    <t>30/02/2026
30/04/2026
30/06/2026
30/08/2026
30/10/2026
30/11/2026</t>
  </si>
  <si>
    <t>13/03/2026
8/05/2026
10/07/2026
10/09/2026
13/11/2026
11/12/2026</t>
  </si>
  <si>
    <t>8/05/2026
11/09/2026
11/12/2026</t>
  </si>
  <si>
    <t>10/04/2026
10/07/2026
9/10/2026
11/12/2026</t>
  </si>
  <si>
    <t>30/02/2026
30/04/2026
30/06/2026
30/08/2026
3010/2026
30/11/2026</t>
  </si>
  <si>
    <t>Subsecretario(a) de Gestión Jurídica</t>
  </si>
  <si>
    <t>Revisar la posibilidad de instalar puntos físicos de denuncias en las alcaldías locales</t>
  </si>
  <si>
    <t>Revisar y/o ajustar el lenguaje con el que se brinda información sobre los canales de denuncia así como la visibilidad y acceso de los mismos</t>
  </si>
  <si>
    <t>Documentos sobre canales de denuncia revisados y/o ajustados con lenguaje claro así como la visibilidad y acceso de los mismos</t>
  </si>
  <si>
    <t>Implementar una estrategia de divulgación de resultados sobre denuncias</t>
  </si>
  <si>
    <t>Implementar ayudas audiovisuales adicionales sobre como colocar una denuncia</t>
  </si>
  <si>
    <t>Una (1) estrategia implementada de los resultados de las denuncias recibidas</t>
  </si>
  <si>
    <t>Resultado de la implementación de las ayudas audiovisuales adicionales sobre como colocar una denuncia implementadas</t>
  </si>
  <si>
    <t>2.2-3</t>
  </si>
  <si>
    <t xml:space="preserve">Revisar, actualizar y publicar el Programa de Gestión Documental (PGD) de la SDM. </t>
  </si>
  <si>
    <t>Una (1) captura de pantalla y un (1) link de acceso que demuestre la publicación de las TRD en la sección de datos abiertos del menú de transparencia de la página web institucional.</t>
  </si>
  <si>
    <t>3.1-32</t>
  </si>
  <si>
    <t>3.1-33</t>
  </si>
  <si>
    <r>
      <rPr>
        <b/>
        <sz val="8"/>
        <color theme="1"/>
        <rFont val="Arial"/>
        <family val="2"/>
      </rPr>
      <t xml:space="preserve">Meta 1. </t>
    </r>
    <r>
      <rPr>
        <sz val="8"/>
        <color theme="1"/>
        <rFont val="Arial"/>
        <family val="2"/>
      </rPr>
      <t>Un (1) acta del Comité Institucional de Gestión y Desempeño que demuestre la actualización y aprobación del PGD con respecto a la anualidad 2026.</t>
    </r>
  </si>
  <si>
    <r>
      <rPr>
        <b/>
        <sz val="8"/>
        <color theme="1"/>
        <rFont val="Arial"/>
        <family val="2"/>
      </rPr>
      <t>Meta 2.</t>
    </r>
    <r>
      <rPr>
        <sz val="8"/>
        <color theme="1"/>
        <rFont val="Arial"/>
        <family val="2"/>
      </rPr>
      <t xml:space="preserve"> Una (1) captura de pantalla y un (1) link de acceso que demuestre la publicación del PGD en la sección de datos abiertos del menú de transparencia de la página web institucional.</t>
    </r>
  </si>
  <si>
    <t>2.2-4</t>
  </si>
  <si>
    <t>Publicar las Resoluciones de modificaciones presupuestales de la SDM</t>
  </si>
  <si>
    <t>Resoluciones de modificaciones presupuestales emitidas en el periodo a reportar y un (1) link de acceso que demuestre la publicación de las resoluciones de modificación presupuestales en la sección de datos abiertos del menú de transparencia de la página web</t>
  </si>
  <si>
    <t>Subdirector(a) Financiero(a)</t>
  </si>
  <si>
    <t>Director(a) de Atención al Ciudadano
Jefe Oficina de Tecnologías de la Información y las Comunicaciones
Director(a) de Investigaciones Administrativas al Tránsito y Transporte</t>
  </si>
  <si>
    <t>Una (1) Guía de Gestión de Riesgos SDM actualizada y publicada</t>
  </si>
  <si>
    <t>Un (1) informe de seguimiento con el monitoreo a los canales de atención para garantizar la accesibilidad y disponibilidad del servicio a la ciudadanía</t>
  </si>
  <si>
    <t>13/03/2026
10/07/2026</t>
  </si>
  <si>
    <r>
      <rPr>
        <b/>
        <sz val="8"/>
        <color theme="1"/>
        <rFont val="Arial"/>
        <family val="2"/>
      </rPr>
      <t>Normativa</t>
    </r>
    <r>
      <rPr>
        <sz val="8"/>
        <color theme="1"/>
        <rFont val="Arial"/>
        <family val="2"/>
      </rPr>
      <t xml:space="preserve"> - Reducir el tiempo de respuesta o duración del trámite para la Inscripción o autorización de circulación vial (Exceptuados pico y placa)</t>
    </r>
  </si>
  <si>
    <t>Reducir el tiempo de duración del trámite de Inscripción o autorización para la circulación vial (exceptuados pico y placa), logrando una disminución del 40 % para las solicitudes que ingresen por primera vez mediante radicación semiautomática de vehículos que transportan personas con discapacidad y del 33,33 % para solicitudes de vehículos propiedad de autoridades judiciales.</t>
  </si>
  <si>
    <r>
      <rPr>
        <b/>
        <sz val="8"/>
        <color theme="1"/>
        <rFont val="Arial"/>
        <family val="2"/>
      </rPr>
      <t xml:space="preserve">Administrativa - </t>
    </r>
    <r>
      <rPr>
        <sz val="8"/>
        <color theme="1"/>
        <rFont val="Arial"/>
        <family val="2"/>
      </rPr>
      <t>Reducir los pasos (momentos) para el ciudadano mediante la incorporación del PEVS en la excepción de vehículos de enseñanza automovilista y de la Unidad de Protección, en el trámite de Inscripción o autorización para la circulación vial (Exceptuados pico y placa).</t>
    </r>
  </si>
  <si>
    <t>Reducir en un 100 % los requisitos y los pasos que debe realizar el ciudadano para acceder a la excepción de vehículos de enseñanza automovilista y de la Unidad de Protección, mediante la incorporación del PEVS en el trámite.</t>
  </si>
  <si>
    <t>Reducir en un 40 % los pasos requeridos a las empresas de servicios públicos domiciliarios para el registro masivo de flotas de vehículos exceptuados.</t>
  </si>
  <si>
    <r>
      <rPr>
        <b/>
        <sz val="8"/>
        <color theme="1"/>
        <rFont val="Arial"/>
        <family val="2"/>
      </rPr>
      <t xml:space="preserve">Administrativa - </t>
    </r>
    <r>
      <rPr>
        <sz val="8"/>
        <color theme="1"/>
        <rFont val="Arial"/>
        <family val="2"/>
      </rPr>
      <t>Reducir los pasos en los procesos o procedimientos internos del trámite de Devolución y/o compensación de pagos en exceso y pagos de lo no debido.</t>
    </r>
  </si>
  <si>
    <t>Reducir en un 25 % los requisitos del trámite de Devolución y/o compensación de pagos en exceso y pagos de lo no debido.</t>
  </si>
  <si>
    <t>Eliminar el 50 % de los documentos exigidos como requisito en el trámite de Devolución de pagos en exceso y de lo no debido.</t>
  </si>
  <si>
    <r>
      <rPr>
        <b/>
        <sz val="8"/>
        <color theme="1"/>
        <rFont val="Arial"/>
        <family val="2"/>
      </rPr>
      <t xml:space="preserve">Administrativa </t>
    </r>
    <r>
      <rPr>
        <sz val="8"/>
        <color theme="1"/>
        <rFont val="Arial"/>
        <family val="2"/>
      </rPr>
      <t>– Eliminar documentos en el trámite de Devolución de pagos en exceso y de lo no debido por conceptos no tributarios.</t>
    </r>
  </si>
  <si>
    <t>Ampliar los canales de atención del trámite de Plan de Manejo de Tránsito mediante la implementación de un chat web para asesoría al ciudadano.</t>
  </si>
  <si>
    <r>
      <rPr>
        <b/>
        <sz val="8"/>
        <color theme="1"/>
        <rFont val="Arial"/>
        <family val="2"/>
      </rPr>
      <t xml:space="preserve">Administrativa </t>
    </r>
    <r>
      <rPr>
        <sz val="8"/>
        <color theme="1"/>
        <rFont val="Arial"/>
        <family val="2"/>
      </rPr>
      <t>– Aumentar los canales y/o puntos de atención mediante la implementación de chat en el trámite de Plan de manejo de tránsito.</t>
    </r>
  </si>
  <si>
    <t>Brindar atención y asesoría virtual en el trámite de Plan de Manejo de Tránsito a través de plataformas tecnológicas institucionales.</t>
  </si>
  <si>
    <r>
      <rPr>
        <b/>
        <sz val="8"/>
        <color theme="1"/>
        <rFont val="Arial"/>
        <family val="2"/>
      </rPr>
      <t xml:space="preserve">Tecnológica </t>
    </r>
    <r>
      <rPr>
        <sz val="8"/>
        <color theme="1"/>
        <rFont val="Arial"/>
        <family val="2"/>
      </rPr>
      <t>– Brindar atención o asesoría virtual a través de plataformas tecnológicas en el trámite de Plan de manejo de tránsito.</t>
    </r>
  </si>
  <si>
    <t>Optimizar el proceso del trámite de Revisión y aprobación de estudios de tránsito mediante ajustes normativos que simplifiquen su gestión.</t>
  </si>
  <si>
    <r>
      <rPr>
        <b/>
        <sz val="8"/>
        <color theme="1"/>
        <rFont val="Arial"/>
        <family val="2"/>
      </rPr>
      <t xml:space="preserve">Normativa </t>
    </r>
    <r>
      <rPr>
        <sz val="8"/>
        <color theme="1"/>
        <rFont val="Arial"/>
        <family val="2"/>
      </rPr>
      <t>– Mejorar u optimizar el proceso o procedimiento asociado al trámite de Revisión y aprobación de estudios de tránsito.</t>
    </r>
  </si>
  <si>
    <t>Reducir en un 15 % los pasos del procedimiento interno del trámite de Revisión y aprobación de estudios de tránsito.</t>
  </si>
  <si>
    <r>
      <rPr>
        <b/>
        <sz val="8"/>
        <color theme="1"/>
        <rFont val="Arial"/>
        <family val="2"/>
      </rPr>
      <t xml:space="preserve">Administrativa </t>
    </r>
    <r>
      <rPr>
        <sz val="8"/>
        <color theme="1"/>
        <rFont val="Arial"/>
        <family val="2"/>
      </rPr>
      <t>– Reducir los pasos en los procesos o procedimientos internos del trámite de Revisión y aprobación de estudios de tránsito.</t>
    </r>
  </si>
  <si>
    <r>
      <rPr>
        <b/>
        <sz val="8"/>
        <color theme="1"/>
        <rFont val="Arial"/>
        <family val="2"/>
      </rPr>
      <t xml:space="preserve">Tecnológica </t>
    </r>
    <r>
      <rPr>
        <sz val="8"/>
        <color theme="1"/>
        <rFont val="Arial"/>
        <family val="2"/>
      </rPr>
      <t>–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</si>
  <si>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Duplicado de tarjeta de operación.</t>
  </si>
  <si>
    <t>Implementar la desmaterialización total del trámite de Renovación de tarjeta de operación.</t>
  </si>
  <si>
    <r>
      <rPr>
        <b/>
        <sz val="8"/>
        <color theme="1"/>
        <rFont val="Arial"/>
        <family val="2"/>
      </rPr>
      <t>Tecnológica</t>
    </r>
    <r>
      <rPr>
        <sz val="8"/>
        <color theme="1"/>
        <rFont val="Arial"/>
        <family val="2"/>
      </rPr>
      <t xml:space="preserve"> –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</si>
  <si>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Modificación de tarjeta de operación.</t>
  </si>
  <si>
    <t>Sensibilizar buenas prácticas anticorrupción</t>
  </si>
  <si>
    <t>Dos (2) socializaciones en materia de conflicto de interés, incompatibilidades e inhabilidades en los procesos de contratación.</t>
  </si>
  <si>
    <t>Realizar (2) sensibilizaciones ejecutadas de buenas prácticas anticorrupción dirigida a las y los colaboradores de la Entidad</t>
  </si>
  <si>
    <t>Realizar jornadas de socialización del Observatorio de Movilidad de Bogotá - OMB con diferentes grupos de valor y partes interesadas</t>
  </si>
  <si>
    <t>15/05/2026
11/09/2026
13/11/2026</t>
  </si>
  <si>
    <t>Una (1) socialización dirigida a los enlaces de riesgos</t>
  </si>
  <si>
    <t>1.1-10</t>
  </si>
  <si>
    <t>Una (1) actualización del mapa de riesgos de corrupción</t>
  </si>
  <si>
    <t>Revisar la priorización de trámites y OPAS para el análisis de riesgos y controles en cumplimiento a la normatividad vigente</t>
  </si>
  <si>
    <t>Subsecretaria(o) de Gestión Corporativa
Jefe(a) de Oficina de Control Disciplinario Interno</t>
  </si>
  <si>
    <t>Subsecretaria(o) de Gestión Corporativa
Jefe(a) de Oficina de Control Disciplinario Interno
Jefe(a) Oficina Asesora Comunicaciones y Cultura para la Movilidad</t>
  </si>
  <si>
    <t>PE02-PR02 Procedimiento para la publicación de información en la página web e intranet de la SDM
PE02-PT01 Protocolo para el cumplimiento de la política de transparencia y acceso a la información pública</t>
  </si>
  <si>
    <t>PE01-G01 Guía para la Gestión del Riesgo de la SDM</t>
  </si>
  <si>
    <t>PA02-M03-PT01 Protocolo de denuncias por actos de soborno 
PV02-PT01 Protocolo de denuncias por actos de corrupción
PE01-G01 Guía para la Gestión del Riesgo de la SDM</t>
  </si>
  <si>
    <t>Jefe Oficina Asesora de Planeación Institucional
Dirección de Talento Humano</t>
  </si>
  <si>
    <t>Reportar y hacer seguimiento del mapa de redes internas en relación con los talleres y actividades realizadas por los Gestores de Integridad</t>
  </si>
  <si>
    <t>Registro de las acciones realizadas en el Mapa de Redes Internas</t>
  </si>
  <si>
    <t>Actas de seguimiento a los procesos de rendición de cuentas locales realizadas con las Entidades del Nodo Sector Movilidad
(Sistema Nacional de Rendición de Cuentas)</t>
  </si>
  <si>
    <t>2.1-2</t>
  </si>
  <si>
    <t>2.1-3</t>
  </si>
  <si>
    <t>2.1-4</t>
  </si>
  <si>
    <t>Mapa de Redes y Articulación Interna</t>
  </si>
  <si>
    <t>Mapa de Redes y Articulación Externa</t>
  </si>
  <si>
    <t>Realizar el plan de trabajo Comité Sectorial de Gestión y Desempeño del Sector Movilidad con su respectiva publicación en página web</t>
  </si>
  <si>
    <t>Subsecretario(a) de Política de Movilidad
Jefe Oficina Asesora de Planeación Institucional</t>
  </si>
  <si>
    <t>Aprobar y reportar del plan de trabajo anual de la Comisión Intersectorial de la Bicicleta con su respectiva publicación en página web</t>
  </si>
  <si>
    <t>Un (1) plan de trabajo de la Comisión Intersectorial de la Bicicleta publicado en página web</t>
  </si>
  <si>
    <t>Subdirector(a) de la Bicicleta y el Peatón
Subsecretario(a) de Política de Movilidad</t>
  </si>
  <si>
    <t>Registro de las acciones realizadas en el marco del Comisión Intersectorial de la Bicicleta en el mapa de redes externas</t>
  </si>
  <si>
    <t>Realizar el plan anual de trabajo de la Comisión Intersectorial de Seguridad Vial con su respectiva publicación en página web</t>
  </si>
  <si>
    <t>Un (1) Plan anual de trabajo de la Comisión Intersectorial de Seguridad Vial publicado en página web</t>
  </si>
  <si>
    <t>Registro de compromisos y temas tratados en el marco de la Comisión Intersectorial de Seguridad Vial en el mapa de redes externas</t>
  </si>
  <si>
    <t>2.2-5</t>
  </si>
  <si>
    <t>2.2-6</t>
  </si>
  <si>
    <t>2.2-7</t>
  </si>
  <si>
    <t>2.2-8</t>
  </si>
  <si>
    <t>2.2-9</t>
  </si>
  <si>
    <t>2.2-10</t>
  </si>
  <si>
    <t>Emitir la circular interna con la programación anual del Comité Institucional de Gestión y Desempeño de la Entidad</t>
  </si>
  <si>
    <r>
      <rPr>
        <b/>
        <sz val="8"/>
        <color theme="1"/>
        <rFont val="Arial"/>
        <family val="2"/>
      </rPr>
      <t xml:space="preserve">Meta 1. </t>
    </r>
    <r>
      <rPr>
        <sz val="8"/>
        <color theme="1"/>
        <rFont val="Arial"/>
        <family val="2"/>
      </rPr>
      <t>Memorando de conformación y actualización del equipo de gestores de Integridad y divulgación del equipo de Gestores a través de correo electrónico y/o chat interno y/o pieza de comunicación</t>
    </r>
  </si>
  <si>
    <r>
      <rPr>
        <b/>
        <sz val="8"/>
        <color theme="1"/>
        <rFont val="Arial"/>
        <family val="2"/>
      </rPr>
      <t xml:space="preserve">Meta 2. </t>
    </r>
    <r>
      <rPr>
        <sz val="8"/>
        <color theme="1"/>
        <rFont val="Arial"/>
        <family val="2"/>
      </rPr>
      <t xml:space="preserve"> Divulgación del equipo de Gestores de Integridad a través de correo electrónico y/o chat interno y/o pieza de comunicación, una vez la dependencia responsable realice la solicitud correspondiente</t>
    </r>
  </si>
  <si>
    <t>Una (1) Circular socializada por medio de Orfeo a la Entidad</t>
  </si>
  <si>
    <t>Un (1) instrumento / herramienta para el registro del seguimiento de las redes de articulación internas</t>
  </si>
  <si>
    <t xml:space="preserve">Hacer seguimiento al mapa de redes y articulación internas </t>
  </si>
  <si>
    <t>Un (1) mapa de redes y articulación internas consolidado y actualizado</t>
  </si>
  <si>
    <t>2.2-11</t>
  </si>
  <si>
    <t>Hacer seguimiento al mapa de redes y articulación externas</t>
  </si>
  <si>
    <t>Reportar y hacer seguimiento del mapa de redes y articulación externas en lo relacionado a la Instancia de Coordinación del Comisión Intersectorial de la Bicicleta</t>
  </si>
  <si>
    <t>Reportar y hacer seguimiento del mapa de redes y articulación externas en lo relacionado a la Instancia de Coordinación de la Comisión Intersectorial de Seguridad Vial</t>
  </si>
  <si>
    <t>Una (1) matriz normativa actualizada y validada con los 12 trámites, 2 OPAS y 3 consultas de acceso a la información pública inscritos en el SUIT, garantizando su coherencia con la normatividad vigente</t>
  </si>
  <si>
    <t>Pieza(s) de comunicación y/o pantallazos de la divulgación</t>
  </si>
  <si>
    <t>Pieza(s) de comunicación y/o pantallazo de publicación en el sitio web y/o redes sociales, de los mecanismos para la presentación directa de solicitudes, quejas y reclamos y/o canales para atención de requerimientos externos</t>
  </si>
  <si>
    <t>Pieza(s) de comunicación y/o pantallazo y/o listas de asistencia de socializaciones de reglamento y presentación de la socialización de reglamento</t>
  </si>
  <si>
    <t>Acta(s) de reunión del seguimiento con los líderes de las líneas estratégicas de la dirección, para fortalecer la comunicación frente a las actualizaciones normativas, administrativas y legales</t>
  </si>
  <si>
    <t>Pantallazo(s) de la divulgación y/o pieza de comunicación de los puntos de atención de la Entidad, en la parrilla informativa y con un contenido sin audio y/o con interpretación y/o subtítulos</t>
  </si>
  <si>
    <t>Acta(s) de las mesas técnicas donde se valida el cumplimiento de la Resolución 1519 de 2020, en sus anexos 1 y 2</t>
  </si>
  <si>
    <t>Un (1) informe de revisión del funcionamiento de los enlaces en la página web que llevan a las redes sociales</t>
  </si>
  <si>
    <t>Informe(s) de la revisión semestral frente a la muestra de los contenidos publicados en los sitios web</t>
  </si>
  <si>
    <t>Una (1) mesa de trabajo donde se analice la inclusión de las siguientes acciones en el PTEP:
"Implementar un instrumento para garantizar el cumplimiento del principio de transparencia en lo que tiene que ver con la transparencia activa en materia contractual."</t>
  </si>
  <si>
    <t>Una (1) mesa de trabajo donde se analice la inclusión de las siguientes acciones en el PTEP:
Implementar un instrumento que garantice la publicación y actualización de los instrumentos de gestión de la información</t>
  </si>
  <si>
    <t>Informes de gestión de PQRSD con el seguimiento pendientes por gestión de la DAC</t>
  </si>
  <si>
    <t>12/06/2026
9/10/2026
11/12/2026</t>
  </si>
  <si>
    <t>Una (1) estrategia de comunicación (interna y externa) que permita informar sobre la estrategia de RdC y sus escenarios.</t>
  </si>
  <si>
    <t>Veinte (20) registros de correo electrónico con la invitación a los Fondos de Desarrollo Local, para participar en las Audiencias Públicas Locales (según el cronograma de Rendición de cuentas Locales)</t>
  </si>
  <si>
    <t>Un (1) informe final de Rendición de Cuentas Locales de la vigencia anterior, del Nodo Sector Movilidad Distrital</t>
  </si>
  <si>
    <t>Un (1) tablero de control que registre y haga seguimiento trimestral a las solicitudes ciudadanas que no fueron respondidas de manera verbal en los escenarios de rendición de cuentas locales.</t>
  </si>
  <si>
    <t xml:space="preserve">Cuatro (4) actas de desarrollo de diálogos ciudadanos </t>
  </si>
  <si>
    <t>Una (1) estrategia de Rendición de Cuentas publicada</t>
  </si>
  <si>
    <t>Un (1) mecanismo de incentivos al interior de la SDM</t>
  </si>
  <si>
    <t>Una (1) actividad lúdica realizada</t>
  </si>
  <si>
    <t>Un (1) informe publicado de seguimiento a las actividades del PGI</t>
  </si>
  <si>
    <t xml:space="preserve">Un (1) Taller de fortalecimiento en temas de Integridad con los Gestores de Integridad </t>
  </si>
  <si>
    <t>Una (1) socialización mediante material informativo, de los principios y valores de integridad de la SDM (material entregado a por lo menos 1.000 personas que laboran o prestan sus servicios de la entidad)</t>
  </si>
  <si>
    <t>Un (1) Código de Integridad revisado</t>
  </si>
  <si>
    <t>Una (1) divulgación del PTEP 2026 y sus componentes por medio de en canales internos y en el sitio web de la Entidad, una vez la dependencia responsable realice la solicitud correspondiente</t>
  </si>
  <si>
    <t>Analizar  la inclusión de las siguientes acciones en el PTEP:
Implementar el Código de Conducta en el servicio público</t>
  </si>
  <si>
    <t>Una (1) mesa de trabajo donde se analice la inclusión de las siguientes acciones en el PTEP:
Implementar el Código de Conducta en el servicio público</t>
  </si>
  <si>
    <t>PM04-M01 Manual de Servicio a la Ciudadanía
PM04-PR07 Procedimiento Retroalimentación con la Ciudadanía
Decreto 542 de 2023</t>
  </si>
  <si>
    <t>PM04-G01 Guía de racionalización, creación y actualización de trámites</t>
  </si>
  <si>
    <t>10/7/2026
11/12/2026</t>
  </si>
  <si>
    <t xml:space="preserve">Certificados de confiabilidad de la información de la publicación de información de trámites y otros procedimientos administrativos </t>
  </si>
  <si>
    <t>Articular entre las entidades distritales para la implementación de la carpeta ciudadana digital</t>
  </si>
  <si>
    <t>Un (1) informe de la medición de las estadísticas de los cursos pedagógicos y de las infracciones recurrentes cometidas</t>
  </si>
  <si>
    <t>Socializar internamente por medio de la intranet las buenas practicas del uso de lenguaje claro en la gestión institucional</t>
  </si>
  <si>
    <t>4.2-23</t>
  </si>
  <si>
    <t>4.2-24</t>
  </si>
  <si>
    <t>4.2-25</t>
  </si>
  <si>
    <t>4.2-26</t>
  </si>
  <si>
    <t>4.2-27</t>
  </si>
  <si>
    <t>Realizar seguimiento a la funcionalidad de los canales virtual y telefónico</t>
  </si>
  <si>
    <t>Asegurar el cumplimiento del Manual de Servicio a la Ciudadanía, estableciendo monitoreos aleatorios con una periodicidad trimestral a las y los colaboradores que hacen presencia en los puntos de contacto de la Entidad</t>
  </si>
  <si>
    <t xml:space="preserve"> Informe publicado sobre los resultados del seguimiento al cumplimiento de los protocolos de atención y del Manual por parte de los servidores públicos que participan en los espacios de relacionamiento de la entidad.</t>
  </si>
  <si>
    <t>Realizar socialización del Manual de Servicio a la Ciudadanía a las y los colaboradores que prestan servicio en los puntos de contacto de la entidad</t>
  </si>
  <si>
    <t>Informe con la convocatoria, asistencia y registro fotográfico de la socialización sobre el Manual de Servicio para  las y los colaboradores que prestan servicio en los puntos de contacto de la entidad</t>
  </si>
  <si>
    <t>Realizar las socializaciones relacionadas con trámites y servicios, políticas de atención a la ciudadanía a las y los servidores responsables del relacionamiento, y a proveedores clave como equipo de seguridad y aseo</t>
  </si>
  <si>
    <t>3.2-20</t>
  </si>
  <si>
    <t>Elaborar y publicar dos Informes de seguimiento al cumplimiento de la Política de Riesgos (riesgos de gestión) y  a los riesgos de integridad pública (corrupción),  incluyendo el funcionamiento canales de denuncia de los presuntos hechos de corrupción (que no tengan carácter reservado)</t>
  </si>
  <si>
    <t>Temática 1</t>
  </si>
  <si>
    <t>Gestión del Riesgo</t>
  </si>
  <si>
    <t>Temática 2</t>
  </si>
  <si>
    <t>Redes y articulación</t>
  </si>
  <si>
    <t xml:space="preserve">Temática 3 </t>
  </si>
  <si>
    <t>Cultura de la legalidad y estado abierto</t>
  </si>
  <si>
    <t>Temática 4</t>
  </si>
  <si>
    <t>Iniciativas adicionales</t>
  </si>
  <si>
    <t>TOTAL</t>
  </si>
  <si>
    <t>Reportar y realizar seguimiento al mapa de redes externas, en lo relacionado con la instancia de coordinación del Comité Intersectorial de Coordinación Jurídica del Sector Administrativo de Movilidad.</t>
  </si>
  <si>
    <t>Director(a) de Talento Humano
Jefe Oficina de Control Disciplinario</t>
  </si>
  <si>
    <t xml:space="preserve">Desarrollar una estrategia de fortalecimiento de los lineamientos del Conflicto de Interés </t>
  </si>
  <si>
    <t>Una (1) campaña o estrategia implementada para promocionar los canales de denuncia por actos de soborno y SARLAFT., dejando como evidencia piezas de comunicación y/o pantallazos de la divulgación de las acciones adelantadas, una vez la dependencia responsable realice la solicitud correspondiente</t>
  </si>
  <si>
    <t xml:space="preserve">Revisar, actualizar y socializar el PA02-M03-PT01 Protocolo de Denuncias por Actos de Soborno  con el fin de validar la metodología desarrollada por la Secretaría de Transparencia para la operación de canales de denuncia </t>
  </si>
  <si>
    <t>Un (1) documento (PA02-M03-PT01 Protocolo de Denuncias por Actos de Soborno) actualizado y socializado, ajustado de acuerdo con  la metodología  desarrollada por la Secretaría de Transparencia para la operación de canales de denuncia</t>
  </si>
  <si>
    <t xml:space="preserve">Verificar el PV02-PT01 Protocolo de denuncias por actos de corrupción de acuerdo con la metodología desarrollada por la Secretaría de Transparencia para la operación de canales de denuncia </t>
  </si>
  <si>
    <t>Una (1) mesa de trabajo del análisis de la metodología desarrollada por la Secretaría de Transparencia para la operación de canales de denuncia dejando como evidencia el acta con los resultados obtenidos</t>
  </si>
  <si>
    <t>Un (1) documento de viabilidad sobre la Instalación de puntos físicos de denuncias en las alcaldías locales</t>
  </si>
  <si>
    <t>PE01-G01 Guía para la Gestión del Riesgo de la SDM
PA02-IN16 Instructivo para el manejo de búsquedas de listas restrictivas SARLAFT
PA02-P06 Política del Sistema de Administración de Riesgos de Lavado de Activos y Financiación del Terrorismo (SARLAFT)</t>
  </si>
  <si>
    <t>Socializar la política y lineamientos y buenas prácticas anti soborno y SARLAFT</t>
  </si>
  <si>
    <t>Una (1) socialización de la política y lineamientos y buenas prácticas anti soborno y SARLAFT dejando como evidencia registros fotográficos y/o de asistencia</t>
  </si>
  <si>
    <t>Gestionar la debida diligencia anti soborno y SARLAFT</t>
  </si>
  <si>
    <t>Un (1) reporte de la aplicación de los lineamientos de debida diligencia anti soborno y SARLAFT, generado por la herramienta contratada por la SDM</t>
  </si>
  <si>
    <t>Sensibilizar en buenas prácticas Anti soborno y SARLAFT a externos</t>
  </si>
  <si>
    <t>Una (1) sensibilización ejecutada de buenas prácticas Anti soborno y SARLAFT dirigida a la ciudadanía</t>
  </si>
  <si>
    <t>Diseñar, elaborar y divulgar contenido informativo (piezas, gráficos, videos, boletines de prensa, mensajes en redes sociales, maillings, página web) sobre los trámites, servicios, puntos de atención de la entidad y las decisiones que afecten al público</t>
  </si>
  <si>
    <t>Piezas de comunicación y/o pantallazo de la divulgación, con el fin de garantizar que la ciudadanía cuente con información clara y oportuna sobre los trámite, servicios, puntos de atención y  decisiones institucionales que la afectan, mediante la divulgación de contenidos en los canales oficiales de la entidad</t>
  </si>
  <si>
    <t>Una (1) piezas de comunicación para fortalecer la traducción de lenguas e idiomas nativos</t>
  </si>
  <si>
    <t>Desarrollar acciones para mantener el micro sitio en la página web de la entidad y de esta manera dar acceso a la ciudadanía para realizar todos los trámites virtuales</t>
  </si>
  <si>
    <t>Pantallazo(s) y/o pieza de comunicación de la promoción del micro sitio con el fin de mantener los trámites y servicios en línea</t>
  </si>
  <si>
    <t>Informe(s) de evaluación de los contenidos específicos</t>
  </si>
  <si>
    <t>Mantener la publicación de las Tablas de Retención Documental (TRD) de la SDM, conforme a lo establecido en el articulo 4 del Decreto 103 de 2015.</t>
  </si>
  <si>
    <t>Una (1) encuesta para priorizar los temas de interés y las necesidades ciudadanas.</t>
  </si>
  <si>
    <t>Promover el ejercicio de participación ciudadana a través de la ejecución de diálogos ciudadanos para fortalecer el diálogo en doble vía  de acuerdo con lo establecido en el cronograma de la estrategia de Rendición de Cuentas Locales</t>
  </si>
  <si>
    <t>Cuatro (4) diálogos ciudadanos  de acuerdo con lo establecido en el cronograma de la estrategia de Rendición de Cuentas Locales</t>
  </si>
  <si>
    <t>Analizar los resultados de las evaluaciones para fortalecer el proceso de rendición de cuentas</t>
  </si>
  <si>
    <t>Realizar seguimiento a los compromisos adquiridos con la ciudadanía en la Rendición de Cuentas.</t>
  </si>
  <si>
    <t xml:space="preserve">Pantallazo de la revisión de la plataforma donde se evidencie la revisión de los compromisos registrados en la Plataforma Colibrí para validar el estado del avance de los compromisos adquiridos con la ciudadanía en los espacios de Rendición de Cuentas </t>
  </si>
  <si>
    <t>Divulgación de uno de los ítems de la pestaña de transparencia, mediante diecinueve (19) reuniones con la ciudadanía.</t>
  </si>
  <si>
    <t>Un (1) informe de medición de la satisfacción de la ciudadanía en torno a la prestación de los trámites y servicios de la SDM</t>
  </si>
  <si>
    <t>Socializar y publicar de cara a la ciudadanía de la importancia de las Rendiciones de Cuentas, así como la invitación a las audiencias Públicas, a través de medios virtuales, redes sociales, y en forma presencial, una vez la dependencia responsable realice la solicitud correspondiente</t>
  </si>
  <si>
    <t>Pieza de comunicación y/o el pantallazo de la socialización y publicación frente al fortalecimiento de la cultura de Integridad de la SDM, a través de correo electrónico y/o cartelera digital y/o chat interno,  una vez la dependencia responsable realice la solicitud correspondiente</t>
  </si>
  <si>
    <t>Pieza de comunicación y/o el pantallazo de una (1) socialización y/o publicación de los componentes del Manual de Integridad de la SDM, a través de correo electrónico y/o cartelera digital y/o chat interno  una vez la dependencia responsable realice la solicitud correspondiente,  una vez la dependencia responsable realice la solicitud correspondiente</t>
  </si>
  <si>
    <r>
      <rPr>
        <b/>
        <sz val="8"/>
        <color theme="1"/>
        <rFont val="Arial"/>
        <family val="2"/>
      </rPr>
      <t xml:space="preserve">Tecnológico - </t>
    </r>
    <r>
      <rPr>
        <sz val="8"/>
        <color theme="1"/>
        <rFont val="Arial"/>
        <family val="2"/>
      </rPr>
      <t>Validar datos a través de medios tecnológicos para la excepción de vehículos que transportan personas con discapacidad, en el trámite de Inscripción o autorización para la circulación vial (Exceptuados pico y placa).</t>
    </r>
  </si>
  <si>
    <t>Identificar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</si>
  <si>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Documento de análisis de resultado de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</si>
  <si>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Desarrollar un ejercicio de caracterización que permita identificar las necesidades, intereses y expectativas de la ciudadanía, considerando variables clave como grupos por edad, origen étnico, ubicación geográfica y condiciones específicas con base en esta información.</t>
  </si>
  <si>
    <t>Informe de la divulgación de piezas de comunicación que promuevan el uso del lenguaje claro e incluyente en los canales y espacios de la Entidad</t>
  </si>
  <si>
    <t>Pantallazos y/o piezas gráficas de la publicación en la intranet de la Entidad, de las buenas practicas en lenguaje claro, sencillo e incluyente</t>
  </si>
  <si>
    <t xml:space="preserve">Socializar, interna y externamente, los protocolos de atención a grupos poblacionales específicos, con base en la Política Publica Distrital de Servicio a la Ciudadanía </t>
  </si>
  <si>
    <t>Elaborar un informe cuatrimestral de verificación de la disponibilidad de los espacios de relacionamiento de los canales de atención tpefónico y virtual el cual incluye, análisis de los enlaces en la página web de la Entidad, IVR, chat y C2C, Te devolvemos la llamada, mi movilidad a un clic, Chat Bot.</t>
  </si>
  <si>
    <t>Articular canales y realizar acciones de activación de los escenarios de relacionamiento aprovechando las herramientas existentes y disponibles en el Modelo GAB. Por ejemplo, señalando que la oferta institucional existente debe estar identificada, caracterizada y disponible de manera integrada en el portal Bogotá</t>
  </si>
  <si>
    <t>Una (1) Política Integral de Riesgos revisada y actualizada</t>
  </si>
  <si>
    <r>
      <rPr>
        <b/>
        <sz val="8"/>
        <color theme="1"/>
        <rFont val="Arial"/>
        <family val="2"/>
      </rPr>
      <t xml:space="preserve">Meta 1. </t>
    </r>
    <r>
      <rPr>
        <sz val="8"/>
        <color theme="1"/>
        <rFont val="Arial"/>
        <family val="2"/>
      </rPr>
      <t>Actas de reunión de las mesas de trabajo para la identificación, valoración y tratamiento de los riesgos bajo el sistema SIGRIP (Corrupción - Fraude)</t>
    </r>
  </si>
  <si>
    <r>
      <rPr>
        <b/>
        <sz val="8"/>
        <color theme="1"/>
        <rFont val="Arial"/>
        <family val="2"/>
      </rPr>
      <t xml:space="preserve">Meta 2. </t>
    </r>
    <r>
      <rPr>
        <sz val="8"/>
        <color theme="1"/>
        <rFont val="Arial"/>
        <family val="2"/>
      </rPr>
      <t>Actas de reunión de las mesas de trabajo para la identificación, valoración y tratamiento de los riesgos bajo el sistema SIGRIP (Soborno, SARLAFT)</t>
    </r>
  </si>
  <si>
    <t>2/01/2026
1/05/2026
1/09/2026</t>
  </si>
  <si>
    <t>Un (1) procedimiento documentado, publicado y socializado</t>
  </si>
  <si>
    <t>Una (1) estrategia implementada y socializada sobre los lineamientos del Conflicto de Interés</t>
  </si>
  <si>
    <t>Publicaciones y/o pieza de comunicación y/o fotografías evidenciando la verificación del estado de los canales de denuncia por hechos de soborno y SARLAFT y/o en los puntos de atención</t>
  </si>
  <si>
    <t xml:space="preserve">Fortalecer la seguridad de la información validando tecnológicamente el 100 % de las personas mayores de edad que soliciten la excepción, mitigando el riesgo de suplantación, en el canal presencial </t>
  </si>
  <si>
    <t>Implementar la desmaterialización total del trámite de expedición, permitiendo la gestión virtual, consulta digital del documento y eliminación del uso de papel</t>
  </si>
  <si>
    <t>Comunicar los avances de la implementación del Modelo de Relacionamiento con la Ciudadanía</t>
  </si>
  <si>
    <t>Una (1) Divulgación el grado de madurez de la adopción del Modelo Distrital de Relacionamiento integral con la Ciudadanía en la SDM.</t>
  </si>
  <si>
    <t xml:space="preserve">Definir la estrategia de servicio anualmente para garantizar el correcto relacionamiento con la ciudadanía. </t>
  </si>
  <si>
    <t>Documento que defina la estrategia de servicio y relacionamiento de la entidad con la ciudadanía.</t>
  </si>
  <si>
    <t>4.2-28</t>
  </si>
  <si>
    <t>4.2-29</t>
  </si>
  <si>
    <r>
      <rPr>
        <b/>
        <sz val="8"/>
        <color theme="1"/>
        <rFont val="Arial"/>
        <family val="2"/>
      </rPr>
      <t xml:space="preserve">Administrativa - </t>
    </r>
    <r>
      <rPr>
        <sz val="8"/>
        <color theme="1"/>
        <rFont val="Arial"/>
        <family val="2"/>
      </rPr>
      <t>Reducir los pasos (momentos) para el ciudadano mediante la gestión por módulo masivo de las excepciones de vehículos de servicios públicos; mejora u optimización  del proceso o procedimiento asociado al trámite de Inscripción o Autorización para la Circulación Vial (Exceptuados pico y placa).</t>
    </r>
  </si>
  <si>
    <r>
      <rPr>
        <b/>
        <sz val="8"/>
        <color theme="1"/>
        <rFont val="Arial"/>
        <family val="2"/>
      </rPr>
      <t xml:space="preserve">Normativa </t>
    </r>
    <r>
      <rPr>
        <sz val="8"/>
        <color theme="1"/>
        <rFont val="Arial"/>
        <family val="2"/>
      </rPr>
      <t>– Eliminar los requisitos (verificaciones) del trámite de Revisión y aprobación de estudios de tránsito.</t>
    </r>
  </si>
  <si>
    <r>
      <rPr>
        <b/>
        <sz val="8"/>
        <color theme="1"/>
        <rFont val="Arial"/>
        <family val="2"/>
      </rPr>
      <t xml:space="preserve">Meta 1. </t>
    </r>
    <r>
      <rPr>
        <sz val="8"/>
        <color theme="1"/>
        <rFont val="Arial"/>
        <family val="2"/>
      </rPr>
      <t>Eliminación de la obligación de presentar estudios para proyectos con menos de 80 viajes, reduciendo cargas y costos para constructores.</t>
    </r>
  </si>
  <si>
    <r>
      <rPr>
        <b/>
        <sz val="8"/>
        <color theme="1"/>
        <rFont val="Arial"/>
        <family val="2"/>
      </rPr>
      <t xml:space="preserve">Meta 2. </t>
    </r>
    <r>
      <rPr>
        <sz val="8"/>
        <color theme="1"/>
        <rFont val="Arial"/>
        <family val="2"/>
      </rPr>
      <t>Ampliación del rango de la Acción Tipo de &lt;=200 a 80–400 viajes, reduciendo la necesidad de presentar EDAU.</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</si>
  <si>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una maquinaria agrícola, industrial y de construcción autopropulsada.</t>
    </r>
  </si>
  <si>
    <r>
      <rPr>
        <b/>
        <sz val="8"/>
        <color theme="1"/>
        <rFont val="Arial"/>
        <family val="2"/>
      </rPr>
      <t>Meta 2.</t>
    </r>
    <r>
      <rPr>
        <sz val="8"/>
        <color theme="1"/>
        <rFont val="Arial"/>
        <family val="2"/>
      </rPr>
      <t xml:space="preserve"> Reducción del 100% de los  costos por desplazamiento a la entidad financiera por la ciudadanía para reclamar los documentos en la entidad financiera.</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</si>
  <si>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 vehículo automotor.</t>
    </r>
  </si>
  <si>
    <r>
      <rPr>
        <b/>
        <sz val="8"/>
        <color theme="1"/>
        <rFont val="Arial"/>
        <family val="2"/>
      </rPr>
      <t xml:space="preserve">Meta 2. </t>
    </r>
    <r>
      <rPr>
        <sz val="8"/>
        <color theme="1"/>
        <rFont val="Arial"/>
        <family val="2"/>
      </rPr>
      <t>Reducción del 100% de los  costos por desplazamiento a la entidad financiera por la ciudadanía para reclamar los documentos en la entidad financiera.</t>
    </r>
  </si>
  <si>
    <r>
      <rPr>
        <b/>
        <sz val="8"/>
        <color theme="1"/>
        <rFont val="Arial"/>
        <family val="2"/>
      </rPr>
      <t xml:space="preserve">Meta 1. </t>
    </r>
    <r>
      <rPr>
        <sz val="8"/>
        <color theme="1"/>
        <rFont val="Arial"/>
        <family val="2"/>
      </rPr>
      <t>Eliminación  del 100 % de la presentación física del documento "Documento en el que conste el levantamiento de la limitación o gravamen a la propiedad" para realizar la validación en línea con la validación en Confecámaras</t>
    </r>
  </si>
  <si>
    <t>Una (1) actualización, publicación y socialización de los lineamientos sobre datos abiertos en la SDM, esta información se encuentra en PA04-IN01 Publicación de Datos Abiertos con la información</t>
  </si>
  <si>
    <t>Publicar el presupuesto de la SDM vigencia 2026</t>
  </si>
  <si>
    <t>Realizar los cambios en el plan de adquisiciones y compras vigencia 2026</t>
  </si>
  <si>
    <t>Desarrollar un (1) instrumento / herramienta de seguimiento a los compromisos definidos en las redes y articulación interna</t>
  </si>
  <si>
    <t>Reportar y hacer seguimiento al mapa de redes y articulación internas en relación con las reuniones realizadas en el Comité Institucional de Gestión y Desempeño</t>
  </si>
  <si>
    <t>Desarrollar un (1) instrumento / herramienta de seguimiento a los compromisos definidos en las redes y articulación externas</t>
  </si>
  <si>
    <t>Un (1) Plan de trabajo Comité Sectorial de Gestión y Desempeño del Sector Movilidad publicado en página web</t>
  </si>
  <si>
    <t>Registro de las acciones realizadas en el marco del Comité Sectorial de Gestión y Desempeño del Sector Movilidad en el mapa de redes externas</t>
  </si>
  <si>
    <t>Reportar y hacer seguimiento del mapa de redes y articulación externas en lo relacionado a la Instancia de Coordinación del Comité Sectorial de Gestión y Desempeño del Sector Movilidad</t>
  </si>
  <si>
    <t>Elaborar el plan de trabajo del Comité Intersectorial de Coordinación Jurídica del Sector Administrativo de Movilidad y realizar su respectiva publicación en la página web institucional</t>
  </si>
  <si>
    <t>Un (1) plan de trabajo del Comité Intersectorial de Coordinación Jurídica del Sector Administrativo de Movilidad elaborado y publicado en la página web institucional</t>
  </si>
  <si>
    <t>Registro de las acciones realizadas en el marco del Comité Intersectorial de Coordinación Jurídica del Sector Administrativo de Movilidad en el mapa de redes externas</t>
  </si>
  <si>
    <t>Diseñar e implementar un mecanismo ágil de retroalimentación (feedback) dirigido a usuarios finales, para evaluar contenidos específicos después de su publicación</t>
  </si>
  <si>
    <t>3.3-16</t>
  </si>
  <si>
    <t>31/07/2026
18/12/2026</t>
  </si>
  <si>
    <t>13/02/2026
31/10/2026</t>
  </si>
  <si>
    <t>15/05/2026 
11/09/2026 
11/12/2026</t>
  </si>
  <si>
    <t>10/04/2026
10/07/2026
09/10/2026
11/12/2026</t>
  </si>
  <si>
    <t>10/04/202</t>
  </si>
  <si>
    <t>30/07/2026
30/11/2026</t>
  </si>
  <si>
    <t>13/03/2026
08/05/2026
10/07/2026
10/09/2026
13/11/2026
11/12/2026</t>
  </si>
  <si>
    <t>12/06/2026
09/10/2026
11/12/2026</t>
  </si>
  <si>
    <t>Plan Anual de Auditorias Internas</t>
  </si>
  <si>
    <t>PA02-M03 Manual de Integridad
PA02-M03-CD01 Código de Integridad</t>
  </si>
  <si>
    <t>PM06-PL01 Plan Institucional de Participación Ciudadana SDM
PM06-PR04 Procedimiento Participación Ciudadana
Manual Único de Rendición de Cuentas</t>
  </si>
  <si>
    <t>ACTIVIDADES</t>
  </si>
  <si>
    <t>METAS</t>
  </si>
  <si>
    <t>8/05/2026
7/09/2026
31/12/2026</t>
  </si>
  <si>
    <t>31/01/2026
31/07/2026</t>
  </si>
  <si>
    <t>31/01/2026 
31/07/2026</t>
  </si>
  <si>
    <t>30/04/2026
31/08/2026
30/11/2026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</si>
</sst>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yy"/>
    <numFmt numFmtId="165" formatCode="d/m/yyyy"/>
    <numFmt numFmtId="166" formatCode="_-* #,##0_-;\-* #,##0_-;_-* &quot;-&quot;??_-;_-@_-"/>
  </numFmts>
  <fonts count="14">
    <font>
      <sz val="11"/>
      <color theme="1"/>
      <name val="Calibri"/>
      <family val="2"/>
      <scheme val="minor"/>
    </font>
    <font>
      <b/>
      <sz val="8"/>
      <color theme="1"/>
      <name val="Arial"/>
      <family val="2"/>
    </font>
    <font>
      <b/>
      <sz val="10"/>
      <color theme="1"/>
      <name val="Arial"/>
      <family val="2"/>
    </font>
    <font>
      <sz val="10"/>
      <color theme="1"/>
      <name val="Arial"/>
      <family val="2"/>
    </font>
    <font>
      <sz val="8"/>
      <name val="Calibri"/>
      <family val="2"/>
      <scheme val="minor"/>
    </font>
    <font>
      <sz val="8"/>
      <color theme="1"/>
      <name val="Arial"/>
      <family val="2"/>
    </font>
    <font>
      <sz val="8"/>
      <color theme="1"/>
      <name val="Calibri"/>
      <family val="2"/>
      <scheme val="minor"/>
    </font>
    <font>
      <b/>
      <sz val="8"/>
      <color theme="0"/>
      <name val="Arial"/>
      <family val="2"/>
    </font>
    <font>
      <sz val="8"/>
      <color rgb="FF000000"/>
      <name val="&quot;Arial&quot;"/>
    </font>
    <font>
      <sz val="8"/>
      <color rgb="FF000000"/>
      <name val="Arial"/>
      <family val="2"/>
    </font>
    <font>
      <sz val="8"/>
      <color rgb="FFFF0000"/>
      <name val="Arial"/>
      <family val="2"/>
    </font>
    <font>
      <sz val="8"/>
      <name val="Arial"/>
      <family val="2"/>
    </font>
    <font>
      <sz val="11"/>
      <color theme="1"/>
      <name val="Calibri"/>
      <family val="2"/>
      <scheme val="minor"/>
    </font>
    <font>
      <b/>
      <sz val="10"/>
      <color theme="0"/>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FFFFF"/>
      </patternFill>
    </fill>
    <fill>
      <patternFill patternType="solid">
        <fgColor theme="0"/>
        <bgColor rgb="FFF6F8F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12" fillId="0" borderId="0" applyFont="0" applyFill="0" applyBorder="0" applyAlignment="0" applyProtection="0"/>
  </cellStyleXfs>
  <cellXfs count="107">
    <xf numFmtId="0" fontId="0" fillId="0" borderId="0" xfId="0"/>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5" fontId="5" fillId="6" borderId="20"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14" fontId="5" fillId="6" borderId="20" xfId="0"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14" fontId="5" fillId="6" borderId="22" xfId="0" applyNumberFormat="1" applyFont="1" applyFill="1" applyBorder="1" applyAlignment="1">
      <alignment horizontal="center" vertical="center" wrapText="1"/>
    </xf>
    <xf numFmtId="165" fontId="5" fillId="6" borderId="13" xfId="0" applyNumberFormat="1" applyFont="1" applyFill="1" applyBorder="1" applyAlignment="1">
      <alignment horizontal="center" vertical="center" wrapText="1"/>
    </xf>
    <xf numFmtId="0" fontId="5" fillId="6" borderId="16" xfId="0" applyFont="1" applyFill="1" applyBorder="1" applyAlignment="1">
      <alignment horizontal="center" vertical="center" wrapText="1"/>
    </xf>
    <xf numFmtId="165" fontId="5" fillId="6" borderId="16"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165" fontId="5" fillId="6" borderId="1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8" borderId="22" xfId="0" applyFont="1" applyFill="1" applyBorder="1" applyAlignment="1">
      <alignment horizontal="center" vertical="center" wrapText="1"/>
    </xf>
    <xf numFmtId="165" fontId="5" fillId="6" borderId="2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5" fillId="6" borderId="21"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0" xfId="0" applyFont="1" applyFill="1" applyAlignment="1">
      <alignment wrapText="1"/>
    </xf>
    <xf numFmtId="0" fontId="2" fillId="0" borderId="0" xfId="0" applyFont="1" applyAlignment="1">
      <alignment horizontal="center" vertical="center"/>
    </xf>
    <xf numFmtId="0" fontId="13" fillId="5" borderId="1" xfId="0" applyFont="1" applyFill="1" applyBorder="1" applyAlignment="1">
      <alignment horizontal="center" vertical="center"/>
    </xf>
    <xf numFmtId="166" fontId="3" fillId="0" borderId="1" xfId="1" applyNumberFormat="1" applyFont="1" applyBorder="1" applyAlignment="1">
      <alignment horizontal="center" vertical="center"/>
    </xf>
    <xf numFmtId="166" fontId="13" fillId="5" borderId="1" xfId="1" applyNumberFormat="1" applyFont="1" applyFill="1" applyBorder="1" applyAlignment="1">
      <alignment horizontal="center" vertical="center"/>
    </xf>
    <xf numFmtId="0" fontId="5" fillId="6" borderId="10" xfId="0" applyFont="1" applyFill="1" applyBorder="1" applyAlignment="1">
      <alignment horizontal="center" vertical="center" wrapText="1"/>
    </xf>
    <xf numFmtId="164" fontId="5" fillId="9" borderId="13"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8" fillId="9" borderId="13" xfId="0" applyFont="1" applyFill="1" applyBorder="1" applyAlignment="1">
      <alignment horizontal="center" vertical="center" wrapText="1"/>
    </xf>
    <xf numFmtId="164" fontId="8" fillId="9" borderId="13" xfId="0" applyNumberFormat="1" applyFont="1" applyFill="1" applyBorder="1" applyAlignment="1">
      <alignment horizontal="center" vertical="center" wrapText="1"/>
    </xf>
    <xf numFmtId="0" fontId="5" fillId="10" borderId="13" xfId="0" applyFont="1" applyFill="1" applyBorder="1" applyAlignment="1">
      <alignment horizontal="center" vertical="center" wrapText="1"/>
    </xf>
    <xf numFmtId="164" fontId="5" fillId="10" borderId="13" xfId="0" applyNumberFormat="1" applyFont="1" applyFill="1" applyBorder="1" applyAlignment="1">
      <alignment horizontal="center" vertical="center" wrapText="1"/>
    </xf>
    <xf numFmtId="14" fontId="5" fillId="9" borderId="13" xfId="0" applyNumberFormat="1" applyFont="1" applyFill="1" applyBorder="1" applyAlignment="1">
      <alignment horizontal="center" vertical="center" wrapText="1"/>
    </xf>
    <xf numFmtId="165" fontId="5" fillId="9" borderId="13"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164" fontId="5" fillId="9" borderId="16"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0" fontId="13" fillId="2" borderId="1" xfId="0" applyFont="1" applyFill="1" applyBorder="1" applyAlignment="1">
      <alignment horizontal="center" vertical="center"/>
    </xf>
    <xf numFmtId="166" fontId="13" fillId="2" borderId="1" xfId="1" applyNumberFormat="1" applyFont="1" applyFill="1" applyBorder="1" applyAlignment="1">
      <alignment horizontal="center" vertical="center"/>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5" fillId="0" borderId="4" xfId="0" applyFont="1" applyBorder="1" applyAlignment="1">
      <alignment horizontal="center" vertical="center" wrapText="1"/>
    </xf>
    <xf numFmtId="0" fontId="7"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13" fillId="5" borderId="1" xfId="0" applyFont="1" applyFill="1" applyBorder="1" applyAlignment="1">
      <alignment horizontal="center" vertical="center"/>
    </xf>
  </cellXfs>
  <cellStyles count="2">
    <cellStyle name="Millares" xfId="1" builtinId="3"/>
    <cellStyle name="Normal" xfId="0" builtinId="0"/>
  </cellStyles>
  <dxfs count="22">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ont>
        <b val="0"/>
      </font>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Temática 1-style 2" pivot="0" count="2" xr9:uid="{00000000-0011-0000-FFFF-FFFF00000000}">
      <tableStyleElement type="firstRowStripe" dxfId="21"/>
      <tableStyleElement type="secondRowStripe" dxfId="20"/>
    </tableStyle>
    <tableStyle name="Temática 1-style 3" pivot="0" count="2" xr9:uid="{00000000-0011-0000-FFFF-FFFF01000000}">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3A0FBD72-BA7B-487D-90D0-611A1B0441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6111"/>
          <a:ext cx="1173480" cy="10004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05F00FCF-DA40-4F47-B1B1-69DBE571E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FE921661-4690-4284-9A72-6FB548B8AE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45F6ED5D-275D-4910-B040-63C3B90A3D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2" displayName="Table_2" ref="B39:G40" headerRowCount="0" headerRowDxfId="17" dataDxfId="16" totalsRowDxfId="15">
  <tableColumns count="6">
    <tableColumn id="1" xr3:uid="{00000000-0010-0000-0000-000001000000}" name="Column1" dataDxfId="14"/>
    <tableColumn id="2" xr3:uid="{00000000-0010-0000-0000-000002000000}" name="Column2" dataDxfId="13"/>
    <tableColumn id="3" xr3:uid="{00000000-0010-0000-0000-000003000000}" name="Column3" dataDxfId="12"/>
    <tableColumn id="4" xr3:uid="{00000000-0010-0000-0000-000004000000}" name="Column4" dataDxfId="11"/>
    <tableColumn id="5" xr3:uid="{00000000-0010-0000-0000-000005000000}" name="Column5" dataDxfId="10"/>
    <tableColumn id="6" xr3:uid="{00000000-0010-0000-0000-000006000000}" name="Column6" dataDxfId="9"/>
  </tableColumns>
  <tableStyleInfo name="Temática 1-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3" displayName="Table_3" ref="B45:G49" headerRowCount="0" headerRowDxfId="8" dataDxfId="7" totalsRowDxfId="6">
  <tableColumns count="6">
    <tableColumn id="1" xr3:uid="{00000000-0010-0000-0100-000001000000}" name="Column1" dataDxfId="5"/>
    <tableColumn id="2" xr3:uid="{00000000-0010-0000-0100-000002000000}" name="Column2" dataDxfId="4"/>
    <tableColumn id="3" xr3:uid="{00000000-0010-0000-0100-000003000000}" name="Column3" dataDxfId="3"/>
    <tableColumn id="4" xr3:uid="{00000000-0010-0000-0100-000004000000}" name="Column4" dataDxfId="2"/>
    <tableColumn id="5" xr3:uid="{00000000-0010-0000-0100-000005000000}" name="Column5" dataDxfId="1"/>
    <tableColumn id="6" xr3:uid="{00000000-0010-0000-0100-000006000000}" name="Column6" dataDxfId="0"/>
  </tableColumns>
  <tableStyleInfo name="Temática 1-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V77"/>
  <sheetViews>
    <sheetView tabSelected="1" zoomScale="130" zoomScaleNormal="130" workbookViewId="0">
      <selection activeCell="A6" sqref="A6:B6"/>
    </sheetView>
  </sheetViews>
  <sheetFormatPr baseColWidth="10" defaultColWidth="11.5546875" defaultRowHeight="10.199999999999999"/>
  <cols>
    <col min="1" max="1" width="6.33203125" style="7" customWidth="1"/>
    <col min="2" max="2" width="28.33203125" style="8" customWidth="1"/>
    <col min="3" max="3" width="36.109375" style="7" customWidth="1"/>
    <col min="4" max="4" width="36.109375" style="8" customWidth="1"/>
    <col min="5" max="7" width="14.5546875" style="14" customWidth="1"/>
    <col min="8" max="16384" width="11.5546875" style="7"/>
  </cols>
  <sheetData>
    <row r="1" spans="1:22" ht="28.2" customHeight="1">
      <c r="A1" s="90"/>
      <c r="B1" s="90"/>
      <c r="C1" s="91" t="s">
        <v>1</v>
      </c>
      <c r="D1" s="91"/>
      <c r="E1" s="91"/>
      <c r="F1" s="91"/>
      <c r="G1" s="91"/>
      <c r="H1" s="1"/>
      <c r="I1" s="1"/>
      <c r="J1" s="1"/>
      <c r="K1" s="1"/>
      <c r="L1" s="1"/>
      <c r="M1" s="1"/>
      <c r="N1" s="1"/>
      <c r="O1" s="1"/>
      <c r="P1" s="1"/>
      <c r="Q1" s="1"/>
      <c r="R1" s="1"/>
      <c r="S1" s="1"/>
      <c r="T1" s="1"/>
      <c r="U1" s="1"/>
      <c r="V1" s="6"/>
    </row>
    <row r="2" spans="1:22" ht="24" customHeight="1">
      <c r="A2" s="90"/>
      <c r="B2" s="90"/>
      <c r="C2" s="91" t="s">
        <v>0</v>
      </c>
      <c r="D2" s="91"/>
      <c r="E2" s="91"/>
      <c r="F2" s="91"/>
      <c r="G2" s="91"/>
      <c r="H2" s="1"/>
      <c r="I2" s="1"/>
      <c r="J2" s="1"/>
      <c r="K2" s="1"/>
      <c r="L2" s="1"/>
      <c r="M2" s="1"/>
      <c r="N2" s="1"/>
      <c r="O2" s="1"/>
      <c r="P2" s="1"/>
      <c r="Q2" s="1"/>
      <c r="R2" s="1"/>
      <c r="S2" s="1"/>
      <c r="T2" s="1"/>
      <c r="U2" s="1"/>
      <c r="V2" s="1"/>
    </row>
    <row r="3" spans="1:22" ht="20.399999999999999" customHeight="1">
      <c r="A3" s="90"/>
      <c r="B3" s="90"/>
      <c r="C3" s="91" t="s">
        <v>13</v>
      </c>
      <c r="D3" s="91"/>
      <c r="E3" s="91"/>
      <c r="F3" s="91"/>
      <c r="G3" s="91"/>
    </row>
    <row r="4" spans="1:22" ht="20.399999999999999" customHeight="1">
      <c r="A4" s="90"/>
      <c r="B4" s="90"/>
      <c r="C4" s="91" t="s">
        <v>2</v>
      </c>
      <c r="D4" s="91"/>
      <c r="E4" s="91"/>
      <c r="F4" s="91" t="s">
        <v>14</v>
      </c>
      <c r="G4" s="91"/>
    </row>
    <row r="5" spans="1:22" ht="3" customHeight="1"/>
    <row r="6" spans="1:22" ht="34.200000000000003" customHeight="1">
      <c r="A6" s="92" t="s">
        <v>93</v>
      </c>
      <c r="B6" s="93"/>
      <c r="C6" s="94" t="s">
        <v>39</v>
      </c>
      <c r="D6" s="95"/>
      <c r="E6" s="95"/>
      <c r="F6" s="95"/>
      <c r="G6" s="96"/>
    </row>
    <row r="7" spans="1:22" ht="3" customHeight="1">
      <c r="A7" s="87"/>
      <c r="B7" s="87"/>
      <c r="C7" s="87"/>
      <c r="D7" s="87"/>
      <c r="E7" s="87"/>
      <c r="F7" s="87"/>
      <c r="G7" s="87"/>
    </row>
    <row r="8" spans="1:22" ht="30" customHeight="1">
      <c r="A8" s="82" t="s">
        <v>16</v>
      </c>
      <c r="B8" s="82"/>
      <c r="C8" s="9" t="s">
        <v>17</v>
      </c>
      <c r="D8" s="12" t="s">
        <v>122</v>
      </c>
      <c r="E8" s="83" t="s">
        <v>446</v>
      </c>
      <c r="F8" s="83"/>
      <c r="G8" s="83"/>
    </row>
    <row r="9" spans="1:22" ht="12" customHeight="1">
      <c r="A9" s="84" t="s">
        <v>3</v>
      </c>
      <c r="B9" s="84"/>
      <c r="C9" s="84" t="s">
        <v>121</v>
      </c>
      <c r="D9" s="84" t="s">
        <v>4</v>
      </c>
      <c r="E9" s="85" t="s">
        <v>5</v>
      </c>
      <c r="F9" s="85"/>
      <c r="G9" s="86" t="s">
        <v>15</v>
      </c>
    </row>
    <row r="10" spans="1:22" ht="12" customHeight="1">
      <c r="A10" s="84"/>
      <c r="B10" s="84"/>
      <c r="C10" s="84"/>
      <c r="D10" s="84"/>
      <c r="E10" s="13" t="s">
        <v>6</v>
      </c>
      <c r="F10" s="13" t="s">
        <v>7</v>
      </c>
      <c r="G10" s="86"/>
    </row>
    <row r="11" spans="1:22" ht="41.25" customHeight="1">
      <c r="A11" s="16" t="s">
        <v>21</v>
      </c>
      <c r="B11" s="16" t="s">
        <v>128</v>
      </c>
      <c r="C11" s="16" t="s">
        <v>583</v>
      </c>
      <c r="D11" s="16" t="s">
        <v>139</v>
      </c>
      <c r="E11" s="17">
        <v>46037</v>
      </c>
      <c r="F11" s="17">
        <v>46080</v>
      </c>
      <c r="G11" s="17">
        <v>46094</v>
      </c>
    </row>
    <row r="12" spans="1:22" ht="34.200000000000003" customHeight="1">
      <c r="A12" s="16" t="s">
        <v>22</v>
      </c>
      <c r="B12" s="16" t="s">
        <v>129</v>
      </c>
      <c r="C12" s="16" t="s">
        <v>409</v>
      </c>
      <c r="D12" s="16" t="s">
        <v>139</v>
      </c>
      <c r="E12" s="17">
        <v>46083</v>
      </c>
      <c r="F12" s="17">
        <v>46142</v>
      </c>
      <c r="G12" s="17">
        <v>46157</v>
      </c>
    </row>
    <row r="13" spans="1:22" ht="46.95" customHeight="1">
      <c r="A13" s="16" t="s">
        <v>23</v>
      </c>
      <c r="B13" s="16" t="s">
        <v>126</v>
      </c>
      <c r="C13" s="16" t="s">
        <v>439</v>
      </c>
      <c r="D13" s="16" t="s">
        <v>139</v>
      </c>
      <c r="E13" s="17">
        <v>46113</v>
      </c>
      <c r="F13" s="17">
        <v>46142</v>
      </c>
      <c r="G13" s="17">
        <v>46157</v>
      </c>
    </row>
    <row r="14" spans="1:22" s="10" customFormat="1" ht="48" customHeight="1">
      <c r="A14" s="88" t="s">
        <v>24</v>
      </c>
      <c r="B14" s="88" t="s">
        <v>127</v>
      </c>
      <c r="C14" s="16" t="s">
        <v>584</v>
      </c>
      <c r="D14" s="16" t="s">
        <v>123</v>
      </c>
      <c r="E14" s="17">
        <v>46113</v>
      </c>
      <c r="F14" s="17">
        <v>46203</v>
      </c>
      <c r="G14" s="17">
        <v>46213</v>
      </c>
    </row>
    <row r="15" spans="1:22" s="10" customFormat="1" ht="48" customHeight="1">
      <c r="A15" s="89"/>
      <c r="B15" s="89"/>
      <c r="C15" s="16" t="s">
        <v>585</v>
      </c>
      <c r="D15" s="16" t="s">
        <v>136</v>
      </c>
      <c r="E15" s="17">
        <v>46113</v>
      </c>
      <c r="F15" s="17">
        <v>46203</v>
      </c>
      <c r="G15" s="17">
        <v>46213</v>
      </c>
    </row>
    <row r="16" spans="1:22" s="10" customFormat="1" ht="41.25" customHeight="1">
      <c r="A16" s="16" t="s">
        <v>25</v>
      </c>
      <c r="B16" s="16" t="s">
        <v>125</v>
      </c>
      <c r="C16" s="16" t="s">
        <v>342</v>
      </c>
      <c r="D16" s="16" t="s">
        <v>123</v>
      </c>
      <c r="E16" s="17" t="s">
        <v>586</v>
      </c>
      <c r="F16" s="17" t="s">
        <v>124</v>
      </c>
      <c r="G16" s="17" t="s">
        <v>634</v>
      </c>
    </row>
    <row r="17" spans="1:7" ht="40.5" customHeight="1">
      <c r="A17" s="16" t="s">
        <v>26</v>
      </c>
      <c r="B17" s="16" t="s">
        <v>343</v>
      </c>
      <c r="C17" s="16" t="s">
        <v>587</v>
      </c>
      <c r="D17" s="16" t="s">
        <v>541</v>
      </c>
      <c r="E17" s="17">
        <v>46054</v>
      </c>
      <c r="F17" s="17">
        <v>46356</v>
      </c>
      <c r="G17" s="19" t="s">
        <v>132</v>
      </c>
    </row>
    <row r="18" spans="1:7" ht="41.4" customHeight="1">
      <c r="A18" s="16" t="s">
        <v>27</v>
      </c>
      <c r="B18" s="16" t="s">
        <v>542</v>
      </c>
      <c r="C18" s="16" t="s">
        <v>588</v>
      </c>
      <c r="D18" s="16" t="s">
        <v>293</v>
      </c>
      <c r="E18" s="17">
        <v>46054</v>
      </c>
      <c r="F18" s="17">
        <v>46356</v>
      </c>
      <c r="G18" s="19" t="s">
        <v>132</v>
      </c>
    </row>
    <row r="19" spans="1:7" ht="30.6">
      <c r="A19" s="16" t="s">
        <v>28</v>
      </c>
      <c r="B19" s="16" t="s">
        <v>434</v>
      </c>
      <c r="C19" s="16" t="s">
        <v>436</v>
      </c>
      <c r="D19" s="16" t="s">
        <v>320</v>
      </c>
      <c r="E19" s="17">
        <v>46054</v>
      </c>
      <c r="F19" s="17" t="s">
        <v>142</v>
      </c>
      <c r="G19" s="23" t="s">
        <v>144</v>
      </c>
    </row>
    <row r="20" spans="1:7" ht="49.2" customHeight="1">
      <c r="A20" s="16" t="s">
        <v>29</v>
      </c>
      <c r="B20" s="16" t="s">
        <v>360</v>
      </c>
      <c r="C20" s="16" t="s">
        <v>435</v>
      </c>
      <c r="D20" s="16" t="s">
        <v>359</v>
      </c>
      <c r="E20" s="17">
        <v>46054</v>
      </c>
      <c r="F20" s="17" t="s">
        <v>142</v>
      </c>
      <c r="G20" s="23" t="s">
        <v>144</v>
      </c>
    </row>
    <row r="21" spans="1:7" ht="49.2" customHeight="1">
      <c r="A21" s="16" t="s">
        <v>440</v>
      </c>
      <c r="B21" s="16" t="s">
        <v>442</v>
      </c>
      <c r="C21" s="16" t="s">
        <v>441</v>
      </c>
      <c r="D21" s="16" t="s">
        <v>170</v>
      </c>
      <c r="E21" s="17">
        <v>46113</v>
      </c>
      <c r="F21" s="17">
        <v>46203</v>
      </c>
      <c r="G21" s="17">
        <v>46213</v>
      </c>
    </row>
    <row r="22" spans="1:7" ht="6" customHeight="1">
      <c r="A22" s="87"/>
      <c r="B22" s="87"/>
      <c r="C22" s="87"/>
      <c r="D22" s="87"/>
      <c r="E22" s="87"/>
      <c r="F22" s="87"/>
      <c r="G22" s="87"/>
    </row>
    <row r="23" spans="1:7" ht="41.4" customHeight="1">
      <c r="A23" s="82" t="s">
        <v>16</v>
      </c>
      <c r="B23" s="82"/>
      <c r="C23" s="9" t="s">
        <v>18</v>
      </c>
      <c r="D23" s="12" t="s">
        <v>20</v>
      </c>
      <c r="E23" s="83" t="s">
        <v>447</v>
      </c>
      <c r="F23" s="83"/>
      <c r="G23" s="83"/>
    </row>
    <row r="24" spans="1:7" ht="12" customHeight="1">
      <c r="A24" s="84" t="s">
        <v>3</v>
      </c>
      <c r="B24" s="84"/>
      <c r="C24" s="84" t="s">
        <v>121</v>
      </c>
      <c r="D24" s="84" t="s">
        <v>4</v>
      </c>
      <c r="E24" s="85" t="s">
        <v>5</v>
      </c>
      <c r="F24" s="85"/>
      <c r="G24" s="86" t="s">
        <v>15</v>
      </c>
    </row>
    <row r="25" spans="1:7" ht="12" customHeight="1">
      <c r="A25" s="84"/>
      <c r="B25" s="84"/>
      <c r="C25" s="84"/>
      <c r="D25" s="84"/>
      <c r="E25" s="13" t="s">
        <v>6</v>
      </c>
      <c r="F25" s="13" t="s">
        <v>7</v>
      </c>
      <c r="G25" s="86"/>
    </row>
    <row r="26" spans="1:7" ht="40.799999999999997">
      <c r="A26" s="16" t="s">
        <v>30</v>
      </c>
      <c r="B26" s="48" t="s">
        <v>130</v>
      </c>
      <c r="C26" s="48" t="s">
        <v>589</v>
      </c>
      <c r="D26" s="48" t="s">
        <v>161</v>
      </c>
      <c r="E26" s="55">
        <v>46054</v>
      </c>
      <c r="F26" s="48" t="s">
        <v>131</v>
      </c>
      <c r="G26" s="48" t="s">
        <v>132</v>
      </c>
    </row>
    <row r="27" spans="1:7" ht="61.2">
      <c r="A27" s="16" t="s">
        <v>31</v>
      </c>
      <c r="B27" s="64" t="s">
        <v>133</v>
      </c>
      <c r="C27" s="64" t="s">
        <v>543</v>
      </c>
      <c r="D27" s="64" t="s">
        <v>134</v>
      </c>
      <c r="E27" s="65">
        <v>46054</v>
      </c>
      <c r="F27" s="64" t="s">
        <v>183</v>
      </c>
      <c r="G27" s="64" t="s">
        <v>132</v>
      </c>
    </row>
    <row r="28" spans="1:7" ht="30.6">
      <c r="A28" s="28" t="s">
        <v>32</v>
      </c>
      <c r="B28" s="16" t="s">
        <v>326</v>
      </c>
      <c r="C28" s="16" t="s">
        <v>347</v>
      </c>
      <c r="D28" s="16" t="s">
        <v>320</v>
      </c>
      <c r="E28" s="17">
        <v>46054</v>
      </c>
      <c r="F28" s="16" t="s">
        <v>183</v>
      </c>
      <c r="G28" s="66" t="s">
        <v>132</v>
      </c>
    </row>
    <row r="29" spans="1:7" ht="61.2">
      <c r="A29" s="29" t="s">
        <v>33</v>
      </c>
      <c r="B29" s="29" t="s">
        <v>544</v>
      </c>
      <c r="C29" s="29" t="s">
        <v>545</v>
      </c>
      <c r="D29" s="16" t="s">
        <v>348</v>
      </c>
      <c r="E29" s="17">
        <v>46054</v>
      </c>
      <c r="F29" s="17">
        <v>46203</v>
      </c>
      <c r="G29" s="36">
        <v>46213</v>
      </c>
    </row>
    <row r="30" spans="1:7" ht="51">
      <c r="A30" s="16" t="s">
        <v>34</v>
      </c>
      <c r="B30" s="16" t="s">
        <v>546</v>
      </c>
      <c r="C30" s="16" t="s">
        <v>547</v>
      </c>
      <c r="D30" s="16" t="s">
        <v>320</v>
      </c>
      <c r="E30" s="17">
        <v>46054</v>
      </c>
      <c r="F30" s="17">
        <v>46203</v>
      </c>
      <c r="G30" s="36">
        <v>46213</v>
      </c>
    </row>
    <row r="31" spans="1:7" ht="30.6">
      <c r="A31" s="16" t="s">
        <v>35</v>
      </c>
      <c r="B31" s="16" t="s">
        <v>390</v>
      </c>
      <c r="C31" s="16" t="s">
        <v>548</v>
      </c>
      <c r="D31" s="16" t="s">
        <v>443</v>
      </c>
      <c r="E31" s="17">
        <v>46054</v>
      </c>
      <c r="F31" s="17">
        <v>46203</v>
      </c>
      <c r="G31" s="36">
        <v>46213</v>
      </c>
    </row>
    <row r="32" spans="1:7" ht="67.95" customHeight="1">
      <c r="A32" s="16" t="s">
        <v>36</v>
      </c>
      <c r="B32" s="16" t="s">
        <v>391</v>
      </c>
      <c r="C32" s="16" t="s">
        <v>392</v>
      </c>
      <c r="D32" s="16" t="s">
        <v>444</v>
      </c>
      <c r="E32" s="17">
        <v>46054</v>
      </c>
      <c r="F32" s="17">
        <v>46356</v>
      </c>
      <c r="G32" s="19" t="s">
        <v>132</v>
      </c>
    </row>
    <row r="33" spans="1:7" ht="73.5" customHeight="1">
      <c r="A33" s="16" t="s">
        <v>37</v>
      </c>
      <c r="B33" s="16" t="s">
        <v>393</v>
      </c>
      <c r="C33" s="16" t="s">
        <v>395</v>
      </c>
      <c r="D33" s="16" t="s">
        <v>444</v>
      </c>
      <c r="E33" s="17">
        <v>46054</v>
      </c>
      <c r="F33" s="17">
        <v>46356</v>
      </c>
      <c r="G33" s="19" t="s">
        <v>132</v>
      </c>
    </row>
    <row r="34" spans="1:7" ht="44.4" customHeight="1">
      <c r="A34" s="16" t="s">
        <v>38</v>
      </c>
      <c r="B34" s="16" t="s">
        <v>394</v>
      </c>
      <c r="C34" s="16" t="s">
        <v>396</v>
      </c>
      <c r="D34" s="16" t="s">
        <v>443</v>
      </c>
      <c r="E34" s="17">
        <v>46054</v>
      </c>
      <c r="F34" s="17">
        <v>46356</v>
      </c>
      <c r="G34" s="19" t="s">
        <v>132</v>
      </c>
    </row>
    <row r="35" spans="1:7" ht="6" customHeight="1">
      <c r="A35" s="81"/>
      <c r="B35" s="81"/>
      <c r="C35" s="81"/>
      <c r="D35" s="81"/>
      <c r="E35" s="81"/>
      <c r="F35" s="81"/>
      <c r="G35" s="81"/>
    </row>
    <row r="36" spans="1:7" ht="72" customHeight="1">
      <c r="A36" s="82" t="s">
        <v>16</v>
      </c>
      <c r="B36" s="82"/>
      <c r="C36" s="9" t="s">
        <v>47</v>
      </c>
      <c r="D36" s="12" t="s">
        <v>20</v>
      </c>
      <c r="E36" s="83" t="s">
        <v>549</v>
      </c>
      <c r="F36" s="83"/>
      <c r="G36" s="83"/>
    </row>
    <row r="37" spans="1:7" ht="12" customHeight="1">
      <c r="A37" s="84" t="s">
        <v>3</v>
      </c>
      <c r="B37" s="84"/>
      <c r="C37" s="84" t="s">
        <v>121</v>
      </c>
      <c r="D37" s="84" t="s">
        <v>4</v>
      </c>
      <c r="E37" s="85" t="s">
        <v>5</v>
      </c>
      <c r="F37" s="85"/>
      <c r="G37" s="86" t="s">
        <v>15</v>
      </c>
    </row>
    <row r="38" spans="1:7" ht="12" customHeight="1">
      <c r="A38" s="84"/>
      <c r="B38" s="84"/>
      <c r="C38" s="84"/>
      <c r="D38" s="84"/>
      <c r="E38" s="13" t="s">
        <v>6</v>
      </c>
      <c r="F38" s="13" t="s">
        <v>7</v>
      </c>
      <c r="G38" s="86"/>
    </row>
    <row r="39" spans="1:7" ht="29.4" customHeight="1">
      <c r="A39" s="16" t="s">
        <v>41</v>
      </c>
      <c r="B39" s="48" t="s">
        <v>140</v>
      </c>
      <c r="C39" s="48" t="s">
        <v>135</v>
      </c>
      <c r="D39" s="48" t="s">
        <v>136</v>
      </c>
      <c r="E39" s="55">
        <v>46113</v>
      </c>
      <c r="F39" s="55">
        <v>46234</v>
      </c>
      <c r="G39" s="69">
        <v>46248</v>
      </c>
    </row>
    <row r="40" spans="1:7" ht="29.4" customHeight="1">
      <c r="A40" s="16" t="s">
        <v>40</v>
      </c>
      <c r="B40" s="48" t="s">
        <v>137</v>
      </c>
      <c r="C40" s="48" t="s">
        <v>138</v>
      </c>
      <c r="D40" s="48" t="s">
        <v>136</v>
      </c>
      <c r="E40" s="55">
        <v>46024</v>
      </c>
      <c r="F40" s="55" t="s">
        <v>635</v>
      </c>
      <c r="G40" s="62" t="s">
        <v>141</v>
      </c>
    </row>
    <row r="41" spans="1:7" ht="6" customHeight="1">
      <c r="A41" s="81"/>
      <c r="B41" s="81"/>
      <c r="C41" s="81"/>
      <c r="D41" s="81"/>
      <c r="E41" s="81"/>
      <c r="F41" s="81"/>
      <c r="G41" s="81"/>
    </row>
    <row r="42" spans="1:7" ht="30" customHeight="1">
      <c r="A42" s="82" t="s">
        <v>16</v>
      </c>
      <c r="B42" s="82"/>
      <c r="C42" s="9" t="s">
        <v>19</v>
      </c>
      <c r="D42" s="12" t="s">
        <v>20</v>
      </c>
      <c r="E42" s="83" t="s">
        <v>446</v>
      </c>
      <c r="F42" s="83"/>
      <c r="G42" s="83"/>
    </row>
    <row r="43" spans="1:7" ht="12" customHeight="1">
      <c r="A43" s="84" t="s">
        <v>3</v>
      </c>
      <c r="B43" s="84"/>
      <c r="C43" s="84" t="s">
        <v>121</v>
      </c>
      <c r="D43" s="84" t="s">
        <v>4</v>
      </c>
      <c r="E43" s="85" t="s">
        <v>5</v>
      </c>
      <c r="F43" s="85"/>
      <c r="G43" s="86" t="s">
        <v>15</v>
      </c>
    </row>
    <row r="44" spans="1:7" ht="12" customHeight="1">
      <c r="A44" s="84"/>
      <c r="B44" s="84"/>
      <c r="C44" s="84"/>
      <c r="D44" s="84"/>
      <c r="E44" s="13" t="s">
        <v>6</v>
      </c>
      <c r="F44" s="13" t="s">
        <v>7</v>
      </c>
      <c r="G44" s="86"/>
    </row>
    <row r="45" spans="1:7" ht="49.5" customHeight="1">
      <c r="A45" s="16" t="s">
        <v>42</v>
      </c>
      <c r="B45" s="58" t="s">
        <v>550</v>
      </c>
      <c r="C45" s="58" t="s">
        <v>551</v>
      </c>
      <c r="D45" s="58" t="s">
        <v>136</v>
      </c>
      <c r="E45" s="59">
        <v>46054</v>
      </c>
      <c r="F45" s="58" t="s">
        <v>142</v>
      </c>
      <c r="G45" s="58" t="s">
        <v>144</v>
      </c>
    </row>
    <row r="46" spans="1:7" ht="45" customHeight="1">
      <c r="A46" s="16" t="s">
        <v>43</v>
      </c>
      <c r="B46" s="60" t="s">
        <v>145</v>
      </c>
      <c r="C46" s="60" t="s">
        <v>371</v>
      </c>
      <c r="D46" s="60" t="s">
        <v>136</v>
      </c>
      <c r="E46" s="61">
        <v>46054</v>
      </c>
      <c r="F46" s="61">
        <v>46142</v>
      </c>
      <c r="G46" s="62">
        <v>46157</v>
      </c>
    </row>
    <row r="47" spans="1:7" ht="30.6">
      <c r="A47" s="16" t="s">
        <v>44</v>
      </c>
      <c r="B47" s="60" t="s">
        <v>552</v>
      </c>
      <c r="C47" s="60" t="s">
        <v>553</v>
      </c>
      <c r="D47" s="60" t="s">
        <v>136</v>
      </c>
      <c r="E47" s="61">
        <v>46054</v>
      </c>
      <c r="F47" s="60" t="s">
        <v>142</v>
      </c>
      <c r="G47" s="58" t="s">
        <v>144</v>
      </c>
    </row>
    <row r="48" spans="1:7" ht="37.5" customHeight="1">
      <c r="A48" s="16" t="s">
        <v>45</v>
      </c>
      <c r="B48" s="48" t="s">
        <v>554</v>
      </c>
      <c r="C48" s="48" t="s">
        <v>555</v>
      </c>
      <c r="D48" s="48" t="s">
        <v>143</v>
      </c>
      <c r="E48" s="55">
        <v>46054</v>
      </c>
      <c r="F48" s="63" t="s">
        <v>142</v>
      </c>
      <c r="G48" s="58" t="s">
        <v>144</v>
      </c>
    </row>
    <row r="49" spans="1:7" ht="25.2" customHeight="1">
      <c r="A49" s="16" t="s">
        <v>46</v>
      </c>
      <c r="B49" s="48" t="s">
        <v>146</v>
      </c>
      <c r="C49" s="48" t="s">
        <v>147</v>
      </c>
      <c r="D49" s="48" t="s">
        <v>136</v>
      </c>
      <c r="E49" s="55">
        <v>46024</v>
      </c>
      <c r="F49" s="63" t="s">
        <v>636</v>
      </c>
      <c r="G49" s="17" t="s">
        <v>141</v>
      </c>
    </row>
    <row r="50" spans="1:7" ht="12" customHeight="1">
      <c r="B50" s="7"/>
    </row>
    <row r="51" spans="1:7" ht="12" customHeight="1"/>
    <row r="52" spans="1:7">
      <c r="A52" s="11">
        <f>COUNTA(A11:A21)+COUNTA(A26:A34)+COUNTA(A39:A40)+COUNTA(A45:A49)</f>
        <v>26</v>
      </c>
      <c r="C52" s="11">
        <f>COUNTA(C11:C21)+COUNTA(C26:C34)+COUNTA(Table_2[[#All],[Column2]])+COUNTA(Table_3[[#All],[Column2]])</f>
        <v>27</v>
      </c>
    </row>
    <row r="56" spans="1:7" ht="12" customHeight="1">
      <c r="A56" s="72" t="s">
        <v>48</v>
      </c>
      <c r="B56" s="73"/>
      <c r="C56" s="73"/>
      <c r="D56" s="73"/>
      <c r="E56" s="73"/>
      <c r="F56" s="73"/>
      <c r="G56" s="74"/>
    </row>
    <row r="57" spans="1:7" ht="12" customHeight="1">
      <c r="A57" s="75"/>
      <c r="B57" s="76"/>
      <c r="C57" s="76"/>
      <c r="D57" s="76"/>
      <c r="E57" s="76"/>
      <c r="F57" s="76"/>
      <c r="G57" s="77"/>
    </row>
    <row r="58" spans="1:7" ht="12" customHeight="1">
      <c r="A58" s="75"/>
      <c r="B58" s="76"/>
      <c r="C58" s="76"/>
      <c r="D58" s="76"/>
      <c r="E58" s="76"/>
      <c r="F58" s="76"/>
      <c r="G58" s="77"/>
    </row>
    <row r="59" spans="1:7" ht="12" customHeight="1">
      <c r="A59" s="75"/>
      <c r="B59" s="76"/>
      <c r="C59" s="76"/>
      <c r="D59" s="76"/>
      <c r="E59" s="76"/>
      <c r="F59" s="76"/>
      <c r="G59" s="77"/>
    </row>
    <row r="60" spans="1:7" ht="12" customHeight="1">
      <c r="A60" s="75"/>
      <c r="B60" s="76"/>
      <c r="C60" s="76"/>
      <c r="D60" s="76"/>
      <c r="E60" s="76"/>
      <c r="F60" s="76"/>
      <c r="G60" s="77"/>
    </row>
    <row r="61" spans="1:7" ht="12" customHeight="1">
      <c r="A61" s="75"/>
      <c r="B61" s="76"/>
      <c r="C61" s="76"/>
      <c r="D61" s="76"/>
      <c r="E61" s="76"/>
      <c r="F61" s="76"/>
      <c r="G61" s="77"/>
    </row>
    <row r="62" spans="1:7" ht="12" customHeight="1">
      <c r="A62" s="75"/>
      <c r="B62" s="76"/>
      <c r="C62" s="76"/>
      <c r="D62" s="76"/>
      <c r="E62" s="76"/>
      <c r="F62" s="76"/>
      <c r="G62" s="77"/>
    </row>
    <row r="63" spans="1:7" ht="12" customHeight="1">
      <c r="A63" s="75"/>
      <c r="B63" s="76"/>
      <c r="C63" s="76"/>
      <c r="D63" s="76"/>
      <c r="E63" s="76"/>
      <c r="F63" s="76"/>
      <c r="G63" s="77"/>
    </row>
    <row r="64" spans="1:7" ht="12" customHeight="1">
      <c r="A64" s="75"/>
      <c r="B64" s="76"/>
      <c r="C64" s="76"/>
      <c r="D64" s="76"/>
      <c r="E64" s="76"/>
      <c r="F64" s="76"/>
      <c r="G64" s="77"/>
    </row>
    <row r="65" spans="1:7" ht="12" customHeight="1">
      <c r="A65" s="75"/>
      <c r="B65" s="76"/>
      <c r="C65" s="76"/>
      <c r="D65" s="76"/>
      <c r="E65" s="76"/>
      <c r="F65" s="76"/>
      <c r="G65" s="77"/>
    </row>
    <row r="66" spans="1:7" ht="12" customHeight="1">
      <c r="A66" s="75"/>
      <c r="B66" s="76"/>
      <c r="C66" s="76"/>
      <c r="D66" s="76"/>
      <c r="E66" s="76"/>
      <c r="F66" s="76"/>
      <c r="G66" s="77"/>
    </row>
    <row r="67" spans="1:7" ht="12" customHeight="1">
      <c r="A67" s="75"/>
      <c r="B67" s="76"/>
      <c r="C67" s="76"/>
      <c r="D67" s="76"/>
      <c r="E67" s="76"/>
      <c r="F67" s="76"/>
      <c r="G67" s="77"/>
    </row>
    <row r="68" spans="1:7" ht="12" customHeight="1">
      <c r="A68" s="75"/>
      <c r="B68" s="76"/>
      <c r="C68" s="76"/>
      <c r="D68" s="76"/>
      <c r="E68" s="76"/>
      <c r="F68" s="76"/>
      <c r="G68" s="77"/>
    </row>
    <row r="69" spans="1:7" ht="12" customHeight="1">
      <c r="A69" s="75"/>
      <c r="B69" s="76"/>
      <c r="C69" s="76"/>
      <c r="D69" s="76"/>
      <c r="E69" s="76"/>
      <c r="F69" s="76"/>
      <c r="G69" s="77"/>
    </row>
    <row r="70" spans="1:7" ht="12" customHeight="1">
      <c r="A70" s="75"/>
      <c r="B70" s="76"/>
      <c r="C70" s="76"/>
      <c r="D70" s="76"/>
      <c r="E70" s="76"/>
      <c r="F70" s="76"/>
      <c r="G70" s="77"/>
    </row>
    <row r="71" spans="1:7" ht="12" customHeight="1">
      <c r="A71" s="75"/>
      <c r="B71" s="76"/>
      <c r="C71" s="76"/>
      <c r="D71" s="76"/>
      <c r="E71" s="76"/>
      <c r="F71" s="76"/>
      <c r="G71" s="77"/>
    </row>
    <row r="72" spans="1:7" ht="12" customHeight="1">
      <c r="A72" s="75"/>
      <c r="B72" s="76"/>
      <c r="C72" s="76"/>
      <c r="D72" s="76"/>
      <c r="E72" s="76"/>
      <c r="F72" s="76"/>
      <c r="G72" s="77"/>
    </row>
    <row r="73" spans="1:7" ht="12" customHeight="1">
      <c r="A73" s="75"/>
      <c r="B73" s="76"/>
      <c r="C73" s="76"/>
      <c r="D73" s="76"/>
      <c r="E73" s="76"/>
      <c r="F73" s="76"/>
      <c r="G73" s="77"/>
    </row>
    <row r="74" spans="1:7" ht="12" customHeight="1">
      <c r="A74" s="75"/>
      <c r="B74" s="76"/>
      <c r="C74" s="76"/>
      <c r="D74" s="76"/>
      <c r="E74" s="76"/>
      <c r="F74" s="76"/>
      <c r="G74" s="77"/>
    </row>
    <row r="75" spans="1:7" ht="12" customHeight="1">
      <c r="A75" s="75"/>
      <c r="B75" s="76"/>
      <c r="C75" s="76"/>
      <c r="D75" s="76"/>
      <c r="E75" s="76"/>
      <c r="F75" s="76"/>
      <c r="G75" s="77"/>
    </row>
    <row r="76" spans="1:7" ht="12" customHeight="1">
      <c r="A76" s="75"/>
      <c r="B76" s="76"/>
      <c r="C76" s="76"/>
      <c r="D76" s="76"/>
      <c r="E76" s="76"/>
      <c r="F76" s="76"/>
      <c r="G76" s="77"/>
    </row>
    <row r="77" spans="1:7" ht="12" customHeight="1">
      <c r="A77" s="78"/>
      <c r="B77" s="79"/>
      <c r="C77" s="79"/>
      <c r="D77" s="79"/>
      <c r="E77" s="79"/>
      <c r="F77" s="79"/>
      <c r="G77" s="80"/>
    </row>
  </sheetData>
  <mergeCells count="43">
    <mergeCell ref="A6:B6"/>
    <mergeCell ref="C6:G6"/>
    <mergeCell ref="E8:G8"/>
    <mergeCell ref="E9:F9"/>
    <mergeCell ref="G9:G10"/>
    <mergeCell ref="A9:B10"/>
    <mergeCell ref="C9:C10"/>
    <mergeCell ref="D9:D10"/>
    <mergeCell ref="A7:G7"/>
    <mergeCell ref="A1:B4"/>
    <mergeCell ref="C1:G1"/>
    <mergeCell ref="C2:G2"/>
    <mergeCell ref="C3:G3"/>
    <mergeCell ref="C4:E4"/>
    <mergeCell ref="F4:G4"/>
    <mergeCell ref="A22:G22"/>
    <mergeCell ref="A23:B23"/>
    <mergeCell ref="E23:G23"/>
    <mergeCell ref="A8:B8"/>
    <mergeCell ref="G37:G38"/>
    <mergeCell ref="A24:B25"/>
    <mergeCell ref="C24:C25"/>
    <mergeCell ref="D24:D25"/>
    <mergeCell ref="E24:F24"/>
    <mergeCell ref="G24:G25"/>
    <mergeCell ref="A14:A15"/>
    <mergeCell ref="B14:B15"/>
    <mergeCell ref="A56:G77"/>
    <mergeCell ref="A35:G35"/>
    <mergeCell ref="A41:G41"/>
    <mergeCell ref="A42:B42"/>
    <mergeCell ref="E42:G42"/>
    <mergeCell ref="A43:B44"/>
    <mergeCell ref="C43:C44"/>
    <mergeCell ref="D43:D44"/>
    <mergeCell ref="E43:F43"/>
    <mergeCell ref="G43:G44"/>
    <mergeCell ref="A36:B36"/>
    <mergeCell ref="E36:G36"/>
    <mergeCell ref="A37:B38"/>
    <mergeCell ref="C37:C38"/>
    <mergeCell ref="D37:D38"/>
    <mergeCell ref="E37:F37"/>
  </mergeCells>
  <phoneticPr fontId="4" type="noConversion"/>
  <dataValidations count="1">
    <dataValidation type="custom" allowBlank="1" showDropDown="1" sqref="E26:E27 E39:E40 E45:E49" xr:uid="{00000000-0002-0000-0000-000000000000}">
      <formula1>OR(NOT(ISERROR(DATEVALUE(E26))), AND(ISNUMBER(E26), LEFT(CELL("format", E26))="D"))</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V60"/>
  <sheetViews>
    <sheetView zoomScale="130" zoomScaleNormal="130" workbookViewId="0">
      <selection activeCell="A6" sqref="A6:B6"/>
    </sheetView>
  </sheetViews>
  <sheetFormatPr baseColWidth="10" defaultColWidth="11.5546875" defaultRowHeight="10.199999999999999"/>
  <cols>
    <col min="1" max="1" width="6.33203125" style="8" customWidth="1"/>
    <col min="2" max="2" width="28.33203125" style="8" customWidth="1"/>
    <col min="3" max="3" width="41" style="7" customWidth="1"/>
    <col min="4" max="4" width="36.109375" style="8" customWidth="1"/>
    <col min="5" max="6" width="11.5546875" style="14" customWidth="1"/>
    <col min="7" max="7" width="14.88671875" style="14" customWidth="1"/>
    <col min="8" max="16384" width="11.5546875" style="7"/>
  </cols>
  <sheetData>
    <row r="1" spans="1:22" ht="28.2" customHeight="1">
      <c r="A1" s="90"/>
      <c r="B1" s="90"/>
      <c r="C1" s="91" t="s">
        <v>1</v>
      </c>
      <c r="D1" s="91"/>
      <c r="E1" s="91"/>
      <c r="F1" s="91"/>
      <c r="G1" s="91"/>
      <c r="H1" s="1"/>
      <c r="I1" s="1"/>
      <c r="J1" s="1"/>
      <c r="K1" s="1"/>
      <c r="L1" s="1"/>
      <c r="M1" s="1"/>
      <c r="N1" s="1"/>
      <c r="O1" s="1"/>
      <c r="P1" s="1"/>
      <c r="Q1" s="1"/>
      <c r="R1" s="1"/>
      <c r="S1" s="1"/>
      <c r="T1" s="1"/>
      <c r="U1" s="1"/>
      <c r="V1" s="6"/>
    </row>
    <row r="2" spans="1:22" ht="24" customHeight="1">
      <c r="A2" s="90"/>
      <c r="B2" s="90"/>
      <c r="C2" s="91" t="s">
        <v>0</v>
      </c>
      <c r="D2" s="91"/>
      <c r="E2" s="91"/>
      <c r="F2" s="91"/>
      <c r="G2" s="91"/>
      <c r="H2" s="1"/>
      <c r="I2" s="1"/>
      <c r="J2" s="1"/>
      <c r="K2" s="1"/>
      <c r="L2" s="1"/>
      <c r="M2" s="1"/>
      <c r="N2" s="1"/>
      <c r="O2" s="1"/>
      <c r="P2" s="1"/>
      <c r="Q2" s="1"/>
      <c r="R2" s="1"/>
      <c r="S2" s="1"/>
      <c r="T2" s="1"/>
      <c r="U2" s="1"/>
      <c r="V2" s="1"/>
    </row>
    <row r="3" spans="1:22" ht="20.399999999999999" customHeight="1">
      <c r="A3" s="90"/>
      <c r="B3" s="90"/>
      <c r="C3" s="91" t="s">
        <v>13</v>
      </c>
      <c r="D3" s="91"/>
      <c r="E3" s="91"/>
      <c r="F3" s="91"/>
      <c r="G3" s="91"/>
    </row>
    <row r="4" spans="1:22" ht="20.399999999999999" customHeight="1">
      <c r="A4" s="90"/>
      <c r="B4" s="90"/>
      <c r="C4" s="91" t="s">
        <v>2</v>
      </c>
      <c r="D4" s="91"/>
      <c r="E4" s="91"/>
      <c r="F4" s="91" t="s">
        <v>14</v>
      </c>
      <c r="G4" s="91"/>
    </row>
    <row r="5" spans="1:22" ht="3" customHeight="1"/>
    <row r="6" spans="1:22" ht="34.200000000000003" customHeight="1">
      <c r="A6" s="92" t="s">
        <v>93</v>
      </c>
      <c r="B6" s="93"/>
      <c r="C6" s="94" t="s">
        <v>49</v>
      </c>
      <c r="D6" s="95"/>
      <c r="E6" s="95"/>
      <c r="F6" s="95"/>
      <c r="G6" s="96"/>
    </row>
    <row r="7" spans="1:22" ht="3" customHeight="1">
      <c r="A7" s="87"/>
      <c r="B7" s="87"/>
      <c r="C7" s="87"/>
      <c r="D7" s="87"/>
      <c r="E7" s="87"/>
      <c r="F7" s="87"/>
      <c r="G7" s="87"/>
    </row>
    <row r="8" spans="1:22" ht="33.6" customHeight="1">
      <c r="A8" s="82" t="s">
        <v>16</v>
      </c>
      <c r="B8" s="82"/>
      <c r="C8" s="9" t="s">
        <v>50</v>
      </c>
      <c r="D8" s="12" t="s">
        <v>122</v>
      </c>
      <c r="E8" s="83" t="s">
        <v>455</v>
      </c>
      <c r="F8" s="83"/>
      <c r="G8" s="83"/>
    </row>
    <row r="9" spans="1:22" ht="12" customHeight="1">
      <c r="A9" s="84" t="s">
        <v>3</v>
      </c>
      <c r="B9" s="84"/>
      <c r="C9" s="84" t="s">
        <v>121</v>
      </c>
      <c r="D9" s="84" t="s">
        <v>4</v>
      </c>
      <c r="E9" s="85" t="s">
        <v>5</v>
      </c>
      <c r="F9" s="85"/>
      <c r="G9" s="86" t="s">
        <v>15</v>
      </c>
    </row>
    <row r="10" spans="1:22" ht="12" customHeight="1">
      <c r="A10" s="84"/>
      <c r="B10" s="84"/>
      <c r="C10" s="84"/>
      <c r="D10" s="84"/>
      <c r="E10" s="13" t="s">
        <v>6</v>
      </c>
      <c r="F10" s="13" t="s">
        <v>7</v>
      </c>
      <c r="G10" s="86"/>
    </row>
    <row r="11" spans="1:22" ht="40.799999999999997">
      <c r="A11" s="16" t="s">
        <v>52</v>
      </c>
      <c r="B11" s="16" t="s">
        <v>610</v>
      </c>
      <c r="C11" s="16" t="s">
        <v>476</v>
      </c>
      <c r="D11" s="16" t="s">
        <v>123</v>
      </c>
      <c r="E11" s="17">
        <v>46054</v>
      </c>
      <c r="F11" s="17">
        <v>46081</v>
      </c>
      <c r="G11" s="17">
        <v>46094</v>
      </c>
    </row>
    <row r="12" spans="1:22" ht="30.6">
      <c r="A12" s="16" t="s">
        <v>452</v>
      </c>
      <c r="B12" s="16" t="s">
        <v>477</v>
      </c>
      <c r="C12" s="16" t="s">
        <v>478</v>
      </c>
      <c r="D12" s="16" t="s">
        <v>123</v>
      </c>
      <c r="E12" s="17">
        <v>46082</v>
      </c>
      <c r="F12" s="17">
        <v>46356</v>
      </c>
      <c r="G12" s="21" t="s">
        <v>623</v>
      </c>
    </row>
    <row r="13" spans="1:22" ht="46.95" customHeight="1">
      <c r="A13" s="54" t="s">
        <v>453</v>
      </c>
      <c r="B13" s="16" t="s">
        <v>472</v>
      </c>
      <c r="C13" s="16" t="s">
        <v>475</v>
      </c>
      <c r="D13" s="16" t="s">
        <v>123</v>
      </c>
      <c r="E13" s="17">
        <v>46024</v>
      </c>
      <c r="F13" s="17">
        <v>46053</v>
      </c>
      <c r="G13" s="17">
        <v>46081</v>
      </c>
    </row>
    <row r="14" spans="1:22" ht="51" customHeight="1">
      <c r="A14" s="16" t="s">
        <v>454</v>
      </c>
      <c r="B14" s="16" t="s">
        <v>611</v>
      </c>
      <c r="C14" s="16" t="s">
        <v>450</v>
      </c>
      <c r="D14" s="16" t="s">
        <v>123</v>
      </c>
      <c r="E14" s="17">
        <v>46082</v>
      </c>
      <c r="F14" s="17">
        <v>46356</v>
      </c>
      <c r="G14" s="21" t="s">
        <v>623</v>
      </c>
    </row>
    <row r="15" spans="1:22" s="10" customFormat="1" ht="51.6" customHeight="1">
      <c r="A15" s="98" t="s">
        <v>53</v>
      </c>
      <c r="B15" s="97" t="s">
        <v>340</v>
      </c>
      <c r="C15" s="16" t="s">
        <v>473</v>
      </c>
      <c r="D15" s="16" t="s">
        <v>293</v>
      </c>
      <c r="E15" s="17">
        <v>46054</v>
      </c>
      <c r="F15" s="16" t="s">
        <v>142</v>
      </c>
      <c r="G15" s="21" t="s">
        <v>144</v>
      </c>
    </row>
    <row r="16" spans="1:22" ht="47.4" customHeight="1">
      <c r="A16" s="99"/>
      <c r="B16" s="97"/>
      <c r="C16" s="16" t="s">
        <v>474</v>
      </c>
      <c r="D16" s="16" t="s">
        <v>316</v>
      </c>
      <c r="E16" s="17">
        <v>46054</v>
      </c>
      <c r="F16" s="16" t="s">
        <v>142</v>
      </c>
      <c r="G16" s="21" t="s">
        <v>144</v>
      </c>
    </row>
    <row r="17" spans="1:7" ht="46.2" customHeight="1">
      <c r="A17" s="16" t="s">
        <v>54</v>
      </c>
      <c r="B17" s="16" t="s">
        <v>449</v>
      </c>
      <c r="C17" s="16" t="s">
        <v>450</v>
      </c>
      <c r="D17" s="16" t="s">
        <v>293</v>
      </c>
      <c r="E17" s="17">
        <v>46082</v>
      </c>
      <c r="F17" s="17">
        <v>46356</v>
      </c>
      <c r="G17" s="21" t="s">
        <v>132</v>
      </c>
    </row>
    <row r="18" spans="1:7" ht="6" customHeight="1">
      <c r="A18" s="87"/>
      <c r="B18" s="87"/>
      <c r="C18" s="87"/>
      <c r="D18" s="87"/>
      <c r="E18" s="87"/>
      <c r="F18" s="87"/>
      <c r="G18" s="87"/>
    </row>
    <row r="19" spans="1:7" ht="33.6" customHeight="1">
      <c r="A19" s="82" t="s">
        <v>16</v>
      </c>
      <c r="B19" s="82"/>
      <c r="C19" s="9" t="s">
        <v>51</v>
      </c>
      <c r="D19" s="12" t="s">
        <v>20</v>
      </c>
      <c r="E19" s="83" t="s">
        <v>456</v>
      </c>
      <c r="F19" s="83"/>
      <c r="G19" s="83"/>
    </row>
    <row r="20" spans="1:7" ht="12" customHeight="1">
      <c r="A20" s="84" t="s">
        <v>3</v>
      </c>
      <c r="B20" s="84"/>
      <c r="C20" s="84" t="s">
        <v>121</v>
      </c>
      <c r="D20" s="84" t="s">
        <v>4</v>
      </c>
      <c r="E20" s="85" t="s">
        <v>5</v>
      </c>
      <c r="F20" s="85"/>
      <c r="G20" s="86" t="s">
        <v>15</v>
      </c>
    </row>
    <row r="21" spans="1:7" ht="12" customHeight="1">
      <c r="A21" s="84"/>
      <c r="B21" s="84"/>
      <c r="C21" s="84"/>
      <c r="D21" s="84"/>
      <c r="E21" s="13" t="s">
        <v>6</v>
      </c>
      <c r="F21" s="13" t="s">
        <v>7</v>
      </c>
      <c r="G21" s="86"/>
    </row>
    <row r="22" spans="1:7" ht="40.799999999999997">
      <c r="A22" s="29" t="s">
        <v>55</v>
      </c>
      <c r="B22" s="16" t="s">
        <v>612</v>
      </c>
      <c r="C22" s="16" t="s">
        <v>476</v>
      </c>
      <c r="D22" s="16" t="s">
        <v>123</v>
      </c>
      <c r="E22" s="17">
        <v>46054</v>
      </c>
      <c r="F22" s="17">
        <v>46081</v>
      </c>
      <c r="G22" s="17">
        <v>46094</v>
      </c>
    </row>
    <row r="23" spans="1:7" ht="30.6">
      <c r="A23" s="28" t="s">
        <v>56</v>
      </c>
      <c r="B23" s="16" t="s">
        <v>480</v>
      </c>
      <c r="C23" s="16" t="s">
        <v>478</v>
      </c>
      <c r="D23" s="16" t="s">
        <v>123</v>
      </c>
      <c r="E23" s="17">
        <v>46082</v>
      </c>
      <c r="F23" s="17">
        <v>46356</v>
      </c>
      <c r="G23" s="21" t="s">
        <v>623</v>
      </c>
    </row>
    <row r="24" spans="1:7" ht="40.799999999999997">
      <c r="A24" s="28" t="s">
        <v>397</v>
      </c>
      <c r="B24" s="41" t="s">
        <v>263</v>
      </c>
      <c r="C24" s="41" t="s">
        <v>451</v>
      </c>
      <c r="D24" s="29" t="s">
        <v>255</v>
      </c>
      <c r="E24" s="42">
        <v>46118</v>
      </c>
      <c r="F24" s="42" t="s">
        <v>183</v>
      </c>
      <c r="G24" s="29" t="s">
        <v>132</v>
      </c>
    </row>
    <row r="25" spans="1:7" ht="40.799999999999997">
      <c r="A25" s="28" t="s">
        <v>404</v>
      </c>
      <c r="B25" s="43" t="s">
        <v>457</v>
      </c>
      <c r="C25" s="43" t="s">
        <v>613</v>
      </c>
      <c r="D25" s="43" t="s">
        <v>458</v>
      </c>
      <c r="E25" s="44">
        <v>46024</v>
      </c>
      <c r="F25" s="44">
        <v>46112</v>
      </c>
      <c r="G25" s="44">
        <v>46122</v>
      </c>
    </row>
    <row r="26" spans="1:7" ht="51">
      <c r="A26" s="29" t="s">
        <v>466</v>
      </c>
      <c r="B26" s="43" t="s">
        <v>615</v>
      </c>
      <c r="C26" s="43" t="s">
        <v>614</v>
      </c>
      <c r="D26" s="43" t="s">
        <v>458</v>
      </c>
      <c r="E26" s="44">
        <v>46113</v>
      </c>
      <c r="F26" s="44">
        <v>46356</v>
      </c>
      <c r="G26" s="43" t="s">
        <v>325</v>
      </c>
    </row>
    <row r="27" spans="1:7" ht="40.799999999999997">
      <c r="A27" s="28" t="s">
        <v>467</v>
      </c>
      <c r="B27" s="43" t="s">
        <v>459</v>
      </c>
      <c r="C27" s="43" t="s">
        <v>460</v>
      </c>
      <c r="D27" s="43" t="s">
        <v>461</v>
      </c>
      <c r="E27" s="44">
        <v>46024</v>
      </c>
      <c r="F27" s="44">
        <v>46081</v>
      </c>
      <c r="G27" s="44">
        <v>46094</v>
      </c>
    </row>
    <row r="28" spans="1:7" ht="40.799999999999997">
      <c r="A28" s="28" t="s">
        <v>468</v>
      </c>
      <c r="B28" s="43" t="s">
        <v>481</v>
      </c>
      <c r="C28" s="43" t="s">
        <v>462</v>
      </c>
      <c r="D28" s="43" t="s">
        <v>461</v>
      </c>
      <c r="E28" s="44">
        <v>46082</v>
      </c>
      <c r="F28" s="44">
        <v>46356</v>
      </c>
      <c r="G28" s="43" t="s">
        <v>623</v>
      </c>
    </row>
    <row r="29" spans="1:7" ht="51">
      <c r="A29" s="28" t="s">
        <v>469</v>
      </c>
      <c r="B29" s="43" t="s">
        <v>616</v>
      </c>
      <c r="C29" s="43" t="s">
        <v>617</v>
      </c>
      <c r="D29" s="43" t="s">
        <v>389</v>
      </c>
      <c r="E29" s="44">
        <v>46024</v>
      </c>
      <c r="F29" s="44">
        <v>46081</v>
      </c>
      <c r="G29" s="44">
        <v>46094</v>
      </c>
    </row>
    <row r="30" spans="1:7" ht="51">
      <c r="A30" s="29" t="s">
        <v>470</v>
      </c>
      <c r="B30" s="16" t="s">
        <v>540</v>
      </c>
      <c r="C30" s="16" t="s">
        <v>618</v>
      </c>
      <c r="D30" s="16" t="s">
        <v>389</v>
      </c>
      <c r="E30" s="17">
        <v>46082</v>
      </c>
      <c r="F30" s="17">
        <v>46356</v>
      </c>
      <c r="G30" s="16" t="s">
        <v>623</v>
      </c>
    </row>
    <row r="31" spans="1:7" ht="40.799999999999997">
      <c r="A31" s="28" t="s">
        <v>471</v>
      </c>
      <c r="B31" s="43" t="s">
        <v>463</v>
      </c>
      <c r="C31" s="43" t="s">
        <v>464</v>
      </c>
      <c r="D31" s="43" t="s">
        <v>372</v>
      </c>
      <c r="E31" s="44">
        <v>46024</v>
      </c>
      <c r="F31" s="44">
        <v>46081</v>
      </c>
      <c r="G31" s="44">
        <v>46094</v>
      </c>
    </row>
    <row r="32" spans="1:7" ht="51">
      <c r="A32" s="28" t="s">
        <v>479</v>
      </c>
      <c r="B32" s="43" t="s">
        <v>482</v>
      </c>
      <c r="C32" s="43" t="s">
        <v>465</v>
      </c>
      <c r="D32" s="43" t="s">
        <v>372</v>
      </c>
      <c r="E32" s="44">
        <v>46082</v>
      </c>
      <c r="F32" s="44">
        <v>46356</v>
      </c>
      <c r="G32" s="43" t="s">
        <v>132</v>
      </c>
    </row>
    <row r="33" spans="1:7" ht="12" customHeight="1">
      <c r="B33" s="7"/>
    </row>
    <row r="34" spans="1:7" ht="12" customHeight="1"/>
    <row r="35" spans="1:7">
      <c r="A35" s="11">
        <f>COUNTA(A11:A17)+COUNTA(A22:A32)</f>
        <v>17</v>
      </c>
      <c r="C35" s="11">
        <f>COUNTA(C11:C17)+COUNTA(C22:C32)</f>
        <v>18</v>
      </c>
    </row>
    <row r="39" spans="1:7" ht="12" customHeight="1">
      <c r="A39" s="72" t="s">
        <v>57</v>
      </c>
      <c r="B39" s="73"/>
      <c r="C39" s="73"/>
      <c r="D39" s="73"/>
      <c r="E39" s="73"/>
      <c r="F39" s="73"/>
      <c r="G39" s="74"/>
    </row>
    <row r="40" spans="1:7" ht="12" customHeight="1">
      <c r="A40" s="75"/>
      <c r="B40" s="76"/>
      <c r="C40" s="76"/>
      <c r="D40" s="76"/>
      <c r="E40" s="76"/>
      <c r="F40" s="76"/>
      <c r="G40" s="77"/>
    </row>
    <row r="41" spans="1:7" ht="12" customHeight="1">
      <c r="A41" s="75"/>
      <c r="B41" s="76"/>
      <c r="C41" s="76"/>
      <c r="D41" s="76"/>
      <c r="E41" s="76"/>
      <c r="F41" s="76"/>
      <c r="G41" s="77"/>
    </row>
    <row r="42" spans="1:7" ht="12" customHeight="1">
      <c r="A42" s="75"/>
      <c r="B42" s="76"/>
      <c r="C42" s="76"/>
      <c r="D42" s="76"/>
      <c r="E42" s="76"/>
      <c r="F42" s="76"/>
      <c r="G42" s="77"/>
    </row>
    <row r="43" spans="1:7" ht="12" customHeight="1">
      <c r="A43" s="75"/>
      <c r="B43" s="76"/>
      <c r="C43" s="76"/>
      <c r="D43" s="76"/>
      <c r="E43" s="76"/>
      <c r="F43" s="76"/>
      <c r="G43" s="77"/>
    </row>
    <row r="44" spans="1:7" ht="12" customHeight="1">
      <c r="A44" s="75"/>
      <c r="B44" s="76"/>
      <c r="C44" s="76"/>
      <c r="D44" s="76"/>
      <c r="E44" s="76"/>
      <c r="F44" s="76"/>
      <c r="G44" s="77"/>
    </row>
    <row r="45" spans="1:7" ht="12" customHeight="1">
      <c r="A45" s="75"/>
      <c r="B45" s="76"/>
      <c r="C45" s="76"/>
      <c r="D45" s="76"/>
      <c r="E45" s="76"/>
      <c r="F45" s="76"/>
      <c r="G45" s="77"/>
    </row>
    <row r="46" spans="1:7" ht="12" customHeight="1">
      <c r="A46" s="75"/>
      <c r="B46" s="76"/>
      <c r="C46" s="76"/>
      <c r="D46" s="76"/>
      <c r="E46" s="76"/>
      <c r="F46" s="76"/>
      <c r="G46" s="77"/>
    </row>
    <row r="47" spans="1:7" ht="12" customHeight="1">
      <c r="A47" s="75"/>
      <c r="B47" s="76"/>
      <c r="C47" s="76"/>
      <c r="D47" s="76"/>
      <c r="E47" s="76"/>
      <c r="F47" s="76"/>
      <c r="G47" s="77"/>
    </row>
    <row r="48" spans="1:7" ht="12" customHeight="1">
      <c r="A48" s="75"/>
      <c r="B48" s="76"/>
      <c r="C48" s="76"/>
      <c r="D48" s="76"/>
      <c r="E48" s="76"/>
      <c r="F48" s="76"/>
      <c r="G48" s="77"/>
    </row>
    <row r="49" spans="1:7" ht="12" customHeight="1">
      <c r="A49" s="75"/>
      <c r="B49" s="76"/>
      <c r="C49" s="76"/>
      <c r="D49" s="76"/>
      <c r="E49" s="76"/>
      <c r="F49" s="76"/>
      <c r="G49" s="77"/>
    </row>
    <row r="50" spans="1:7" ht="12" customHeight="1">
      <c r="A50" s="75"/>
      <c r="B50" s="76"/>
      <c r="C50" s="76"/>
      <c r="D50" s="76"/>
      <c r="E50" s="76"/>
      <c r="F50" s="76"/>
      <c r="G50" s="77"/>
    </row>
    <row r="51" spans="1:7" ht="12" customHeight="1">
      <c r="A51" s="75"/>
      <c r="B51" s="76"/>
      <c r="C51" s="76"/>
      <c r="D51" s="76"/>
      <c r="E51" s="76"/>
      <c r="F51" s="76"/>
      <c r="G51" s="77"/>
    </row>
    <row r="52" spans="1:7" ht="12" customHeight="1">
      <c r="A52" s="75"/>
      <c r="B52" s="76"/>
      <c r="C52" s="76"/>
      <c r="D52" s="76"/>
      <c r="E52" s="76"/>
      <c r="F52" s="76"/>
      <c r="G52" s="77"/>
    </row>
    <row r="53" spans="1:7" ht="12" customHeight="1">
      <c r="A53" s="75"/>
      <c r="B53" s="76"/>
      <c r="C53" s="76"/>
      <c r="D53" s="76"/>
      <c r="E53" s="76"/>
      <c r="F53" s="76"/>
      <c r="G53" s="77"/>
    </row>
    <row r="54" spans="1:7" ht="12" customHeight="1">
      <c r="A54" s="75"/>
      <c r="B54" s="76"/>
      <c r="C54" s="76"/>
      <c r="D54" s="76"/>
      <c r="E54" s="76"/>
      <c r="F54" s="76"/>
      <c r="G54" s="77"/>
    </row>
    <row r="55" spans="1:7" ht="12" customHeight="1">
      <c r="A55" s="75"/>
      <c r="B55" s="76"/>
      <c r="C55" s="76"/>
      <c r="D55" s="76"/>
      <c r="E55" s="76"/>
      <c r="F55" s="76"/>
      <c r="G55" s="77"/>
    </row>
    <row r="56" spans="1:7" ht="12" customHeight="1">
      <c r="A56" s="75"/>
      <c r="B56" s="76"/>
      <c r="C56" s="76"/>
      <c r="D56" s="76"/>
      <c r="E56" s="76"/>
      <c r="F56" s="76"/>
      <c r="G56" s="77"/>
    </row>
    <row r="57" spans="1:7" ht="12" customHeight="1">
      <c r="A57" s="75"/>
      <c r="B57" s="76"/>
      <c r="C57" s="76"/>
      <c r="D57" s="76"/>
      <c r="E57" s="76"/>
      <c r="F57" s="76"/>
      <c r="G57" s="77"/>
    </row>
    <row r="58" spans="1:7" ht="12" customHeight="1">
      <c r="A58" s="75"/>
      <c r="B58" s="76"/>
      <c r="C58" s="76"/>
      <c r="D58" s="76"/>
      <c r="E58" s="76"/>
      <c r="F58" s="76"/>
      <c r="G58" s="77"/>
    </row>
    <row r="59" spans="1:7" ht="12" customHeight="1">
      <c r="A59" s="75"/>
      <c r="B59" s="76"/>
      <c r="C59" s="76"/>
      <c r="D59" s="76"/>
      <c r="E59" s="76"/>
      <c r="F59" s="76"/>
      <c r="G59" s="77"/>
    </row>
    <row r="60" spans="1:7" ht="12" customHeight="1">
      <c r="A60" s="78"/>
      <c r="B60" s="79"/>
      <c r="C60" s="79"/>
      <c r="D60" s="79"/>
      <c r="E60" s="79"/>
      <c r="F60" s="79"/>
      <c r="G60" s="80"/>
    </row>
  </sheetData>
  <mergeCells count="27">
    <mergeCell ref="G9:G10"/>
    <mergeCell ref="A6:B6"/>
    <mergeCell ref="C6:G6"/>
    <mergeCell ref="A7:G7"/>
    <mergeCell ref="A8:B8"/>
    <mergeCell ref="E8:G8"/>
    <mergeCell ref="E9:F9"/>
    <mergeCell ref="A1:B4"/>
    <mergeCell ref="C1:G1"/>
    <mergeCell ref="C2:G2"/>
    <mergeCell ref="C3:G3"/>
    <mergeCell ref="C4:E4"/>
    <mergeCell ref="F4:G4"/>
    <mergeCell ref="A39:G60"/>
    <mergeCell ref="A18:G18"/>
    <mergeCell ref="A19:B19"/>
    <mergeCell ref="E19:G19"/>
    <mergeCell ref="A20:B21"/>
    <mergeCell ref="C20:C21"/>
    <mergeCell ref="D20:D21"/>
    <mergeCell ref="E20:F20"/>
    <mergeCell ref="G20:G21"/>
    <mergeCell ref="B15:B16"/>
    <mergeCell ref="A15:A16"/>
    <mergeCell ref="A9:B10"/>
    <mergeCell ref="C9:C10"/>
    <mergeCell ref="D9:D10"/>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U122"/>
  <sheetViews>
    <sheetView zoomScale="130" zoomScaleNormal="130" workbookViewId="0">
      <selection activeCell="A6" sqref="A6:B6"/>
    </sheetView>
  </sheetViews>
  <sheetFormatPr baseColWidth="10" defaultColWidth="11.5546875" defaultRowHeight="10.199999999999999"/>
  <cols>
    <col min="1" max="1" width="6.33203125" style="7" customWidth="1"/>
    <col min="2" max="2" width="28.33203125" style="8" customWidth="1"/>
    <col min="3" max="4" width="36.109375" style="8" customWidth="1"/>
    <col min="5" max="5" width="11.5546875" style="14" customWidth="1"/>
    <col min="6" max="6" width="13.33203125" style="14" customWidth="1"/>
    <col min="7" max="7" width="15.109375" style="14" customWidth="1"/>
    <col min="8" max="16384" width="11.5546875" style="7"/>
  </cols>
  <sheetData>
    <row r="1" spans="1:21" ht="28.2" customHeight="1">
      <c r="A1" s="90"/>
      <c r="B1" s="90"/>
      <c r="C1" s="91" t="s">
        <v>1</v>
      </c>
      <c r="D1" s="91"/>
      <c r="E1" s="91"/>
      <c r="F1" s="91"/>
      <c r="G1" s="91"/>
      <c r="H1" s="1"/>
      <c r="I1" s="1"/>
      <c r="J1" s="1"/>
      <c r="K1" s="1"/>
      <c r="L1" s="1"/>
      <c r="M1" s="1"/>
      <c r="N1" s="1"/>
      <c r="O1" s="1"/>
      <c r="P1" s="1"/>
      <c r="Q1" s="1"/>
      <c r="R1" s="1"/>
      <c r="S1" s="1"/>
      <c r="T1" s="1"/>
      <c r="U1" s="6"/>
    </row>
    <row r="2" spans="1:21" ht="24" customHeight="1">
      <c r="A2" s="90"/>
      <c r="B2" s="90"/>
      <c r="C2" s="91" t="s">
        <v>0</v>
      </c>
      <c r="D2" s="91"/>
      <c r="E2" s="91"/>
      <c r="F2" s="91"/>
      <c r="G2" s="91"/>
      <c r="H2" s="1"/>
      <c r="I2" s="1"/>
      <c r="J2" s="1"/>
      <c r="K2" s="1"/>
      <c r="L2" s="1"/>
      <c r="M2" s="1"/>
      <c r="N2" s="1"/>
      <c r="O2" s="1"/>
      <c r="P2" s="1"/>
      <c r="Q2" s="1"/>
      <c r="R2" s="1"/>
      <c r="S2" s="1"/>
      <c r="T2" s="1"/>
      <c r="U2" s="1"/>
    </row>
    <row r="3" spans="1:21" ht="20.399999999999999" customHeight="1">
      <c r="A3" s="90"/>
      <c r="B3" s="90"/>
      <c r="C3" s="91" t="s">
        <v>13</v>
      </c>
      <c r="D3" s="91"/>
      <c r="E3" s="91"/>
      <c r="F3" s="91"/>
      <c r="G3" s="91"/>
    </row>
    <row r="4" spans="1:21" ht="20.399999999999999" customHeight="1">
      <c r="A4" s="90"/>
      <c r="B4" s="90"/>
      <c r="C4" s="91" t="s">
        <v>2</v>
      </c>
      <c r="D4" s="91"/>
      <c r="E4" s="91"/>
      <c r="F4" s="91" t="s">
        <v>14</v>
      </c>
      <c r="G4" s="91"/>
    </row>
    <row r="5" spans="1:21" ht="3" customHeight="1"/>
    <row r="6" spans="1:21" ht="34.200000000000003" customHeight="1">
      <c r="A6" s="92" t="s">
        <v>93</v>
      </c>
      <c r="B6" s="93"/>
      <c r="C6" s="94" t="s">
        <v>58</v>
      </c>
      <c r="D6" s="95"/>
      <c r="E6" s="95"/>
      <c r="F6" s="95"/>
      <c r="G6" s="96"/>
    </row>
    <row r="7" spans="1:21" ht="3" customHeight="1">
      <c r="A7" s="87"/>
      <c r="B7" s="87"/>
      <c r="C7" s="87"/>
      <c r="D7" s="87"/>
      <c r="E7" s="87"/>
      <c r="F7" s="87"/>
      <c r="G7" s="87"/>
    </row>
    <row r="8" spans="1:21" ht="45.6" customHeight="1">
      <c r="A8" s="82" t="s">
        <v>16</v>
      </c>
      <c r="B8" s="82"/>
      <c r="C8" s="9" t="s">
        <v>59</v>
      </c>
      <c r="D8" s="12" t="s">
        <v>122</v>
      </c>
      <c r="E8" s="83" t="s">
        <v>445</v>
      </c>
      <c r="F8" s="83"/>
      <c r="G8" s="83"/>
    </row>
    <row r="9" spans="1:21" ht="12" customHeight="1">
      <c r="A9" s="84" t="s">
        <v>3</v>
      </c>
      <c r="B9" s="84"/>
      <c r="C9" s="84" t="s">
        <v>121</v>
      </c>
      <c r="D9" s="84" t="s">
        <v>4</v>
      </c>
      <c r="E9" s="85" t="s">
        <v>5</v>
      </c>
      <c r="F9" s="85"/>
      <c r="G9" s="86" t="s">
        <v>15</v>
      </c>
    </row>
    <row r="10" spans="1:21" ht="12" customHeight="1">
      <c r="A10" s="84"/>
      <c r="B10" s="84"/>
      <c r="C10" s="84"/>
      <c r="D10" s="84"/>
      <c r="E10" s="13" t="s">
        <v>6</v>
      </c>
      <c r="F10" s="13" t="s">
        <v>7</v>
      </c>
      <c r="G10" s="86"/>
    </row>
    <row r="11" spans="1:21" ht="40.799999999999997">
      <c r="A11" s="16" t="s">
        <v>62</v>
      </c>
      <c r="B11" s="16" t="s">
        <v>151</v>
      </c>
      <c r="C11" s="16" t="s">
        <v>607</v>
      </c>
      <c r="D11" s="16" t="s">
        <v>152</v>
      </c>
      <c r="E11" s="17">
        <v>46054</v>
      </c>
      <c r="F11" s="17">
        <v>46203</v>
      </c>
      <c r="G11" s="17">
        <v>46213</v>
      </c>
    </row>
    <row r="12" spans="1:21" ht="30.6">
      <c r="A12" s="16" t="s">
        <v>63</v>
      </c>
      <c r="B12" s="16" t="s">
        <v>150</v>
      </c>
      <c r="C12" s="16" t="s">
        <v>153</v>
      </c>
      <c r="D12" s="16" t="s">
        <v>152</v>
      </c>
      <c r="E12" s="17">
        <v>46024</v>
      </c>
      <c r="F12" s="17" t="s">
        <v>142</v>
      </c>
      <c r="G12" s="17" t="s">
        <v>144</v>
      </c>
    </row>
    <row r="13" spans="1:21" ht="71.400000000000006">
      <c r="A13" s="16" t="s">
        <v>64</v>
      </c>
      <c r="B13" s="19" t="s">
        <v>556</v>
      </c>
      <c r="C13" s="19" t="s">
        <v>557</v>
      </c>
      <c r="D13" s="19" t="s">
        <v>170</v>
      </c>
      <c r="E13" s="31">
        <v>46054</v>
      </c>
      <c r="F13" s="19" t="s">
        <v>162</v>
      </c>
      <c r="G13" s="19" t="s">
        <v>624</v>
      </c>
    </row>
    <row r="14" spans="1:21" s="10" customFormat="1" ht="74.25" customHeight="1">
      <c r="A14" s="16" t="s">
        <v>65</v>
      </c>
      <c r="B14" s="19" t="s">
        <v>171</v>
      </c>
      <c r="C14" s="19" t="s">
        <v>483</v>
      </c>
      <c r="D14" s="19" t="s">
        <v>170</v>
      </c>
      <c r="E14" s="31">
        <v>46054</v>
      </c>
      <c r="F14" s="19" t="s">
        <v>388</v>
      </c>
      <c r="G14" s="19" t="s">
        <v>385</v>
      </c>
    </row>
    <row r="15" spans="1:21" s="10" customFormat="1" ht="48.6" customHeight="1">
      <c r="A15" s="16" t="s">
        <v>66</v>
      </c>
      <c r="B15" s="19" t="s">
        <v>172</v>
      </c>
      <c r="C15" s="19" t="s">
        <v>486</v>
      </c>
      <c r="D15" s="19" t="s">
        <v>170</v>
      </c>
      <c r="E15" s="31">
        <v>46054</v>
      </c>
      <c r="F15" s="19" t="s">
        <v>142</v>
      </c>
      <c r="G15" s="19" t="s">
        <v>144</v>
      </c>
    </row>
    <row r="16" spans="1:21" ht="51">
      <c r="A16" s="16" t="s">
        <v>67</v>
      </c>
      <c r="B16" s="19" t="s">
        <v>173</v>
      </c>
      <c r="C16" s="19" t="s">
        <v>485</v>
      </c>
      <c r="D16" s="19" t="s">
        <v>170</v>
      </c>
      <c r="E16" s="31">
        <v>46054</v>
      </c>
      <c r="F16" s="19" t="s">
        <v>142</v>
      </c>
      <c r="G16" s="19" t="s">
        <v>144</v>
      </c>
    </row>
    <row r="17" spans="1:7" ht="39" customHeight="1">
      <c r="A17" s="16" t="s">
        <v>68</v>
      </c>
      <c r="B17" s="19" t="s">
        <v>174</v>
      </c>
      <c r="C17" s="19" t="s">
        <v>175</v>
      </c>
      <c r="D17" s="19" t="s">
        <v>170</v>
      </c>
      <c r="E17" s="31">
        <v>46054</v>
      </c>
      <c r="F17" s="19" t="s">
        <v>142</v>
      </c>
      <c r="G17" s="19" t="s">
        <v>144</v>
      </c>
    </row>
    <row r="18" spans="1:7" ht="36.6" customHeight="1">
      <c r="A18" s="16" t="s">
        <v>69</v>
      </c>
      <c r="B18" s="19" t="s">
        <v>176</v>
      </c>
      <c r="C18" s="19" t="s">
        <v>558</v>
      </c>
      <c r="D18" s="19" t="s">
        <v>170</v>
      </c>
      <c r="E18" s="31">
        <v>46054</v>
      </c>
      <c r="F18" s="19" t="s">
        <v>142</v>
      </c>
      <c r="G18" s="19" t="s">
        <v>144</v>
      </c>
    </row>
    <row r="19" spans="1:7" ht="55.95" customHeight="1">
      <c r="A19" s="16" t="s">
        <v>70</v>
      </c>
      <c r="B19" s="32" t="s">
        <v>177</v>
      </c>
      <c r="C19" s="32" t="s">
        <v>410</v>
      </c>
      <c r="D19" s="32" t="s">
        <v>170</v>
      </c>
      <c r="E19" s="33">
        <v>46054</v>
      </c>
      <c r="F19" s="32" t="s">
        <v>163</v>
      </c>
      <c r="G19" s="32" t="s">
        <v>628</v>
      </c>
    </row>
    <row r="20" spans="1:7" ht="73.5" customHeight="1">
      <c r="A20" s="16" t="s">
        <v>71</v>
      </c>
      <c r="B20" s="16" t="s">
        <v>383</v>
      </c>
      <c r="C20" s="16" t="s">
        <v>487</v>
      </c>
      <c r="D20" s="16" t="s">
        <v>170</v>
      </c>
      <c r="E20" s="21">
        <v>46054</v>
      </c>
      <c r="F20" s="16" t="s">
        <v>384</v>
      </c>
      <c r="G20" s="16" t="s">
        <v>627</v>
      </c>
    </row>
    <row r="21" spans="1:7" ht="52.95" customHeight="1">
      <c r="A21" s="16" t="s">
        <v>166</v>
      </c>
      <c r="B21" s="16" t="s">
        <v>178</v>
      </c>
      <c r="C21" s="16" t="s">
        <v>164</v>
      </c>
      <c r="D21" s="16" t="s">
        <v>170</v>
      </c>
      <c r="E21" s="21">
        <v>46054</v>
      </c>
      <c r="F21" s="16" t="s">
        <v>142</v>
      </c>
      <c r="G21" s="16" t="s">
        <v>144</v>
      </c>
    </row>
    <row r="22" spans="1:7" ht="57" customHeight="1">
      <c r="A22" s="16" t="s">
        <v>167</v>
      </c>
      <c r="B22" s="37" t="s">
        <v>559</v>
      </c>
      <c r="C22" s="37" t="s">
        <v>560</v>
      </c>
      <c r="D22" s="37" t="s">
        <v>170</v>
      </c>
      <c r="E22" s="38">
        <v>46054</v>
      </c>
      <c r="F22" s="37" t="s">
        <v>183</v>
      </c>
      <c r="G22" s="37" t="s">
        <v>386</v>
      </c>
    </row>
    <row r="23" spans="1:7" ht="61.2">
      <c r="A23" s="16" t="s">
        <v>168</v>
      </c>
      <c r="B23" s="19" t="s">
        <v>179</v>
      </c>
      <c r="C23" s="19" t="s">
        <v>488</v>
      </c>
      <c r="D23" s="19" t="s">
        <v>170</v>
      </c>
      <c r="E23" s="31">
        <v>46054</v>
      </c>
      <c r="F23" s="19" t="s">
        <v>162</v>
      </c>
      <c r="G23" s="19" t="s">
        <v>387</v>
      </c>
    </row>
    <row r="24" spans="1:7" ht="46.95" customHeight="1">
      <c r="A24" s="16" t="s">
        <v>169</v>
      </c>
      <c r="B24" s="19" t="s">
        <v>180</v>
      </c>
      <c r="C24" s="19" t="s">
        <v>165</v>
      </c>
      <c r="D24" s="19" t="s">
        <v>170</v>
      </c>
      <c r="E24" s="31">
        <v>46054</v>
      </c>
      <c r="F24" s="19" t="s">
        <v>183</v>
      </c>
      <c r="G24" s="19" t="s">
        <v>386</v>
      </c>
    </row>
    <row r="25" spans="1:7" ht="45.6" customHeight="1">
      <c r="A25" s="16" t="s">
        <v>284</v>
      </c>
      <c r="B25" s="16" t="s">
        <v>275</v>
      </c>
      <c r="C25" s="16" t="s">
        <v>484</v>
      </c>
      <c r="D25" s="16" t="s">
        <v>160</v>
      </c>
      <c r="E25" s="17">
        <v>46054</v>
      </c>
      <c r="F25" s="17" t="s">
        <v>183</v>
      </c>
      <c r="G25" s="17" t="s">
        <v>132</v>
      </c>
    </row>
    <row r="26" spans="1:7" ht="40.799999999999997">
      <c r="A26" s="16" t="s">
        <v>285</v>
      </c>
      <c r="B26" s="16" t="s">
        <v>276</v>
      </c>
      <c r="C26" s="16" t="s">
        <v>277</v>
      </c>
      <c r="D26" s="16" t="s">
        <v>160</v>
      </c>
      <c r="E26" s="17">
        <v>46054</v>
      </c>
      <c r="F26" s="17" t="s">
        <v>183</v>
      </c>
      <c r="G26" s="17" t="s">
        <v>132</v>
      </c>
    </row>
    <row r="27" spans="1:7" ht="30.6">
      <c r="A27" s="16" t="s">
        <v>286</v>
      </c>
      <c r="B27" s="16" t="s">
        <v>278</v>
      </c>
      <c r="C27" s="16" t="s">
        <v>489</v>
      </c>
      <c r="D27" s="16" t="s">
        <v>160</v>
      </c>
      <c r="E27" s="17">
        <v>46082</v>
      </c>
      <c r="F27" s="17" t="s">
        <v>291</v>
      </c>
      <c r="G27" s="17" t="s">
        <v>292</v>
      </c>
    </row>
    <row r="28" spans="1:7" ht="38.4" customHeight="1">
      <c r="A28" s="16" t="s">
        <v>287</v>
      </c>
      <c r="B28" s="16" t="s">
        <v>279</v>
      </c>
      <c r="C28" s="16" t="s">
        <v>490</v>
      </c>
      <c r="D28" s="16" t="s">
        <v>160</v>
      </c>
      <c r="E28" s="17">
        <v>46054</v>
      </c>
      <c r="F28" s="17" t="s">
        <v>183</v>
      </c>
      <c r="G28" s="17" t="s">
        <v>132</v>
      </c>
    </row>
    <row r="29" spans="1:7" ht="30.6">
      <c r="A29" s="16" t="s">
        <v>288</v>
      </c>
      <c r="B29" s="16" t="s">
        <v>280</v>
      </c>
      <c r="C29" s="16" t="s">
        <v>281</v>
      </c>
      <c r="D29" s="16" t="s">
        <v>160</v>
      </c>
      <c r="E29" s="17">
        <v>46082</v>
      </c>
      <c r="F29" s="17" t="s">
        <v>282</v>
      </c>
      <c r="G29" s="17">
        <v>46213</v>
      </c>
    </row>
    <row r="30" spans="1:7" ht="40.799999999999997">
      <c r="A30" s="16" t="s">
        <v>289</v>
      </c>
      <c r="B30" s="16" t="s">
        <v>619</v>
      </c>
      <c r="C30" s="16" t="s">
        <v>561</v>
      </c>
      <c r="D30" s="16" t="s">
        <v>160</v>
      </c>
      <c r="E30" s="17">
        <v>46082</v>
      </c>
      <c r="F30" s="17" t="s">
        <v>291</v>
      </c>
      <c r="G30" s="17" t="s">
        <v>292</v>
      </c>
    </row>
    <row r="31" spans="1:7" ht="40.799999999999997">
      <c r="A31" s="16" t="s">
        <v>290</v>
      </c>
      <c r="B31" s="16" t="s">
        <v>283</v>
      </c>
      <c r="C31" s="16" t="s">
        <v>491</v>
      </c>
      <c r="D31" s="16" t="s">
        <v>160</v>
      </c>
      <c r="E31" s="17">
        <v>46054</v>
      </c>
      <c r="F31" s="17" t="s">
        <v>142</v>
      </c>
      <c r="G31" s="17" t="s">
        <v>144</v>
      </c>
    </row>
    <row r="32" spans="1:7" ht="48.6" customHeight="1">
      <c r="A32" s="16" t="s">
        <v>349</v>
      </c>
      <c r="B32" s="16" t="s">
        <v>362</v>
      </c>
      <c r="C32" s="16" t="s">
        <v>363</v>
      </c>
      <c r="D32" s="16" t="s">
        <v>361</v>
      </c>
      <c r="E32" s="17">
        <v>46054</v>
      </c>
      <c r="F32" s="17" t="s">
        <v>183</v>
      </c>
      <c r="G32" s="17" t="s">
        <v>132</v>
      </c>
    </row>
    <row r="33" spans="1:7" ht="71.400000000000006">
      <c r="A33" s="16" t="s">
        <v>350</v>
      </c>
      <c r="B33" s="29" t="s">
        <v>374</v>
      </c>
      <c r="C33" s="16" t="s">
        <v>492</v>
      </c>
      <c r="D33" s="16" t="s">
        <v>359</v>
      </c>
      <c r="E33" s="17">
        <v>46113</v>
      </c>
      <c r="F33" s="17">
        <v>46203</v>
      </c>
      <c r="G33" s="36">
        <v>46213</v>
      </c>
    </row>
    <row r="34" spans="1:7" ht="48.6" customHeight="1">
      <c r="A34" s="16" t="s">
        <v>351</v>
      </c>
      <c r="B34" s="29" t="s">
        <v>608</v>
      </c>
      <c r="C34" s="29" t="s">
        <v>366</v>
      </c>
      <c r="D34" s="29" t="s">
        <v>123</v>
      </c>
      <c r="E34" s="30">
        <v>46054</v>
      </c>
      <c r="F34" s="17" t="s">
        <v>142</v>
      </c>
      <c r="G34" s="17" t="s">
        <v>144</v>
      </c>
    </row>
    <row r="35" spans="1:7" ht="48.6" customHeight="1">
      <c r="A35" s="16" t="s">
        <v>352</v>
      </c>
      <c r="B35" s="16" t="s">
        <v>609</v>
      </c>
      <c r="C35" s="16" t="s">
        <v>368</v>
      </c>
      <c r="D35" s="16" t="s">
        <v>123</v>
      </c>
      <c r="E35" s="17">
        <v>46054</v>
      </c>
      <c r="F35" s="17" t="s">
        <v>142</v>
      </c>
      <c r="G35" s="17" t="s">
        <v>144</v>
      </c>
    </row>
    <row r="36" spans="1:7" ht="48.6" customHeight="1">
      <c r="A36" s="16" t="s">
        <v>353</v>
      </c>
      <c r="B36" s="16" t="s">
        <v>369</v>
      </c>
      <c r="C36" s="16" t="s">
        <v>370</v>
      </c>
      <c r="D36" s="16" t="s">
        <v>123</v>
      </c>
      <c r="E36" s="17">
        <v>46024</v>
      </c>
      <c r="F36" s="17">
        <v>46081</v>
      </c>
      <c r="G36" s="21">
        <v>46094</v>
      </c>
    </row>
    <row r="37" spans="1:7" ht="54" customHeight="1">
      <c r="A37" s="16" t="s">
        <v>364</v>
      </c>
      <c r="B37" s="16" t="s">
        <v>377</v>
      </c>
      <c r="C37" s="16" t="s">
        <v>493</v>
      </c>
      <c r="D37" s="16" t="s">
        <v>376</v>
      </c>
      <c r="E37" s="17">
        <v>46113</v>
      </c>
      <c r="F37" s="17">
        <v>46203</v>
      </c>
      <c r="G37" s="36">
        <v>46213</v>
      </c>
    </row>
    <row r="38" spans="1:7" ht="57" customHeight="1">
      <c r="A38" s="16" t="s">
        <v>365</v>
      </c>
      <c r="B38" s="16" t="s">
        <v>358</v>
      </c>
      <c r="C38" s="16" t="s">
        <v>355</v>
      </c>
      <c r="D38" s="16" t="s">
        <v>354</v>
      </c>
      <c r="E38" s="17">
        <v>46266</v>
      </c>
      <c r="F38" s="17">
        <v>46295</v>
      </c>
      <c r="G38" s="17">
        <v>46311</v>
      </c>
    </row>
    <row r="39" spans="1:7" ht="49.2" customHeight="1">
      <c r="A39" s="16" t="s">
        <v>367</v>
      </c>
      <c r="B39" s="16" t="s">
        <v>356</v>
      </c>
      <c r="C39" s="16" t="s">
        <v>357</v>
      </c>
      <c r="D39" s="16" t="s">
        <v>354</v>
      </c>
      <c r="E39" s="17">
        <v>46235</v>
      </c>
      <c r="F39" s="17">
        <v>46265</v>
      </c>
      <c r="G39" s="17">
        <v>46276</v>
      </c>
    </row>
    <row r="40" spans="1:7" ht="40.799999999999997">
      <c r="A40" s="98" t="s">
        <v>373</v>
      </c>
      <c r="B40" s="88" t="s">
        <v>398</v>
      </c>
      <c r="C40" s="16" t="s">
        <v>402</v>
      </c>
      <c r="D40" s="16" t="s">
        <v>354</v>
      </c>
      <c r="E40" s="17">
        <v>46082</v>
      </c>
      <c r="F40" s="17">
        <v>46112</v>
      </c>
      <c r="G40" s="17">
        <v>46122</v>
      </c>
    </row>
    <row r="41" spans="1:7" ht="40.799999999999997">
      <c r="A41" s="99"/>
      <c r="B41" s="89"/>
      <c r="C41" s="16" t="s">
        <v>403</v>
      </c>
      <c r="D41" s="16" t="s">
        <v>354</v>
      </c>
      <c r="E41" s="17">
        <v>46082</v>
      </c>
      <c r="F41" s="17">
        <v>46112</v>
      </c>
      <c r="G41" s="17" t="s">
        <v>625</v>
      </c>
    </row>
    <row r="42" spans="1:7" ht="40.799999999999997">
      <c r="A42" s="16" t="s">
        <v>375</v>
      </c>
      <c r="B42" s="16" t="s">
        <v>562</v>
      </c>
      <c r="C42" s="16" t="s">
        <v>399</v>
      </c>
      <c r="D42" s="16" t="s">
        <v>354</v>
      </c>
      <c r="E42" s="17">
        <v>46082</v>
      </c>
      <c r="F42" s="17">
        <v>46112</v>
      </c>
      <c r="G42" s="17">
        <v>46122</v>
      </c>
    </row>
    <row r="43" spans="1:7" ht="30.6">
      <c r="A43" s="16" t="s">
        <v>400</v>
      </c>
      <c r="B43" s="39" t="s">
        <v>194</v>
      </c>
      <c r="C43" s="19" t="s">
        <v>494</v>
      </c>
      <c r="D43" s="19" t="s">
        <v>170</v>
      </c>
      <c r="E43" s="31">
        <v>46054</v>
      </c>
      <c r="F43" s="19" t="s">
        <v>142</v>
      </c>
      <c r="G43" s="19" t="s">
        <v>144</v>
      </c>
    </row>
    <row r="44" spans="1:7" ht="61.2">
      <c r="A44" s="16" t="s">
        <v>401</v>
      </c>
      <c r="B44" s="16" t="s">
        <v>405</v>
      </c>
      <c r="C44" s="16" t="s">
        <v>406</v>
      </c>
      <c r="D44" s="16" t="s">
        <v>407</v>
      </c>
      <c r="E44" s="17">
        <v>46055</v>
      </c>
      <c r="F44" s="17" t="s">
        <v>637</v>
      </c>
      <c r="G44" s="27" t="s">
        <v>132</v>
      </c>
    </row>
    <row r="45" spans="1:7" ht="6" customHeight="1">
      <c r="A45" s="87"/>
      <c r="B45" s="87"/>
      <c r="C45" s="87"/>
      <c r="D45" s="87"/>
      <c r="E45" s="87"/>
      <c r="F45" s="87"/>
      <c r="G45" s="87"/>
    </row>
    <row r="46" spans="1:7" ht="57.75" customHeight="1">
      <c r="A46" s="82" t="s">
        <v>16</v>
      </c>
      <c r="B46" s="82"/>
      <c r="C46" s="9" t="s">
        <v>60</v>
      </c>
      <c r="D46" s="12" t="s">
        <v>20</v>
      </c>
      <c r="E46" s="83" t="s">
        <v>631</v>
      </c>
      <c r="F46" s="83"/>
      <c r="G46" s="83"/>
    </row>
    <row r="47" spans="1:7" ht="12" customHeight="1">
      <c r="A47" s="84" t="s">
        <v>3</v>
      </c>
      <c r="B47" s="84"/>
      <c r="C47" s="84" t="s">
        <v>121</v>
      </c>
      <c r="D47" s="84" t="s">
        <v>4</v>
      </c>
      <c r="E47" s="85" t="s">
        <v>5</v>
      </c>
      <c r="F47" s="85"/>
      <c r="G47" s="86" t="s">
        <v>15</v>
      </c>
    </row>
    <row r="48" spans="1:7" ht="12" customHeight="1">
      <c r="A48" s="84"/>
      <c r="B48" s="84"/>
      <c r="C48" s="84"/>
      <c r="D48" s="84"/>
      <c r="E48" s="13" t="s">
        <v>6</v>
      </c>
      <c r="F48" s="13" t="s">
        <v>7</v>
      </c>
      <c r="G48" s="86"/>
    </row>
    <row r="49" spans="1:7" ht="51">
      <c r="A49" s="16" t="s">
        <v>72</v>
      </c>
      <c r="B49" s="16" t="s">
        <v>254</v>
      </c>
      <c r="C49" s="16" t="s">
        <v>496</v>
      </c>
      <c r="D49" s="22" t="s">
        <v>255</v>
      </c>
      <c r="E49" s="35">
        <v>46034</v>
      </c>
      <c r="F49" s="35">
        <v>46136</v>
      </c>
      <c r="G49" s="35">
        <v>46142</v>
      </c>
    </row>
    <row r="50" spans="1:7" ht="40.799999999999997">
      <c r="A50" s="16" t="s">
        <v>73</v>
      </c>
      <c r="B50" s="16" t="s">
        <v>256</v>
      </c>
      <c r="C50" s="16" t="s">
        <v>563</v>
      </c>
      <c r="D50" s="16" t="s">
        <v>255</v>
      </c>
      <c r="E50" s="35">
        <v>46034</v>
      </c>
      <c r="F50" s="34">
        <v>46111</v>
      </c>
      <c r="G50" s="21">
        <v>46122</v>
      </c>
    </row>
    <row r="51" spans="1:7" ht="40.799999999999997">
      <c r="A51" s="16" t="s">
        <v>74</v>
      </c>
      <c r="B51" s="22" t="s">
        <v>344</v>
      </c>
      <c r="C51" s="22" t="s">
        <v>497</v>
      </c>
      <c r="D51" s="16" t="s">
        <v>255</v>
      </c>
      <c r="E51" s="21">
        <v>46118</v>
      </c>
      <c r="F51" s="21">
        <v>46356</v>
      </c>
      <c r="G51" s="21">
        <v>46367</v>
      </c>
    </row>
    <row r="52" spans="1:7" ht="71.400000000000006">
      <c r="A52" s="16" t="s">
        <v>75</v>
      </c>
      <c r="B52" s="22" t="s">
        <v>564</v>
      </c>
      <c r="C52" s="22" t="s">
        <v>565</v>
      </c>
      <c r="D52" s="16" t="s">
        <v>255</v>
      </c>
      <c r="E52" s="21">
        <v>46055</v>
      </c>
      <c r="F52" s="21" t="s">
        <v>183</v>
      </c>
      <c r="G52" s="16" t="s">
        <v>132</v>
      </c>
    </row>
    <row r="53" spans="1:7" ht="30.6">
      <c r="A53" s="16" t="s">
        <v>76</v>
      </c>
      <c r="B53" s="22" t="s">
        <v>257</v>
      </c>
      <c r="C53" s="22" t="s">
        <v>258</v>
      </c>
      <c r="D53" s="16" t="s">
        <v>255</v>
      </c>
      <c r="E53" s="21">
        <v>46118</v>
      </c>
      <c r="F53" s="21" t="s">
        <v>183</v>
      </c>
      <c r="G53" s="16" t="s">
        <v>132</v>
      </c>
    </row>
    <row r="54" spans="1:7" ht="45" customHeight="1">
      <c r="A54" s="16" t="s">
        <v>77</v>
      </c>
      <c r="B54" s="22" t="s">
        <v>259</v>
      </c>
      <c r="C54" s="22" t="s">
        <v>345</v>
      </c>
      <c r="D54" s="16" t="s">
        <v>255</v>
      </c>
      <c r="E54" s="21">
        <v>46118</v>
      </c>
      <c r="F54" s="21" t="s">
        <v>183</v>
      </c>
      <c r="G54" s="16" t="s">
        <v>132</v>
      </c>
    </row>
    <row r="55" spans="1:7" ht="45" customHeight="1">
      <c r="A55" s="16" t="s">
        <v>78</v>
      </c>
      <c r="B55" s="22" t="s">
        <v>566</v>
      </c>
      <c r="C55" s="22" t="s">
        <v>346</v>
      </c>
      <c r="D55" s="16" t="s">
        <v>255</v>
      </c>
      <c r="E55" s="21">
        <v>46118</v>
      </c>
      <c r="F55" s="21" t="s">
        <v>183</v>
      </c>
      <c r="G55" s="16" t="s">
        <v>132</v>
      </c>
    </row>
    <row r="56" spans="1:7" ht="36" customHeight="1">
      <c r="A56" s="67" t="s">
        <v>79</v>
      </c>
      <c r="B56" s="20" t="s">
        <v>260</v>
      </c>
      <c r="C56" s="20" t="s">
        <v>498</v>
      </c>
      <c r="D56" s="16" t="s">
        <v>255</v>
      </c>
      <c r="E56" s="21">
        <v>46024</v>
      </c>
      <c r="F56" s="21">
        <v>46111</v>
      </c>
      <c r="G56" s="21">
        <v>46122</v>
      </c>
    </row>
    <row r="57" spans="1:7" ht="58.95" customHeight="1">
      <c r="A57" s="16" t="s">
        <v>80</v>
      </c>
      <c r="B57" s="22" t="s">
        <v>261</v>
      </c>
      <c r="C57" s="22" t="s">
        <v>499</v>
      </c>
      <c r="D57" s="16" t="s">
        <v>255</v>
      </c>
      <c r="E57" s="21">
        <v>46118</v>
      </c>
      <c r="F57" s="21" t="s">
        <v>162</v>
      </c>
      <c r="G57" s="16" t="s">
        <v>274</v>
      </c>
    </row>
    <row r="58" spans="1:7" ht="51">
      <c r="A58" s="16" t="s">
        <v>81</v>
      </c>
      <c r="B58" s="22" t="s">
        <v>567</v>
      </c>
      <c r="C58" s="22" t="s">
        <v>568</v>
      </c>
      <c r="D58" s="16" t="s">
        <v>255</v>
      </c>
      <c r="E58" s="21">
        <v>46082</v>
      </c>
      <c r="F58" s="21" t="s">
        <v>183</v>
      </c>
      <c r="G58" s="16" t="s">
        <v>132</v>
      </c>
    </row>
    <row r="59" spans="1:7" ht="40.799999999999997">
      <c r="A59" s="16" t="s">
        <v>187</v>
      </c>
      <c r="B59" s="22" t="s">
        <v>262</v>
      </c>
      <c r="C59" s="16" t="s">
        <v>500</v>
      </c>
      <c r="D59" s="16" t="s">
        <v>255</v>
      </c>
      <c r="E59" s="21">
        <v>46055</v>
      </c>
      <c r="F59" s="21" t="s">
        <v>162</v>
      </c>
      <c r="G59" s="16" t="s">
        <v>274</v>
      </c>
    </row>
    <row r="60" spans="1:7" ht="30.6">
      <c r="A60" s="16" t="s">
        <v>188</v>
      </c>
      <c r="B60" s="22" t="s">
        <v>264</v>
      </c>
      <c r="C60" s="16" t="s">
        <v>266</v>
      </c>
      <c r="D60" s="22" t="s">
        <v>255</v>
      </c>
      <c r="E60" s="35">
        <v>46055</v>
      </c>
      <c r="F60" s="21" t="s">
        <v>183</v>
      </c>
      <c r="G60" s="16" t="s">
        <v>132</v>
      </c>
    </row>
    <row r="61" spans="1:7" ht="61.2">
      <c r="A61" s="16" t="s">
        <v>189</v>
      </c>
      <c r="B61" s="22" t="s">
        <v>265</v>
      </c>
      <c r="C61" s="22" t="s">
        <v>569</v>
      </c>
      <c r="D61" s="22" t="s">
        <v>255</v>
      </c>
      <c r="E61" s="35">
        <v>46034</v>
      </c>
      <c r="F61" s="21" t="s">
        <v>183</v>
      </c>
      <c r="G61" s="16" t="s">
        <v>132</v>
      </c>
    </row>
    <row r="62" spans="1:7" ht="51">
      <c r="A62" s="16" t="s">
        <v>190</v>
      </c>
      <c r="B62" s="19" t="s">
        <v>193</v>
      </c>
      <c r="C62" s="19" t="s">
        <v>182</v>
      </c>
      <c r="D62" s="19" t="s">
        <v>170</v>
      </c>
      <c r="E62" s="31">
        <v>46054</v>
      </c>
      <c r="F62" s="19" t="s">
        <v>142</v>
      </c>
      <c r="G62" s="19" t="s">
        <v>144</v>
      </c>
    </row>
    <row r="63" spans="1:7" ht="30.6">
      <c r="A63" s="97" t="s">
        <v>191</v>
      </c>
      <c r="B63" s="102" t="s">
        <v>195</v>
      </c>
      <c r="C63" s="19" t="s">
        <v>378</v>
      </c>
      <c r="D63" s="19" t="s">
        <v>170</v>
      </c>
      <c r="E63" s="31">
        <v>46054</v>
      </c>
      <c r="F63" s="19" t="s">
        <v>142</v>
      </c>
      <c r="G63" s="19" t="s">
        <v>144</v>
      </c>
    </row>
    <row r="64" spans="1:7" ht="20.399999999999999">
      <c r="A64" s="97"/>
      <c r="B64" s="103"/>
      <c r="C64" s="40" t="s">
        <v>379</v>
      </c>
      <c r="D64" s="19" t="s">
        <v>170</v>
      </c>
      <c r="E64" s="31">
        <v>46054</v>
      </c>
      <c r="F64" s="19" t="s">
        <v>184</v>
      </c>
      <c r="G64" s="19" t="s">
        <v>411</v>
      </c>
    </row>
    <row r="65" spans="1:7" ht="51">
      <c r="A65" s="16" t="s">
        <v>192</v>
      </c>
      <c r="B65" s="39" t="s">
        <v>196</v>
      </c>
      <c r="C65" s="19" t="s">
        <v>570</v>
      </c>
      <c r="D65" s="19" t="s">
        <v>170</v>
      </c>
      <c r="E65" s="31">
        <v>46054</v>
      </c>
      <c r="F65" s="19" t="s">
        <v>183</v>
      </c>
      <c r="G65" s="19" t="s">
        <v>132</v>
      </c>
    </row>
    <row r="66" spans="1:7" ht="61.2">
      <c r="A66" s="16" t="s">
        <v>267</v>
      </c>
      <c r="B66" s="18" t="s">
        <v>197</v>
      </c>
      <c r="C66" s="18" t="s">
        <v>185</v>
      </c>
      <c r="D66" s="19" t="s">
        <v>170</v>
      </c>
      <c r="E66" s="31">
        <v>46054</v>
      </c>
      <c r="F66" s="19" t="s">
        <v>183</v>
      </c>
      <c r="G66" s="19" t="s">
        <v>132</v>
      </c>
    </row>
    <row r="67" spans="1:7" ht="30.6">
      <c r="A67" s="98" t="s">
        <v>268</v>
      </c>
      <c r="B67" s="100" t="s">
        <v>329</v>
      </c>
      <c r="C67" s="24" t="s">
        <v>380</v>
      </c>
      <c r="D67" s="16" t="s">
        <v>123</v>
      </c>
      <c r="E67" s="17">
        <v>46054</v>
      </c>
      <c r="F67" s="17">
        <v>46081</v>
      </c>
      <c r="G67" s="25">
        <v>46094</v>
      </c>
    </row>
    <row r="68" spans="1:7" ht="61.2">
      <c r="A68" s="99"/>
      <c r="B68" s="101"/>
      <c r="C68" s="26" t="s">
        <v>381</v>
      </c>
      <c r="D68" s="29" t="s">
        <v>330</v>
      </c>
      <c r="E68" s="17">
        <v>46054</v>
      </c>
      <c r="F68" s="17">
        <v>46081</v>
      </c>
      <c r="G68" s="25">
        <v>46094</v>
      </c>
    </row>
    <row r="69" spans="1:7" ht="81.599999999999994">
      <c r="A69" s="28" t="s">
        <v>269</v>
      </c>
      <c r="B69" s="29" t="s">
        <v>571</v>
      </c>
      <c r="C69" s="29" t="s">
        <v>331</v>
      </c>
      <c r="D69" s="29" t="s">
        <v>332</v>
      </c>
      <c r="E69" s="17">
        <v>46054</v>
      </c>
      <c r="F69" s="17">
        <v>46081</v>
      </c>
      <c r="G69" s="25">
        <v>46094</v>
      </c>
    </row>
    <row r="70" spans="1:7" ht="40.799999999999997">
      <c r="A70" s="28" t="s">
        <v>529</v>
      </c>
      <c r="B70" s="29" t="s">
        <v>333</v>
      </c>
      <c r="C70" s="29" t="s">
        <v>334</v>
      </c>
      <c r="D70" s="29" t="s">
        <v>160</v>
      </c>
      <c r="E70" s="30">
        <v>46054</v>
      </c>
      <c r="F70" s="29" t="s">
        <v>183</v>
      </c>
      <c r="G70" s="19" t="s">
        <v>132</v>
      </c>
    </row>
    <row r="71" spans="1:7" ht="30.6">
      <c r="A71" s="28" t="s">
        <v>273</v>
      </c>
      <c r="B71" s="16" t="s">
        <v>338</v>
      </c>
      <c r="C71" s="16" t="s">
        <v>501</v>
      </c>
      <c r="D71" s="16" t="s">
        <v>123</v>
      </c>
      <c r="E71" s="17">
        <v>46037</v>
      </c>
      <c r="F71" s="17">
        <v>46081</v>
      </c>
      <c r="G71" s="27">
        <v>46094</v>
      </c>
    </row>
    <row r="72" spans="1:7" ht="40.799999999999997">
      <c r="A72" s="16" t="s">
        <v>270</v>
      </c>
      <c r="B72" s="16" t="s">
        <v>335</v>
      </c>
      <c r="C72" s="16" t="s">
        <v>339</v>
      </c>
      <c r="D72" s="16" t="s">
        <v>315</v>
      </c>
      <c r="E72" s="17">
        <v>46037</v>
      </c>
      <c r="F72" s="17">
        <v>46081</v>
      </c>
      <c r="G72" s="27">
        <v>46094</v>
      </c>
    </row>
    <row r="73" spans="1:7" ht="60" customHeight="1">
      <c r="A73" s="28" t="s">
        <v>271</v>
      </c>
      <c r="B73" s="16" t="s">
        <v>336</v>
      </c>
      <c r="C73" s="16" t="s">
        <v>382</v>
      </c>
      <c r="D73" s="16" t="s">
        <v>123</v>
      </c>
      <c r="E73" s="17">
        <v>46037</v>
      </c>
      <c r="F73" s="17">
        <v>46081</v>
      </c>
      <c r="G73" s="27">
        <v>46094</v>
      </c>
    </row>
    <row r="74" spans="1:7" ht="36" customHeight="1">
      <c r="A74" s="16" t="s">
        <v>272</v>
      </c>
      <c r="B74" s="16" t="s">
        <v>337</v>
      </c>
      <c r="C74" s="16" t="s">
        <v>502</v>
      </c>
      <c r="D74" s="16" t="s">
        <v>123</v>
      </c>
      <c r="E74" s="17">
        <v>46054</v>
      </c>
      <c r="F74" s="17">
        <v>46112</v>
      </c>
      <c r="G74" s="27">
        <v>46122</v>
      </c>
    </row>
    <row r="75" spans="1:7" ht="6" customHeight="1">
      <c r="A75" s="81"/>
      <c r="B75" s="81"/>
      <c r="C75" s="81"/>
      <c r="D75" s="81"/>
      <c r="E75" s="81"/>
      <c r="F75" s="81"/>
      <c r="G75" s="81"/>
    </row>
    <row r="76" spans="1:7" ht="30" customHeight="1">
      <c r="A76" s="82" t="s">
        <v>16</v>
      </c>
      <c r="B76" s="82"/>
      <c r="C76" s="9" t="s">
        <v>61</v>
      </c>
      <c r="D76" s="12" t="s">
        <v>20</v>
      </c>
      <c r="E76" s="83" t="s">
        <v>630</v>
      </c>
      <c r="F76" s="83"/>
      <c r="G76" s="83"/>
    </row>
    <row r="77" spans="1:7" ht="12" customHeight="1">
      <c r="A77" s="84" t="s">
        <v>3</v>
      </c>
      <c r="B77" s="84"/>
      <c r="C77" s="84" t="s">
        <v>121</v>
      </c>
      <c r="D77" s="84" t="s">
        <v>4</v>
      </c>
      <c r="E77" s="85" t="s">
        <v>5</v>
      </c>
      <c r="F77" s="85"/>
      <c r="G77" s="86" t="s">
        <v>15</v>
      </c>
    </row>
    <row r="78" spans="1:7" ht="12" customHeight="1">
      <c r="A78" s="84"/>
      <c r="B78" s="84"/>
      <c r="C78" s="84"/>
      <c r="D78" s="84"/>
      <c r="E78" s="13" t="s">
        <v>6</v>
      </c>
      <c r="F78" s="13" t="s">
        <v>7</v>
      </c>
      <c r="G78" s="86"/>
    </row>
    <row r="79" spans="1:7" ht="37.950000000000003" customHeight="1">
      <c r="A79" s="16" t="s">
        <v>82</v>
      </c>
      <c r="B79" s="29" t="s">
        <v>341</v>
      </c>
      <c r="C79" s="29" t="s">
        <v>294</v>
      </c>
      <c r="D79" s="29" t="s">
        <v>293</v>
      </c>
      <c r="E79" s="30">
        <v>46054</v>
      </c>
      <c r="F79" s="29" t="s">
        <v>142</v>
      </c>
      <c r="G79" s="23" t="s">
        <v>144</v>
      </c>
    </row>
    <row r="80" spans="1:7" ht="40.799999999999997">
      <c r="A80" s="16" t="s">
        <v>83</v>
      </c>
      <c r="B80" s="29" t="s">
        <v>295</v>
      </c>
      <c r="C80" s="29" t="s">
        <v>503</v>
      </c>
      <c r="D80" s="29" t="s">
        <v>293</v>
      </c>
      <c r="E80" s="30">
        <v>46204</v>
      </c>
      <c r="F80" s="30">
        <v>46356</v>
      </c>
      <c r="G80" s="23">
        <v>46367</v>
      </c>
    </row>
    <row r="81" spans="1:7" ht="61.2">
      <c r="A81" s="29" t="s">
        <v>84</v>
      </c>
      <c r="B81" s="29" t="s">
        <v>296</v>
      </c>
      <c r="C81" s="29" t="s">
        <v>572</v>
      </c>
      <c r="D81" s="29" t="s">
        <v>297</v>
      </c>
      <c r="E81" s="30">
        <v>46054</v>
      </c>
      <c r="F81" s="19" t="s">
        <v>183</v>
      </c>
      <c r="G81" s="19" t="s">
        <v>132</v>
      </c>
    </row>
    <row r="82" spans="1:7" ht="36.6" customHeight="1">
      <c r="A82" s="16" t="s">
        <v>85</v>
      </c>
      <c r="B82" s="19" t="s">
        <v>299</v>
      </c>
      <c r="C82" s="19" t="s">
        <v>300</v>
      </c>
      <c r="D82" s="19" t="s">
        <v>293</v>
      </c>
      <c r="E82" s="31">
        <v>46054</v>
      </c>
      <c r="F82" s="31" t="s">
        <v>142</v>
      </c>
      <c r="G82" s="23" t="s">
        <v>144</v>
      </c>
    </row>
    <row r="83" spans="1:7" ht="39" customHeight="1">
      <c r="A83" s="16" t="s">
        <v>86</v>
      </c>
      <c r="B83" s="19" t="s">
        <v>301</v>
      </c>
      <c r="C83" s="19" t="s">
        <v>302</v>
      </c>
      <c r="D83" s="19" t="s">
        <v>305</v>
      </c>
      <c r="E83" s="31">
        <v>46054</v>
      </c>
      <c r="F83" s="31" t="s">
        <v>142</v>
      </c>
      <c r="G83" s="23" t="s">
        <v>144</v>
      </c>
    </row>
    <row r="84" spans="1:7" ht="30.6">
      <c r="A84" s="16" t="s">
        <v>87</v>
      </c>
      <c r="B84" s="32" t="s">
        <v>306</v>
      </c>
      <c r="C84" s="32" t="s">
        <v>303</v>
      </c>
      <c r="D84" s="32" t="s">
        <v>293</v>
      </c>
      <c r="E84" s="33">
        <v>46174</v>
      </c>
      <c r="F84" s="33">
        <v>46356</v>
      </c>
      <c r="G84" s="23">
        <v>46367</v>
      </c>
    </row>
    <row r="85" spans="1:7" ht="28.95" customHeight="1">
      <c r="A85" s="16" t="s">
        <v>88</v>
      </c>
      <c r="B85" s="16" t="s">
        <v>321</v>
      </c>
      <c r="C85" s="16" t="s">
        <v>504</v>
      </c>
      <c r="D85" s="16" t="s">
        <v>293</v>
      </c>
      <c r="E85" s="17">
        <v>46054</v>
      </c>
      <c r="F85" s="16" t="s">
        <v>142</v>
      </c>
      <c r="G85" s="23" t="s">
        <v>144</v>
      </c>
    </row>
    <row r="86" spans="1:7" ht="36.6" customHeight="1">
      <c r="A86" s="28" t="s">
        <v>89</v>
      </c>
      <c r="B86" s="57" t="s">
        <v>307</v>
      </c>
      <c r="C86" s="57" t="s">
        <v>505</v>
      </c>
      <c r="D86" s="57" t="s">
        <v>448</v>
      </c>
      <c r="E86" s="36">
        <v>46054</v>
      </c>
      <c r="F86" s="57" t="s">
        <v>298</v>
      </c>
      <c r="G86" s="23" t="s">
        <v>304</v>
      </c>
    </row>
    <row r="87" spans="1:7" ht="48.6" customHeight="1">
      <c r="A87" s="16" t="s">
        <v>90</v>
      </c>
      <c r="B87" s="29" t="s">
        <v>308</v>
      </c>
      <c r="C87" s="29" t="s">
        <v>506</v>
      </c>
      <c r="D87" s="29" t="s">
        <v>123</v>
      </c>
      <c r="E87" s="30">
        <v>46054</v>
      </c>
      <c r="F87" s="30">
        <v>46203</v>
      </c>
      <c r="G87" s="23">
        <v>46213</v>
      </c>
    </row>
    <row r="88" spans="1:7" ht="81.599999999999994" customHeight="1">
      <c r="A88" s="16" t="s">
        <v>91</v>
      </c>
      <c r="B88" s="29" t="s">
        <v>314</v>
      </c>
      <c r="C88" s="29" t="s">
        <v>573</v>
      </c>
      <c r="D88" s="29" t="s">
        <v>315</v>
      </c>
      <c r="E88" s="30">
        <v>46054</v>
      </c>
      <c r="F88" s="29" t="s">
        <v>142</v>
      </c>
      <c r="G88" s="23" t="s">
        <v>144</v>
      </c>
    </row>
    <row r="89" spans="1:7" ht="45" customHeight="1">
      <c r="A89" s="16" t="s">
        <v>309</v>
      </c>
      <c r="B89" s="29" t="s">
        <v>317</v>
      </c>
      <c r="C89" s="29" t="s">
        <v>507</v>
      </c>
      <c r="D89" s="29" t="s">
        <v>293</v>
      </c>
      <c r="E89" s="30">
        <v>46203</v>
      </c>
      <c r="F89" s="30">
        <v>46356</v>
      </c>
      <c r="G89" s="23">
        <v>46367</v>
      </c>
    </row>
    <row r="90" spans="1:7" ht="30.6">
      <c r="A90" s="16" t="s">
        <v>310</v>
      </c>
      <c r="B90" s="29" t="s">
        <v>318</v>
      </c>
      <c r="C90" s="29" t="s">
        <v>319</v>
      </c>
      <c r="D90" s="29" t="s">
        <v>123</v>
      </c>
      <c r="E90" s="30">
        <v>46327</v>
      </c>
      <c r="F90" s="30">
        <v>46356</v>
      </c>
      <c r="G90" s="23">
        <v>46367</v>
      </c>
    </row>
    <row r="91" spans="1:7" ht="37.950000000000003" customHeight="1">
      <c r="A91" s="16" t="s">
        <v>311</v>
      </c>
      <c r="B91" s="29" t="s">
        <v>322</v>
      </c>
      <c r="C91" s="29" t="s">
        <v>323</v>
      </c>
      <c r="D91" s="29" t="s">
        <v>324</v>
      </c>
      <c r="E91" s="30">
        <v>46054</v>
      </c>
      <c r="F91" s="30">
        <v>46203</v>
      </c>
      <c r="G91" s="23">
        <v>46213</v>
      </c>
    </row>
    <row r="92" spans="1:7" ht="40.799999999999997">
      <c r="A92" s="68" t="s">
        <v>312</v>
      </c>
      <c r="B92" s="29" t="s">
        <v>296</v>
      </c>
      <c r="C92" s="29" t="s">
        <v>508</v>
      </c>
      <c r="D92" s="29" t="s">
        <v>315</v>
      </c>
      <c r="E92" s="30">
        <v>46054</v>
      </c>
      <c r="F92" s="29" t="s">
        <v>626</v>
      </c>
      <c r="G92" s="23" t="s">
        <v>325</v>
      </c>
    </row>
    <row r="93" spans="1:7" ht="40.799999999999997">
      <c r="A93" s="16" t="s">
        <v>313</v>
      </c>
      <c r="B93" s="29" t="s">
        <v>327</v>
      </c>
      <c r="C93" s="29" t="s">
        <v>328</v>
      </c>
      <c r="D93" s="29" t="s">
        <v>123</v>
      </c>
      <c r="E93" s="30">
        <v>46082</v>
      </c>
      <c r="F93" s="30">
        <v>46203</v>
      </c>
      <c r="G93" s="45">
        <v>46213</v>
      </c>
    </row>
    <row r="94" spans="1:7" ht="50.4" customHeight="1">
      <c r="A94" s="16" t="s">
        <v>620</v>
      </c>
      <c r="B94" s="16" t="s">
        <v>509</v>
      </c>
      <c r="C94" s="16" t="s">
        <v>510</v>
      </c>
      <c r="D94" s="16" t="s">
        <v>293</v>
      </c>
      <c r="E94" s="17">
        <v>46082</v>
      </c>
      <c r="F94" s="17">
        <v>46203</v>
      </c>
      <c r="G94" s="21">
        <v>46213</v>
      </c>
    </row>
    <row r="96" spans="1:7" ht="12" customHeight="1"/>
    <row r="97" spans="1:7">
      <c r="A97" s="11">
        <f>COUNTA(A11:A39)+COUNTA(A49:A74)+COUNTA(A79:A94)+COUNTA(A40:A44)</f>
        <v>73</v>
      </c>
      <c r="C97" s="11">
        <f>COUNTA(C11:C39)+COUNTA(C40:C44)+COUNTA(C49:C74)+COUNTA(C79:C94)</f>
        <v>76</v>
      </c>
    </row>
    <row r="101" spans="1:7" ht="12" customHeight="1">
      <c r="A101" s="72" t="s">
        <v>92</v>
      </c>
      <c r="B101" s="73"/>
      <c r="C101" s="73"/>
      <c r="D101" s="73"/>
      <c r="E101" s="73"/>
      <c r="F101" s="73"/>
      <c r="G101" s="74"/>
    </row>
    <row r="102" spans="1:7" ht="12" customHeight="1">
      <c r="A102" s="75"/>
      <c r="B102" s="76"/>
      <c r="C102" s="76"/>
      <c r="D102" s="76"/>
      <c r="E102" s="76"/>
      <c r="F102" s="76"/>
      <c r="G102" s="77"/>
    </row>
    <row r="103" spans="1:7" ht="12" customHeight="1">
      <c r="A103" s="75"/>
      <c r="B103" s="76"/>
      <c r="C103" s="76"/>
      <c r="D103" s="76"/>
      <c r="E103" s="76"/>
      <c r="F103" s="76"/>
      <c r="G103" s="77"/>
    </row>
    <row r="104" spans="1:7" ht="12" customHeight="1">
      <c r="A104" s="75"/>
      <c r="B104" s="76"/>
      <c r="C104" s="76"/>
      <c r="D104" s="76"/>
      <c r="E104" s="76"/>
      <c r="F104" s="76"/>
      <c r="G104" s="77"/>
    </row>
    <row r="105" spans="1:7" ht="12" customHeight="1">
      <c r="A105" s="75"/>
      <c r="B105" s="76"/>
      <c r="C105" s="76"/>
      <c r="D105" s="76"/>
      <c r="E105" s="76"/>
      <c r="F105" s="76"/>
      <c r="G105" s="77"/>
    </row>
    <row r="106" spans="1:7" ht="12" customHeight="1">
      <c r="A106" s="75"/>
      <c r="B106" s="76"/>
      <c r="C106" s="76"/>
      <c r="D106" s="76"/>
      <c r="E106" s="76"/>
      <c r="F106" s="76"/>
      <c r="G106" s="77"/>
    </row>
    <row r="107" spans="1:7" ht="12" customHeight="1">
      <c r="A107" s="75"/>
      <c r="B107" s="76"/>
      <c r="C107" s="76"/>
      <c r="D107" s="76"/>
      <c r="E107" s="76"/>
      <c r="F107" s="76"/>
      <c r="G107" s="77"/>
    </row>
    <row r="108" spans="1:7" ht="12" customHeight="1">
      <c r="A108" s="75"/>
      <c r="B108" s="76"/>
      <c r="C108" s="76"/>
      <c r="D108" s="76"/>
      <c r="E108" s="76"/>
      <c r="F108" s="76"/>
      <c r="G108" s="77"/>
    </row>
    <row r="109" spans="1:7" ht="12" customHeight="1">
      <c r="A109" s="75"/>
      <c r="B109" s="76"/>
      <c r="C109" s="76"/>
      <c r="D109" s="76"/>
      <c r="E109" s="76"/>
      <c r="F109" s="76"/>
      <c r="G109" s="77"/>
    </row>
    <row r="110" spans="1:7" ht="12" customHeight="1">
      <c r="A110" s="75"/>
      <c r="B110" s="76"/>
      <c r="C110" s="76"/>
      <c r="D110" s="76"/>
      <c r="E110" s="76"/>
      <c r="F110" s="76"/>
      <c r="G110" s="77"/>
    </row>
    <row r="111" spans="1:7" ht="12" customHeight="1">
      <c r="A111" s="75"/>
      <c r="B111" s="76"/>
      <c r="C111" s="76"/>
      <c r="D111" s="76"/>
      <c r="E111" s="76"/>
      <c r="F111" s="76"/>
      <c r="G111" s="77"/>
    </row>
    <row r="112" spans="1:7" ht="12" customHeight="1">
      <c r="A112" s="75"/>
      <c r="B112" s="76"/>
      <c r="C112" s="76"/>
      <c r="D112" s="76"/>
      <c r="E112" s="76"/>
      <c r="F112" s="76"/>
      <c r="G112" s="77"/>
    </row>
    <row r="113" spans="1:7" ht="12" customHeight="1">
      <c r="A113" s="75"/>
      <c r="B113" s="76"/>
      <c r="C113" s="76"/>
      <c r="D113" s="76"/>
      <c r="E113" s="76"/>
      <c r="F113" s="76"/>
      <c r="G113" s="77"/>
    </row>
    <row r="114" spans="1:7" ht="12" customHeight="1">
      <c r="A114" s="75"/>
      <c r="B114" s="76"/>
      <c r="C114" s="76"/>
      <c r="D114" s="76"/>
      <c r="E114" s="76"/>
      <c r="F114" s="76"/>
      <c r="G114" s="77"/>
    </row>
    <row r="115" spans="1:7" ht="12" customHeight="1">
      <c r="A115" s="75"/>
      <c r="B115" s="76"/>
      <c r="C115" s="76"/>
      <c r="D115" s="76"/>
      <c r="E115" s="76"/>
      <c r="F115" s="76"/>
      <c r="G115" s="77"/>
    </row>
    <row r="116" spans="1:7" ht="12" customHeight="1">
      <c r="A116" s="75"/>
      <c r="B116" s="76"/>
      <c r="C116" s="76"/>
      <c r="D116" s="76"/>
      <c r="E116" s="76"/>
      <c r="F116" s="76"/>
      <c r="G116" s="77"/>
    </row>
    <row r="117" spans="1:7" ht="12" customHeight="1">
      <c r="A117" s="75"/>
      <c r="B117" s="76"/>
      <c r="C117" s="76"/>
      <c r="D117" s="76"/>
      <c r="E117" s="76"/>
      <c r="F117" s="76"/>
      <c r="G117" s="77"/>
    </row>
    <row r="118" spans="1:7" ht="12" customHeight="1">
      <c r="A118" s="75"/>
      <c r="B118" s="76"/>
      <c r="C118" s="76"/>
      <c r="D118" s="76"/>
      <c r="E118" s="76"/>
      <c r="F118" s="76"/>
      <c r="G118" s="77"/>
    </row>
    <row r="119" spans="1:7" ht="12" customHeight="1">
      <c r="A119" s="75"/>
      <c r="B119" s="76"/>
      <c r="C119" s="76"/>
      <c r="D119" s="76"/>
      <c r="E119" s="76"/>
      <c r="F119" s="76"/>
      <c r="G119" s="77"/>
    </row>
    <row r="120" spans="1:7" ht="12" customHeight="1">
      <c r="A120" s="75"/>
      <c r="B120" s="76"/>
      <c r="C120" s="76"/>
      <c r="D120" s="76"/>
      <c r="E120" s="76"/>
      <c r="F120" s="76"/>
      <c r="G120" s="77"/>
    </row>
    <row r="121" spans="1:7" ht="12" customHeight="1">
      <c r="A121" s="75"/>
      <c r="B121" s="76"/>
      <c r="C121" s="76"/>
      <c r="D121" s="76"/>
      <c r="E121" s="76"/>
      <c r="F121" s="76"/>
      <c r="G121" s="77"/>
    </row>
    <row r="122" spans="1:7" ht="12" customHeight="1">
      <c r="A122" s="78"/>
      <c r="B122" s="79"/>
      <c r="C122" s="79"/>
      <c r="D122" s="79"/>
      <c r="E122" s="79"/>
      <c r="F122" s="79"/>
      <c r="G122" s="80"/>
    </row>
  </sheetData>
  <mergeCells count="39">
    <mergeCell ref="B67:B68"/>
    <mergeCell ref="A67:A68"/>
    <mergeCell ref="B63:B64"/>
    <mergeCell ref="A63:A64"/>
    <mergeCell ref="A47:B48"/>
    <mergeCell ref="A1:B4"/>
    <mergeCell ref="A9:B10"/>
    <mergeCell ref="A45:G45"/>
    <mergeCell ref="A46:B46"/>
    <mergeCell ref="E46:G46"/>
    <mergeCell ref="A6:B6"/>
    <mergeCell ref="E8:G8"/>
    <mergeCell ref="B40:B41"/>
    <mergeCell ref="A40:A41"/>
    <mergeCell ref="C47:C48"/>
    <mergeCell ref="D47:D48"/>
    <mergeCell ref="E47:F47"/>
    <mergeCell ref="G47:G48"/>
    <mergeCell ref="C1:G1"/>
    <mergeCell ref="C2:G2"/>
    <mergeCell ref="C3:G3"/>
    <mergeCell ref="C4:E4"/>
    <mergeCell ref="F4:G4"/>
    <mergeCell ref="C9:C10"/>
    <mergeCell ref="D9:D10"/>
    <mergeCell ref="E9:F9"/>
    <mergeCell ref="G9:G10"/>
    <mergeCell ref="C6:G6"/>
    <mergeCell ref="A7:G7"/>
    <mergeCell ref="A8:B8"/>
    <mergeCell ref="A101:G122"/>
    <mergeCell ref="A75:G75"/>
    <mergeCell ref="A76:B76"/>
    <mergeCell ref="E76:G76"/>
    <mergeCell ref="A77:B78"/>
    <mergeCell ref="C77:C78"/>
    <mergeCell ref="D77:D78"/>
    <mergeCell ref="E77:F77"/>
    <mergeCell ref="G77:G78"/>
  </mergeCells>
  <phoneticPr fontId="4" type="noConversion"/>
  <dataValidations count="2">
    <dataValidation type="date" allowBlank="1" showErrorMessage="1" sqref="E49:E50 E60:E61" xr:uid="{00000000-0002-0000-0200-000000000000}">
      <formula1>46024</formula1>
      <formula2>46326</formula2>
    </dataValidation>
    <dataValidation type="date" allowBlank="1" showErrorMessage="1" sqref="F49" xr:uid="{00000000-0002-0000-0200-000001000000}">
      <formula1>46052</formula1>
      <formula2>46356</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V78"/>
  <sheetViews>
    <sheetView zoomScale="120" zoomScaleNormal="120" workbookViewId="0">
      <selection activeCell="A6" sqref="A6:B6"/>
    </sheetView>
  </sheetViews>
  <sheetFormatPr baseColWidth="10" defaultColWidth="11.5546875" defaultRowHeight="10.199999999999999"/>
  <cols>
    <col min="1" max="1" width="6.33203125" style="7" customWidth="1"/>
    <col min="2" max="2" width="28.33203125" style="8" customWidth="1"/>
    <col min="3" max="3" width="36.109375" style="7" customWidth="1"/>
    <col min="4" max="4" width="36.109375" style="8" customWidth="1"/>
    <col min="5" max="6" width="11.5546875" style="14" customWidth="1"/>
    <col min="7" max="7" width="14.88671875" style="14" customWidth="1"/>
    <col min="8" max="16384" width="11.5546875" style="7"/>
  </cols>
  <sheetData>
    <row r="1" spans="1:22" ht="28.2" customHeight="1">
      <c r="A1" s="105"/>
      <c r="B1" s="105"/>
      <c r="C1" s="91" t="s">
        <v>1</v>
      </c>
      <c r="D1" s="91"/>
      <c r="E1" s="91"/>
      <c r="F1" s="91"/>
      <c r="G1" s="91"/>
      <c r="H1" s="1"/>
      <c r="I1" s="1"/>
      <c r="J1" s="1"/>
      <c r="K1" s="1"/>
      <c r="L1" s="1"/>
      <c r="M1" s="1"/>
      <c r="N1" s="1"/>
      <c r="O1" s="1"/>
      <c r="P1" s="1"/>
      <c r="Q1" s="1"/>
      <c r="R1" s="1"/>
      <c r="S1" s="1"/>
      <c r="T1" s="1"/>
      <c r="U1" s="1"/>
    </row>
    <row r="2" spans="1:22" ht="24" customHeight="1">
      <c r="A2" s="105"/>
      <c r="B2" s="105"/>
      <c r="C2" s="91" t="s">
        <v>0</v>
      </c>
      <c r="D2" s="91"/>
      <c r="E2" s="91"/>
      <c r="F2" s="91"/>
      <c r="G2" s="91"/>
      <c r="H2" s="1"/>
      <c r="I2" s="1"/>
      <c r="J2" s="1"/>
      <c r="K2" s="1"/>
      <c r="L2" s="1"/>
      <c r="M2" s="1"/>
      <c r="N2" s="1"/>
      <c r="O2" s="1"/>
      <c r="P2" s="1"/>
      <c r="Q2" s="1"/>
      <c r="R2" s="1"/>
      <c r="S2" s="1"/>
      <c r="T2" s="1"/>
      <c r="U2" s="1"/>
      <c r="V2" s="1"/>
    </row>
    <row r="3" spans="1:22" ht="20.399999999999999" customHeight="1">
      <c r="A3" s="105"/>
      <c r="B3" s="105"/>
      <c r="C3" s="91" t="s">
        <v>13</v>
      </c>
      <c r="D3" s="91"/>
      <c r="E3" s="91"/>
      <c r="F3" s="91"/>
      <c r="G3" s="91"/>
    </row>
    <row r="4" spans="1:22" ht="20.399999999999999" customHeight="1">
      <c r="A4" s="105"/>
      <c r="B4" s="105"/>
      <c r="C4" s="91" t="s">
        <v>2</v>
      </c>
      <c r="D4" s="91"/>
      <c r="E4" s="91"/>
      <c r="F4" s="91" t="s">
        <v>14</v>
      </c>
      <c r="G4" s="91"/>
    </row>
    <row r="5" spans="1:22" ht="3" customHeight="1"/>
    <row r="6" spans="1:22" ht="34.200000000000003" customHeight="1">
      <c r="A6" s="92" t="s">
        <v>93</v>
      </c>
      <c r="B6" s="93"/>
      <c r="C6" s="94" t="s">
        <v>94</v>
      </c>
      <c r="D6" s="95"/>
      <c r="E6" s="95"/>
      <c r="F6" s="95"/>
      <c r="G6" s="96"/>
    </row>
    <row r="7" spans="1:22" ht="3" customHeight="1">
      <c r="A7" s="87"/>
      <c r="B7" s="87"/>
      <c r="C7" s="87"/>
      <c r="D7" s="87"/>
      <c r="E7" s="87"/>
      <c r="F7" s="87"/>
      <c r="G7" s="87"/>
    </row>
    <row r="8" spans="1:22" ht="30" customHeight="1">
      <c r="A8" s="82" t="s">
        <v>16</v>
      </c>
      <c r="B8" s="82"/>
      <c r="C8" s="9" t="s">
        <v>95</v>
      </c>
      <c r="D8" s="12" t="s">
        <v>122</v>
      </c>
      <c r="E8" s="83" t="s">
        <v>512</v>
      </c>
      <c r="F8" s="83"/>
      <c r="G8" s="83"/>
    </row>
    <row r="9" spans="1:22" ht="12" customHeight="1">
      <c r="A9" s="84" t="s">
        <v>3</v>
      </c>
      <c r="B9" s="84"/>
      <c r="C9" s="84" t="s">
        <v>121</v>
      </c>
      <c r="D9" s="84" t="s">
        <v>4</v>
      </c>
      <c r="E9" s="85" t="s">
        <v>5</v>
      </c>
      <c r="F9" s="85"/>
      <c r="G9" s="86" t="s">
        <v>15</v>
      </c>
    </row>
    <row r="10" spans="1:22" ht="12" customHeight="1">
      <c r="A10" s="84"/>
      <c r="B10" s="84"/>
      <c r="C10" s="84"/>
      <c r="D10" s="84"/>
      <c r="E10" s="13" t="s">
        <v>6</v>
      </c>
      <c r="F10" s="13" t="s">
        <v>7</v>
      </c>
      <c r="G10" s="86"/>
    </row>
    <row r="11" spans="1:22" ht="81.599999999999994">
      <c r="A11" s="16" t="s">
        <v>98</v>
      </c>
      <c r="B11" s="16" t="s">
        <v>412</v>
      </c>
      <c r="C11" s="16" t="s">
        <v>413</v>
      </c>
      <c r="D11" s="16" t="s">
        <v>170</v>
      </c>
      <c r="E11" s="21">
        <v>46054</v>
      </c>
      <c r="F11" s="16" t="s">
        <v>183</v>
      </c>
      <c r="G11" s="16" t="s">
        <v>132</v>
      </c>
    </row>
    <row r="12" spans="1:22" ht="81.599999999999994">
      <c r="A12" s="16" t="s">
        <v>99</v>
      </c>
      <c r="B12" s="16" t="s">
        <v>414</v>
      </c>
      <c r="C12" s="16" t="s">
        <v>415</v>
      </c>
      <c r="D12" s="16" t="s">
        <v>170</v>
      </c>
      <c r="E12" s="21">
        <v>46054</v>
      </c>
      <c r="F12" s="16" t="s">
        <v>183</v>
      </c>
      <c r="G12" s="16" t="s">
        <v>132</v>
      </c>
    </row>
    <row r="13" spans="1:22" ht="91.8">
      <c r="A13" s="16" t="s">
        <v>100</v>
      </c>
      <c r="B13" s="16" t="s">
        <v>598</v>
      </c>
      <c r="C13" s="16" t="s">
        <v>416</v>
      </c>
      <c r="D13" s="16" t="s">
        <v>170</v>
      </c>
      <c r="E13" s="21">
        <v>46054</v>
      </c>
      <c r="F13" s="16" t="s">
        <v>183</v>
      </c>
      <c r="G13" s="16" t="s">
        <v>132</v>
      </c>
    </row>
    <row r="14" spans="1:22" s="10" customFormat="1" ht="71.400000000000006">
      <c r="A14" s="16" t="s">
        <v>101</v>
      </c>
      <c r="B14" s="16" t="s">
        <v>574</v>
      </c>
      <c r="C14" s="16" t="s">
        <v>590</v>
      </c>
      <c r="D14" s="16" t="s">
        <v>408</v>
      </c>
      <c r="E14" s="21">
        <v>46054</v>
      </c>
      <c r="F14" s="16" t="s">
        <v>183</v>
      </c>
      <c r="G14" s="16" t="s">
        <v>132</v>
      </c>
    </row>
    <row r="15" spans="1:22" ht="51">
      <c r="A15" s="16" t="s">
        <v>102</v>
      </c>
      <c r="B15" s="16" t="s">
        <v>417</v>
      </c>
      <c r="C15" s="16" t="s">
        <v>418</v>
      </c>
      <c r="D15" s="16" t="s">
        <v>205</v>
      </c>
      <c r="E15" s="21">
        <v>46054</v>
      </c>
      <c r="F15" s="16" t="s">
        <v>183</v>
      </c>
      <c r="G15" s="16" t="s">
        <v>132</v>
      </c>
    </row>
    <row r="16" spans="1:22" ht="40.799999999999997">
      <c r="A16" s="16" t="s">
        <v>103</v>
      </c>
      <c r="B16" s="16" t="s">
        <v>420</v>
      </c>
      <c r="C16" s="16" t="s">
        <v>419</v>
      </c>
      <c r="D16" s="16" t="s">
        <v>205</v>
      </c>
      <c r="E16" s="21">
        <v>46054</v>
      </c>
      <c r="F16" s="16" t="s">
        <v>183</v>
      </c>
      <c r="G16" s="16" t="s">
        <v>132</v>
      </c>
    </row>
    <row r="17" spans="1:7" ht="40.799999999999997">
      <c r="A17" s="16" t="s">
        <v>104</v>
      </c>
      <c r="B17" s="16" t="s">
        <v>422</v>
      </c>
      <c r="C17" s="16" t="s">
        <v>421</v>
      </c>
      <c r="D17" s="16" t="s">
        <v>206</v>
      </c>
      <c r="E17" s="21">
        <v>46054</v>
      </c>
      <c r="F17" s="16" t="s">
        <v>183</v>
      </c>
      <c r="G17" s="16" t="s">
        <v>132</v>
      </c>
    </row>
    <row r="18" spans="1:7" ht="40.799999999999997">
      <c r="A18" s="16" t="s">
        <v>105</v>
      </c>
      <c r="B18" s="16" t="s">
        <v>424</v>
      </c>
      <c r="C18" s="16" t="s">
        <v>423</v>
      </c>
      <c r="D18" s="16" t="s">
        <v>206</v>
      </c>
      <c r="E18" s="21">
        <v>46054</v>
      </c>
      <c r="F18" s="16" t="s">
        <v>183</v>
      </c>
      <c r="G18" s="16" t="s">
        <v>132</v>
      </c>
    </row>
    <row r="19" spans="1:7" ht="30.6">
      <c r="A19" s="88" t="s">
        <v>106</v>
      </c>
      <c r="B19" s="88" t="s">
        <v>599</v>
      </c>
      <c r="C19" s="16" t="s">
        <v>600</v>
      </c>
      <c r="D19" s="16" t="s">
        <v>207</v>
      </c>
      <c r="E19" s="21">
        <v>46054</v>
      </c>
      <c r="F19" s="16" t="s">
        <v>183</v>
      </c>
      <c r="G19" s="16" t="s">
        <v>132</v>
      </c>
    </row>
    <row r="20" spans="1:7" ht="30.6">
      <c r="A20" s="89"/>
      <c r="B20" s="89"/>
      <c r="C20" s="16" t="s">
        <v>601</v>
      </c>
      <c r="D20" s="16" t="s">
        <v>207</v>
      </c>
      <c r="E20" s="21">
        <v>46054</v>
      </c>
      <c r="F20" s="16" t="s">
        <v>183</v>
      </c>
      <c r="G20" s="16" t="s">
        <v>132</v>
      </c>
    </row>
    <row r="21" spans="1:7" ht="40.799999999999997">
      <c r="A21" s="16" t="s">
        <v>107</v>
      </c>
      <c r="B21" s="16" t="s">
        <v>426</v>
      </c>
      <c r="C21" s="16" t="s">
        <v>425</v>
      </c>
      <c r="D21" s="16" t="s">
        <v>207</v>
      </c>
      <c r="E21" s="21">
        <v>46054</v>
      </c>
      <c r="F21" s="16" t="s">
        <v>183</v>
      </c>
      <c r="G21" s="16" t="s">
        <v>132</v>
      </c>
    </row>
    <row r="22" spans="1:7" ht="40.799999999999997">
      <c r="A22" s="16" t="s">
        <v>198</v>
      </c>
      <c r="B22" s="16" t="s">
        <v>428</v>
      </c>
      <c r="C22" s="16" t="s">
        <v>427</v>
      </c>
      <c r="D22" s="16" t="s">
        <v>207</v>
      </c>
      <c r="E22" s="21">
        <v>46054</v>
      </c>
      <c r="F22" s="16" t="s">
        <v>183</v>
      </c>
      <c r="G22" s="16" t="s">
        <v>132</v>
      </c>
    </row>
    <row r="23" spans="1:7" ht="122.4">
      <c r="A23" s="16" t="s">
        <v>199</v>
      </c>
      <c r="B23" s="16" t="s">
        <v>429</v>
      </c>
      <c r="C23" s="16" t="s">
        <v>591</v>
      </c>
      <c r="D23" s="16" t="s">
        <v>170</v>
      </c>
      <c r="E23" s="21">
        <v>46054</v>
      </c>
      <c r="F23" s="16" t="s">
        <v>183</v>
      </c>
      <c r="G23" s="16" t="s">
        <v>132</v>
      </c>
    </row>
    <row r="24" spans="1:7" ht="122.4">
      <c r="A24" s="16" t="s">
        <v>200</v>
      </c>
      <c r="B24" s="16" t="s">
        <v>429</v>
      </c>
      <c r="C24" s="16" t="s">
        <v>430</v>
      </c>
      <c r="D24" s="16" t="s">
        <v>170</v>
      </c>
      <c r="E24" s="21">
        <v>46054</v>
      </c>
      <c r="F24" s="16" t="s">
        <v>183</v>
      </c>
      <c r="G24" s="16" t="s">
        <v>132</v>
      </c>
    </row>
    <row r="25" spans="1:7" ht="122.4">
      <c r="A25" s="16" t="s">
        <v>201</v>
      </c>
      <c r="B25" s="16" t="s">
        <v>432</v>
      </c>
      <c r="C25" s="16" t="s">
        <v>431</v>
      </c>
      <c r="D25" s="16" t="s">
        <v>170</v>
      </c>
      <c r="E25" s="21">
        <v>46054</v>
      </c>
      <c r="F25" s="16" t="s">
        <v>183</v>
      </c>
      <c r="G25" s="16" t="s">
        <v>132</v>
      </c>
    </row>
    <row r="26" spans="1:7" ht="122.4">
      <c r="A26" s="16" t="s">
        <v>202</v>
      </c>
      <c r="B26" s="16" t="s">
        <v>432</v>
      </c>
      <c r="C26" s="16" t="s">
        <v>433</v>
      </c>
      <c r="D26" s="16" t="s">
        <v>170</v>
      </c>
      <c r="E26" s="21">
        <v>46054</v>
      </c>
      <c r="F26" s="16" t="s">
        <v>183</v>
      </c>
      <c r="G26" s="16" t="s">
        <v>132</v>
      </c>
    </row>
    <row r="27" spans="1:7" ht="61.2" customHeight="1">
      <c r="A27" s="88" t="s">
        <v>203</v>
      </c>
      <c r="B27" s="88" t="s">
        <v>602</v>
      </c>
      <c r="C27" s="16" t="s">
        <v>606</v>
      </c>
      <c r="D27" s="16" t="s">
        <v>170</v>
      </c>
      <c r="E27" s="21">
        <v>46054</v>
      </c>
      <c r="F27" s="16" t="s">
        <v>183</v>
      </c>
      <c r="G27" s="16" t="s">
        <v>132</v>
      </c>
    </row>
    <row r="28" spans="1:7" ht="40.799999999999997">
      <c r="A28" s="89"/>
      <c r="B28" s="89"/>
      <c r="C28" s="16" t="s">
        <v>603</v>
      </c>
      <c r="D28" s="16" t="s">
        <v>170</v>
      </c>
      <c r="E28" s="21">
        <v>46054</v>
      </c>
      <c r="F28" s="16" t="s">
        <v>183</v>
      </c>
      <c r="G28" s="16" t="s">
        <v>132</v>
      </c>
    </row>
    <row r="29" spans="1:7" ht="50.4" customHeight="1">
      <c r="A29" s="97" t="s">
        <v>204</v>
      </c>
      <c r="B29" s="97" t="s">
        <v>604</v>
      </c>
      <c r="C29" s="16" t="s">
        <v>606</v>
      </c>
      <c r="D29" s="16" t="s">
        <v>170</v>
      </c>
      <c r="E29" s="21">
        <v>46054</v>
      </c>
      <c r="F29" s="16" t="s">
        <v>183</v>
      </c>
      <c r="G29" s="16" t="s">
        <v>132</v>
      </c>
    </row>
    <row r="30" spans="1:7" ht="40.799999999999997">
      <c r="A30" s="97"/>
      <c r="B30" s="97"/>
      <c r="C30" s="16" t="s">
        <v>605</v>
      </c>
      <c r="D30" s="16" t="s">
        <v>170</v>
      </c>
      <c r="E30" s="21">
        <v>46054</v>
      </c>
      <c r="F30" s="16" t="s">
        <v>183</v>
      </c>
      <c r="G30" s="16" t="s">
        <v>132</v>
      </c>
    </row>
    <row r="31" spans="1:7" ht="6" customHeight="1">
      <c r="A31" s="87"/>
      <c r="B31" s="87"/>
      <c r="C31" s="87"/>
      <c r="D31" s="87"/>
      <c r="E31" s="87"/>
      <c r="F31" s="87"/>
      <c r="G31" s="87"/>
    </row>
    <row r="32" spans="1:7" ht="52.95" customHeight="1">
      <c r="A32" s="82" t="s">
        <v>16</v>
      </c>
      <c r="B32" s="82"/>
      <c r="C32" s="9" t="s">
        <v>96</v>
      </c>
      <c r="D32" s="12" t="s">
        <v>20</v>
      </c>
      <c r="E32" s="83" t="s">
        <v>511</v>
      </c>
      <c r="F32" s="83"/>
      <c r="G32" s="83"/>
    </row>
    <row r="33" spans="1:7" ht="12" customHeight="1">
      <c r="A33" s="84" t="s">
        <v>3</v>
      </c>
      <c r="B33" s="84"/>
      <c r="C33" s="84" t="s">
        <v>121</v>
      </c>
      <c r="D33" s="84" t="s">
        <v>4</v>
      </c>
      <c r="E33" s="85" t="s">
        <v>5</v>
      </c>
      <c r="F33" s="85"/>
      <c r="G33" s="86" t="s">
        <v>15</v>
      </c>
    </row>
    <row r="34" spans="1:7" ht="12" customHeight="1">
      <c r="A34" s="84"/>
      <c r="B34" s="84"/>
      <c r="C34" s="84"/>
      <c r="D34" s="84"/>
      <c r="E34" s="13" t="s">
        <v>6</v>
      </c>
      <c r="F34" s="13" t="s">
        <v>7</v>
      </c>
      <c r="G34" s="86"/>
    </row>
    <row r="35" spans="1:7" ht="100.2" customHeight="1">
      <c r="A35" s="43" t="s">
        <v>108</v>
      </c>
      <c r="B35" s="46" t="s">
        <v>575</v>
      </c>
      <c r="C35" s="46" t="s">
        <v>576</v>
      </c>
      <c r="D35" s="46" t="s">
        <v>170</v>
      </c>
      <c r="E35" s="47">
        <v>46054</v>
      </c>
      <c r="F35" s="46" t="s">
        <v>142</v>
      </c>
      <c r="G35" s="46" t="s">
        <v>513</v>
      </c>
    </row>
    <row r="36" spans="1:7" ht="58.95" customHeight="1">
      <c r="A36" s="16" t="s">
        <v>109</v>
      </c>
      <c r="B36" s="19" t="s">
        <v>214</v>
      </c>
      <c r="C36" s="19" t="s">
        <v>215</v>
      </c>
      <c r="D36" s="19" t="s">
        <v>170</v>
      </c>
      <c r="E36" s="31">
        <v>46054</v>
      </c>
      <c r="F36" s="19" t="s">
        <v>183</v>
      </c>
      <c r="G36" s="19" t="s">
        <v>132</v>
      </c>
    </row>
    <row r="37" spans="1:7" ht="49.95" customHeight="1">
      <c r="A37" s="16" t="s">
        <v>110</v>
      </c>
      <c r="B37" s="19" t="s">
        <v>216</v>
      </c>
      <c r="C37" s="19" t="s">
        <v>217</v>
      </c>
      <c r="D37" s="19" t="s">
        <v>170</v>
      </c>
      <c r="E37" s="31">
        <v>46054</v>
      </c>
      <c r="F37" s="19" t="s">
        <v>162</v>
      </c>
      <c r="G37" s="19" t="s">
        <v>274</v>
      </c>
    </row>
    <row r="38" spans="1:7" ht="69" customHeight="1">
      <c r="A38" s="16" t="s">
        <v>111</v>
      </c>
      <c r="B38" s="19" t="s">
        <v>218</v>
      </c>
      <c r="C38" s="19" t="s">
        <v>219</v>
      </c>
      <c r="D38" s="19" t="s">
        <v>170</v>
      </c>
      <c r="E38" s="31">
        <v>46054</v>
      </c>
      <c r="F38" s="19" t="s">
        <v>142</v>
      </c>
      <c r="G38" s="19" t="s">
        <v>144</v>
      </c>
    </row>
    <row r="39" spans="1:7" ht="88.2" customHeight="1">
      <c r="A39" s="43" t="s">
        <v>112</v>
      </c>
      <c r="B39" s="19" t="s">
        <v>220</v>
      </c>
      <c r="C39" s="19" t="s">
        <v>221</v>
      </c>
      <c r="D39" s="19" t="s">
        <v>170</v>
      </c>
      <c r="E39" s="31">
        <v>46054</v>
      </c>
      <c r="F39" s="19" t="s">
        <v>162</v>
      </c>
      <c r="G39" s="19" t="s">
        <v>274</v>
      </c>
    </row>
    <row r="40" spans="1:7" ht="81.599999999999994" customHeight="1">
      <c r="A40" s="16" t="s">
        <v>113</v>
      </c>
      <c r="B40" s="19" t="s">
        <v>577</v>
      </c>
      <c r="C40" s="19" t="s">
        <v>222</v>
      </c>
      <c r="D40" s="19" t="s">
        <v>170</v>
      </c>
      <c r="E40" s="31">
        <v>46054</v>
      </c>
      <c r="F40" s="19" t="s">
        <v>142</v>
      </c>
      <c r="G40" s="19" t="s">
        <v>144</v>
      </c>
    </row>
    <row r="41" spans="1:7" ht="87.6" customHeight="1">
      <c r="A41" s="16" t="s">
        <v>114</v>
      </c>
      <c r="B41" s="19" t="s">
        <v>223</v>
      </c>
      <c r="C41" s="19" t="s">
        <v>578</v>
      </c>
      <c r="D41" s="19" t="s">
        <v>170</v>
      </c>
      <c r="E41" s="31">
        <v>46054</v>
      </c>
      <c r="F41" s="19" t="s">
        <v>162</v>
      </c>
      <c r="G41" s="19" t="s">
        <v>274</v>
      </c>
    </row>
    <row r="42" spans="1:7" ht="112.2">
      <c r="A42" s="16" t="s">
        <v>115</v>
      </c>
      <c r="B42" s="46" t="s">
        <v>224</v>
      </c>
      <c r="C42" s="46" t="s">
        <v>514</v>
      </c>
      <c r="D42" s="46" t="s">
        <v>170</v>
      </c>
      <c r="E42" s="47">
        <v>46054</v>
      </c>
      <c r="F42" s="46" t="s">
        <v>225</v>
      </c>
      <c r="G42" s="46" t="s">
        <v>274</v>
      </c>
    </row>
    <row r="43" spans="1:7" ht="62.4" customHeight="1">
      <c r="A43" s="43" t="s">
        <v>116</v>
      </c>
      <c r="B43" s="46" t="s">
        <v>226</v>
      </c>
      <c r="C43" s="46" t="s">
        <v>208</v>
      </c>
      <c r="D43" s="46" t="s">
        <v>170</v>
      </c>
      <c r="E43" s="47">
        <v>46054</v>
      </c>
      <c r="F43" s="46" t="s">
        <v>162</v>
      </c>
      <c r="G43" s="46" t="s">
        <v>274</v>
      </c>
    </row>
    <row r="44" spans="1:7" ht="79.2" customHeight="1">
      <c r="A44" s="16" t="s">
        <v>117</v>
      </c>
      <c r="B44" s="46" t="s">
        <v>227</v>
      </c>
      <c r="C44" s="46" t="s">
        <v>209</v>
      </c>
      <c r="D44" s="46" t="s">
        <v>170</v>
      </c>
      <c r="E44" s="47">
        <v>46054</v>
      </c>
      <c r="F44" s="46" t="s">
        <v>142</v>
      </c>
      <c r="G44" s="46" t="s">
        <v>144</v>
      </c>
    </row>
    <row r="45" spans="1:7" ht="67.95" customHeight="1">
      <c r="A45" s="16" t="s">
        <v>231</v>
      </c>
      <c r="B45" s="19" t="s">
        <v>228</v>
      </c>
      <c r="C45" s="19" t="s">
        <v>229</v>
      </c>
      <c r="D45" s="19" t="s">
        <v>170</v>
      </c>
      <c r="E45" s="31">
        <v>46054</v>
      </c>
      <c r="F45" s="19" t="s">
        <v>142</v>
      </c>
      <c r="G45" s="19" t="s">
        <v>144</v>
      </c>
    </row>
    <row r="46" spans="1:7" ht="67.95" customHeight="1">
      <c r="A46" s="16" t="s">
        <v>232</v>
      </c>
      <c r="B46" s="19" t="s">
        <v>515</v>
      </c>
      <c r="C46" s="19" t="s">
        <v>230</v>
      </c>
      <c r="D46" s="19" t="s">
        <v>170</v>
      </c>
      <c r="E46" s="31">
        <v>46054</v>
      </c>
      <c r="F46" s="19" t="s">
        <v>388</v>
      </c>
      <c r="G46" s="19" t="s">
        <v>144</v>
      </c>
    </row>
    <row r="47" spans="1:7" ht="58.95" customHeight="1">
      <c r="A47" s="43" t="s">
        <v>233</v>
      </c>
      <c r="B47" s="18" t="s">
        <v>243</v>
      </c>
      <c r="C47" s="18" t="s">
        <v>516</v>
      </c>
      <c r="D47" s="19" t="s">
        <v>170</v>
      </c>
      <c r="E47" s="31">
        <v>46054</v>
      </c>
      <c r="F47" s="19" t="s">
        <v>163</v>
      </c>
      <c r="G47" s="19" t="s">
        <v>495</v>
      </c>
    </row>
    <row r="48" spans="1:7" ht="60" customHeight="1">
      <c r="A48" s="16" t="s">
        <v>234</v>
      </c>
      <c r="B48" s="19" t="s">
        <v>244</v>
      </c>
      <c r="C48" s="19" t="s">
        <v>222</v>
      </c>
      <c r="D48" s="19" t="s">
        <v>170</v>
      </c>
      <c r="E48" s="31">
        <v>46054</v>
      </c>
      <c r="F48" s="19" t="s">
        <v>142</v>
      </c>
      <c r="G48" s="19" t="s">
        <v>144</v>
      </c>
    </row>
    <row r="49" spans="1:7" ht="55.2" customHeight="1">
      <c r="A49" s="16" t="s">
        <v>235</v>
      </c>
      <c r="B49" s="19" t="s">
        <v>245</v>
      </c>
      <c r="C49" s="19" t="s">
        <v>210</v>
      </c>
      <c r="D49" s="19" t="s">
        <v>170</v>
      </c>
      <c r="E49" s="31">
        <v>46054</v>
      </c>
      <c r="F49" s="19" t="s">
        <v>183</v>
      </c>
      <c r="G49" s="19" t="s">
        <v>132</v>
      </c>
    </row>
    <row r="50" spans="1:7" ht="48.6" customHeight="1">
      <c r="A50" s="16" t="s">
        <v>236</v>
      </c>
      <c r="B50" s="19" t="s">
        <v>246</v>
      </c>
      <c r="C50" s="19" t="s">
        <v>247</v>
      </c>
      <c r="D50" s="19" t="s">
        <v>170</v>
      </c>
      <c r="E50" s="31">
        <v>46054</v>
      </c>
      <c r="F50" s="19" t="s">
        <v>142</v>
      </c>
      <c r="G50" s="19" t="s">
        <v>144</v>
      </c>
    </row>
    <row r="51" spans="1:7" ht="71.400000000000006">
      <c r="A51" s="43" t="s">
        <v>237</v>
      </c>
      <c r="B51" s="19" t="s">
        <v>248</v>
      </c>
      <c r="C51" s="19" t="s">
        <v>249</v>
      </c>
      <c r="D51" s="19" t="s">
        <v>170</v>
      </c>
      <c r="E51" s="31">
        <v>46054</v>
      </c>
      <c r="F51" s="19" t="s">
        <v>142</v>
      </c>
      <c r="G51" s="19" t="s">
        <v>144</v>
      </c>
    </row>
    <row r="52" spans="1:7" ht="87" customHeight="1">
      <c r="A52" s="16" t="s">
        <v>238</v>
      </c>
      <c r="B52" s="19" t="s">
        <v>250</v>
      </c>
      <c r="C52" s="19" t="s">
        <v>211</v>
      </c>
      <c r="D52" s="19" t="s">
        <v>170</v>
      </c>
      <c r="E52" s="31">
        <v>46054</v>
      </c>
      <c r="F52" s="19" t="s">
        <v>142</v>
      </c>
      <c r="G52" s="19" t="s">
        <v>144</v>
      </c>
    </row>
    <row r="53" spans="1:7" ht="48" customHeight="1">
      <c r="A53" s="16" t="s">
        <v>239</v>
      </c>
      <c r="B53" s="19" t="s">
        <v>251</v>
      </c>
      <c r="C53" s="19" t="s">
        <v>212</v>
      </c>
      <c r="D53" s="19" t="s">
        <v>170</v>
      </c>
      <c r="E53" s="31">
        <v>46054</v>
      </c>
      <c r="F53" s="19" t="s">
        <v>142</v>
      </c>
      <c r="G53" s="19" t="s">
        <v>144</v>
      </c>
    </row>
    <row r="54" spans="1:7" ht="91.8">
      <c r="A54" s="16" t="s">
        <v>240</v>
      </c>
      <c r="B54" s="19" t="s">
        <v>582</v>
      </c>
      <c r="C54" s="19" t="s">
        <v>213</v>
      </c>
      <c r="D54" s="19" t="s">
        <v>170</v>
      </c>
      <c r="E54" s="31">
        <v>46054</v>
      </c>
      <c r="F54" s="19" t="s">
        <v>142</v>
      </c>
      <c r="G54" s="19" t="s">
        <v>144</v>
      </c>
    </row>
    <row r="55" spans="1:7" ht="67.95" customHeight="1">
      <c r="A55" s="43" t="s">
        <v>241</v>
      </c>
      <c r="B55" s="19" t="s">
        <v>252</v>
      </c>
      <c r="C55" s="19" t="s">
        <v>253</v>
      </c>
      <c r="D55" s="19" t="s">
        <v>170</v>
      </c>
      <c r="E55" s="31">
        <v>46054</v>
      </c>
      <c r="F55" s="19" t="s">
        <v>142</v>
      </c>
      <c r="G55" s="19" t="s">
        <v>144</v>
      </c>
    </row>
    <row r="56" spans="1:7" ht="30.6">
      <c r="A56" s="16" t="s">
        <v>242</v>
      </c>
      <c r="B56" s="48" t="s">
        <v>517</v>
      </c>
      <c r="C56" s="19" t="s">
        <v>579</v>
      </c>
      <c r="D56" s="19" t="s">
        <v>170</v>
      </c>
      <c r="E56" s="31">
        <v>46054</v>
      </c>
      <c r="F56" s="19" t="s">
        <v>183</v>
      </c>
      <c r="G56" s="19" t="s">
        <v>132</v>
      </c>
    </row>
    <row r="57" spans="1:7" ht="51">
      <c r="A57" s="16" t="s">
        <v>518</v>
      </c>
      <c r="B57" s="37" t="s">
        <v>580</v>
      </c>
      <c r="C57" s="37" t="s">
        <v>181</v>
      </c>
      <c r="D57" s="37" t="s">
        <v>170</v>
      </c>
      <c r="E57" s="38">
        <v>46054</v>
      </c>
      <c r="F57" s="37" t="s">
        <v>142</v>
      </c>
      <c r="G57" s="37" t="s">
        <v>144</v>
      </c>
    </row>
    <row r="58" spans="1:7" ht="61.2">
      <c r="A58" s="16" t="s">
        <v>519</v>
      </c>
      <c r="B58" s="19" t="s">
        <v>523</v>
      </c>
      <c r="C58" s="49" t="s">
        <v>581</v>
      </c>
      <c r="D58" s="19" t="s">
        <v>170</v>
      </c>
      <c r="E58" s="31">
        <v>46054</v>
      </c>
      <c r="F58" s="19" t="s">
        <v>163</v>
      </c>
      <c r="G58" s="19" t="s">
        <v>495</v>
      </c>
    </row>
    <row r="59" spans="1:7" ht="61.2">
      <c r="A59" s="43" t="s">
        <v>520</v>
      </c>
      <c r="B59" s="19" t="s">
        <v>524</v>
      </c>
      <c r="C59" s="19" t="s">
        <v>525</v>
      </c>
      <c r="D59" s="19" t="s">
        <v>170</v>
      </c>
      <c r="E59" s="31">
        <v>46054</v>
      </c>
      <c r="F59" s="19" t="s">
        <v>183</v>
      </c>
      <c r="G59" s="19" t="s">
        <v>132</v>
      </c>
    </row>
    <row r="60" spans="1:7" ht="45" customHeight="1">
      <c r="A60" s="16" t="s">
        <v>521</v>
      </c>
      <c r="B60" s="19" t="s">
        <v>526</v>
      </c>
      <c r="C60" s="19" t="s">
        <v>527</v>
      </c>
      <c r="D60" s="19" t="s">
        <v>170</v>
      </c>
      <c r="E60" s="31">
        <v>46054</v>
      </c>
      <c r="F60" s="19" t="s">
        <v>142</v>
      </c>
      <c r="G60" s="19" t="s">
        <v>144</v>
      </c>
    </row>
    <row r="61" spans="1:7" ht="61.2">
      <c r="A61" s="16" t="s">
        <v>522</v>
      </c>
      <c r="B61" s="19" t="s">
        <v>528</v>
      </c>
      <c r="C61" s="19" t="s">
        <v>186</v>
      </c>
      <c r="D61" s="32" t="s">
        <v>170</v>
      </c>
      <c r="E61" s="33">
        <v>46054</v>
      </c>
      <c r="F61" s="32" t="s">
        <v>142</v>
      </c>
      <c r="G61" s="19" t="s">
        <v>144</v>
      </c>
    </row>
    <row r="62" spans="1:7" ht="30.6">
      <c r="A62" s="16" t="s">
        <v>596</v>
      </c>
      <c r="B62" s="19" t="s">
        <v>592</v>
      </c>
      <c r="C62" s="19" t="s">
        <v>593</v>
      </c>
      <c r="D62" s="32" t="s">
        <v>170</v>
      </c>
      <c r="E62" s="33">
        <v>46054</v>
      </c>
      <c r="F62" s="32" t="s">
        <v>142</v>
      </c>
      <c r="G62" s="19" t="s">
        <v>144</v>
      </c>
    </row>
    <row r="63" spans="1:7" ht="30.6">
      <c r="A63" s="16" t="s">
        <v>597</v>
      </c>
      <c r="B63" s="19" t="s">
        <v>594</v>
      </c>
      <c r="C63" s="19" t="s">
        <v>595</v>
      </c>
      <c r="D63" s="32" t="s">
        <v>170</v>
      </c>
      <c r="E63" s="33">
        <v>46054</v>
      </c>
      <c r="F63" s="56">
        <v>46081</v>
      </c>
      <c r="G63" s="56">
        <v>46081</v>
      </c>
    </row>
    <row r="64" spans="1:7" ht="6" customHeight="1">
      <c r="A64" s="81"/>
      <c r="B64" s="81"/>
      <c r="C64" s="81"/>
      <c r="D64" s="81"/>
      <c r="E64" s="81"/>
      <c r="F64" s="81"/>
      <c r="G64" s="81"/>
    </row>
    <row r="65" spans="1:7" ht="30" customHeight="1">
      <c r="A65" s="82" t="s">
        <v>16</v>
      </c>
      <c r="B65" s="82"/>
      <c r="C65" s="9" t="s">
        <v>97</v>
      </c>
      <c r="D65" s="12" t="s">
        <v>20</v>
      </c>
      <c r="E65" s="105"/>
      <c r="F65" s="105"/>
      <c r="G65" s="105"/>
    </row>
    <row r="66" spans="1:7" ht="12" customHeight="1">
      <c r="A66" s="84" t="s">
        <v>3</v>
      </c>
      <c r="B66" s="84"/>
      <c r="C66" s="84" t="s">
        <v>121</v>
      </c>
      <c r="D66" s="84" t="s">
        <v>4</v>
      </c>
      <c r="E66" s="85" t="s">
        <v>5</v>
      </c>
      <c r="F66" s="85"/>
      <c r="G66" s="86" t="s">
        <v>15</v>
      </c>
    </row>
    <row r="67" spans="1:7" ht="12" customHeight="1">
      <c r="A67" s="84"/>
      <c r="B67" s="84"/>
      <c r="C67" s="84"/>
      <c r="D67" s="84"/>
      <c r="E67" s="13" t="s">
        <v>6</v>
      </c>
      <c r="F67" s="13" t="s">
        <v>7</v>
      </c>
      <c r="G67" s="86"/>
    </row>
    <row r="68" spans="1:7" ht="40.799999999999997">
      <c r="A68" s="5" t="s">
        <v>118</v>
      </c>
      <c r="B68" s="16" t="s">
        <v>437</v>
      </c>
      <c r="C68" s="16" t="s">
        <v>148</v>
      </c>
      <c r="D68" s="16" t="s">
        <v>149</v>
      </c>
      <c r="E68" s="17">
        <v>46054</v>
      </c>
      <c r="F68" s="17">
        <v>46326</v>
      </c>
      <c r="G68" s="17" t="s">
        <v>438</v>
      </c>
    </row>
    <row r="69" spans="1:7">
      <c r="A69" s="81"/>
      <c r="B69" s="81"/>
      <c r="C69" s="81"/>
      <c r="D69" s="81"/>
      <c r="E69" s="81"/>
      <c r="F69" s="81"/>
      <c r="G69" s="81"/>
    </row>
    <row r="70" spans="1:7" ht="30" customHeight="1">
      <c r="A70" s="82" t="s">
        <v>16</v>
      </c>
      <c r="B70" s="82"/>
      <c r="C70" s="9" t="s">
        <v>154</v>
      </c>
      <c r="D70" s="12" t="s">
        <v>20</v>
      </c>
      <c r="E70" s="83" t="s">
        <v>629</v>
      </c>
      <c r="F70" s="83"/>
      <c r="G70" s="83"/>
    </row>
    <row r="71" spans="1:7" ht="12" customHeight="1">
      <c r="A71" s="84" t="s">
        <v>3</v>
      </c>
      <c r="B71" s="84"/>
      <c r="C71" s="84" t="s">
        <v>121</v>
      </c>
      <c r="D71" s="84" t="s">
        <v>4</v>
      </c>
      <c r="E71" s="85" t="s">
        <v>5</v>
      </c>
      <c r="F71" s="85"/>
      <c r="G71" s="86" t="s">
        <v>15</v>
      </c>
    </row>
    <row r="72" spans="1:7" ht="12" customHeight="1">
      <c r="A72" s="84"/>
      <c r="B72" s="84"/>
      <c r="C72" s="84"/>
      <c r="D72" s="84"/>
      <c r="E72" s="13" t="s">
        <v>6</v>
      </c>
      <c r="F72" s="13" t="s">
        <v>7</v>
      </c>
      <c r="G72" s="86"/>
    </row>
    <row r="73" spans="1:7" ht="89.4" customHeight="1">
      <c r="A73" s="5" t="s">
        <v>119</v>
      </c>
      <c r="B73" s="5" t="s">
        <v>530</v>
      </c>
      <c r="C73" s="5" t="s">
        <v>156</v>
      </c>
      <c r="D73" s="5" t="s">
        <v>155</v>
      </c>
      <c r="E73" s="15">
        <v>46174</v>
      </c>
      <c r="F73" s="15" t="s">
        <v>142</v>
      </c>
      <c r="G73" s="15" t="s">
        <v>621</v>
      </c>
    </row>
    <row r="74" spans="1:7" ht="39" customHeight="1">
      <c r="A74" s="5" t="s">
        <v>120</v>
      </c>
      <c r="B74" s="5" t="s">
        <v>157</v>
      </c>
      <c r="C74" s="5" t="s">
        <v>158</v>
      </c>
      <c r="D74" s="5" t="s">
        <v>155</v>
      </c>
      <c r="E74" s="15">
        <v>46024</v>
      </c>
      <c r="F74" s="15" t="s">
        <v>159</v>
      </c>
      <c r="G74" s="15" t="s">
        <v>622</v>
      </c>
    </row>
    <row r="75" spans="1:7">
      <c r="A75" s="104"/>
      <c r="B75" s="104"/>
      <c r="C75" s="104"/>
      <c r="D75" s="104"/>
      <c r="E75" s="104"/>
      <c r="F75" s="104"/>
      <c r="G75" s="104"/>
    </row>
    <row r="76" spans="1:7" ht="12" customHeight="1"/>
    <row r="77" spans="1:7" ht="12" customHeight="1"/>
    <row r="78" spans="1:7">
      <c r="A78" s="11">
        <f>COUNTA(A11:A30)+COUNTA(A35:A63)+COUNTA(A68:A68)+COUNTA(A73:A74)+COUNTA(#REF!)</f>
        <v>50</v>
      </c>
      <c r="C78" s="11">
        <f>COUNTA(C11:C30)+COUNTA(C35:C63)+COUNTA(C68)+COUNTA(C73:C74)</f>
        <v>52</v>
      </c>
    </row>
  </sheetData>
  <mergeCells count="47">
    <mergeCell ref="A1:B4"/>
    <mergeCell ref="C1:G1"/>
    <mergeCell ref="C2:G2"/>
    <mergeCell ref="C3:G3"/>
    <mergeCell ref="C4:E4"/>
    <mergeCell ref="F4:G4"/>
    <mergeCell ref="A9:B10"/>
    <mergeCell ref="C9:C10"/>
    <mergeCell ref="D9:D10"/>
    <mergeCell ref="E9:F9"/>
    <mergeCell ref="G9:G10"/>
    <mergeCell ref="A6:B6"/>
    <mergeCell ref="C6:G6"/>
    <mergeCell ref="A7:G7"/>
    <mergeCell ref="A8:B8"/>
    <mergeCell ref="E8:G8"/>
    <mergeCell ref="A31:G31"/>
    <mergeCell ref="A32:B32"/>
    <mergeCell ref="E32:G32"/>
    <mergeCell ref="A33:B34"/>
    <mergeCell ref="C33:C34"/>
    <mergeCell ref="D33:D34"/>
    <mergeCell ref="E33:F33"/>
    <mergeCell ref="G33:G34"/>
    <mergeCell ref="A64:G64"/>
    <mergeCell ref="A65:B65"/>
    <mergeCell ref="E65:G65"/>
    <mergeCell ref="A66:B67"/>
    <mergeCell ref="C66:C67"/>
    <mergeCell ref="D66:D67"/>
    <mergeCell ref="E66:F66"/>
    <mergeCell ref="G66:G67"/>
    <mergeCell ref="A75:G75"/>
    <mergeCell ref="A69:G69"/>
    <mergeCell ref="A70:B70"/>
    <mergeCell ref="E70:G70"/>
    <mergeCell ref="A71:B72"/>
    <mergeCell ref="C71:C72"/>
    <mergeCell ref="D71:D72"/>
    <mergeCell ref="E71:F71"/>
    <mergeCell ref="G71:G72"/>
    <mergeCell ref="B19:B20"/>
    <mergeCell ref="A19:A20"/>
    <mergeCell ref="A27:A28"/>
    <mergeCell ref="A29:A30"/>
    <mergeCell ref="B27:B28"/>
    <mergeCell ref="B29:B30"/>
  </mergeCells>
  <phoneticPr fontId="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D6"/>
  <sheetViews>
    <sheetView workbookViewId="0">
      <selection activeCell="B19" sqref="B19"/>
    </sheetView>
  </sheetViews>
  <sheetFormatPr baseColWidth="10" defaultColWidth="11.44140625" defaultRowHeight="13.2"/>
  <cols>
    <col min="1" max="1" width="15.88671875" style="2" customWidth="1"/>
    <col min="2" max="2" width="33.6640625" style="2" bestFit="1" customWidth="1"/>
    <col min="3" max="3" width="14.109375" style="2" customWidth="1"/>
    <col min="4" max="16384" width="11.44140625" style="2"/>
  </cols>
  <sheetData>
    <row r="1" spans="1:4" s="50" customFormat="1" ht="19.5" customHeight="1">
      <c r="A1" s="106" t="s">
        <v>93</v>
      </c>
      <c r="B1" s="106"/>
      <c r="C1" s="51" t="s">
        <v>632</v>
      </c>
      <c r="D1" s="70" t="s">
        <v>633</v>
      </c>
    </row>
    <row r="2" spans="1:4" ht="16.5" customHeight="1">
      <c r="A2" s="4" t="s">
        <v>531</v>
      </c>
      <c r="B2" s="4" t="s">
        <v>532</v>
      </c>
      <c r="C2" s="52">
        <f>'Temática 1'!$A$52</f>
        <v>26</v>
      </c>
      <c r="D2" s="4">
        <f>'Temática 1'!$C$52</f>
        <v>27</v>
      </c>
    </row>
    <row r="3" spans="1:4" ht="16.5" customHeight="1">
      <c r="A3" s="4" t="s">
        <v>533</v>
      </c>
      <c r="B3" s="4" t="s">
        <v>534</v>
      </c>
      <c r="C3" s="52">
        <f>'Temática 2'!$A$35</f>
        <v>17</v>
      </c>
      <c r="D3" s="4">
        <f>'Temática 2'!$C$35</f>
        <v>18</v>
      </c>
    </row>
    <row r="4" spans="1:4" ht="16.5" customHeight="1">
      <c r="A4" s="4" t="s">
        <v>535</v>
      </c>
      <c r="B4" s="4" t="s">
        <v>536</v>
      </c>
      <c r="C4" s="52">
        <f>'Temática 3'!$A$97</f>
        <v>73</v>
      </c>
      <c r="D4" s="4">
        <f>'Temática 3'!$C$97</f>
        <v>76</v>
      </c>
    </row>
    <row r="5" spans="1:4" ht="16.5" customHeight="1">
      <c r="A5" s="4" t="s">
        <v>537</v>
      </c>
      <c r="B5" s="4" t="s">
        <v>538</v>
      </c>
      <c r="C5" s="52">
        <f>'Temática 4'!$A$78</f>
        <v>50</v>
      </c>
      <c r="D5" s="4">
        <f>'Temática 4'!$C$78</f>
        <v>52</v>
      </c>
    </row>
    <row r="6" spans="1:4" ht="19.5" customHeight="1">
      <c r="A6" s="106" t="s">
        <v>539</v>
      </c>
      <c r="B6" s="106"/>
      <c r="C6" s="53">
        <f>SUM(C2:C5)</f>
        <v>166</v>
      </c>
      <c r="D6" s="71">
        <f>SUM(D2:D5)</f>
        <v>173</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heetViews>
  <sheetFormatPr baseColWidth="10" defaultColWidth="11.5546875" defaultRowHeight="13.2"/>
  <cols>
    <col min="1" max="1" width="23.6640625" style="2" customWidth="1"/>
    <col min="2" max="16384" width="11.5546875" style="2"/>
  </cols>
  <sheetData>
    <row r="1" spans="1:1" ht="29.4" customHeight="1">
      <c r="A1" s="3" t="s">
        <v>8</v>
      </c>
    </row>
    <row r="2" spans="1:1">
      <c r="A2" s="4" t="s">
        <v>9</v>
      </c>
    </row>
    <row r="3" spans="1:1">
      <c r="A3" s="4" t="s">
        <v>10</v>
      </c>
    </row>
    <row r="4" spans="1:1">
      <c r="A4" s="4" t="s">
        <v>11</v>
      </c>
    </row>
    <row r="5" spans="1:1">
      <c r="A5"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Temática 1</vt:lpstr>
      <vt:lpstr>Temática 2</vt:lpstr>
      <vt:lpstr>Temática 3</vt:lpstr>
      <vt:lpstr>Temática 4</vt:lpstr>
      <vt:lpstr>CONSOLIDADO</vt:lpstr>
      <vt:lpstr>LISTA 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 Burgos</dc:creator>
  <cp:lastModifiedBy>Monica Martinez Burgos</cp:lastModifiedBy>
  <cp:lastPrinted>2026-01-15T20:56:49Z</cp:lastPrinted>
  <dcterms:created xsi:type="dcterms:W3CDTF">2023-07-24T15:09:41Z</dcterms:created>
  <dcterms:modified xsi:type="dcterms:W3CDTF">2026-02-06T23:48:36Z</dcterms:modified>
</cp:coreProperties>
</file>