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1. PLANEACION - OAPI\DOCUMENTOS MIPG\DIRECCION DE TALENTO HUMANO\PL-PLANES\"/>
    </mc:Choice>
  </mc:AlternateContent>
  <bookViews>
    <workbookView xWindow="0" yWindow="0" windowWidth="28800" windowHeight="12330" tabRatio="669"/>
  </bookViews>
  <sheets>
    <sheet name="Capacitaciones" sheetId="1" r:id="rId1"/>
    <sheet name="Eficacia" sheetId="2" r:id="rId2"/>
  </sheets>
  <definedNames>
    <definedName name="_xlnm._FilterDatabase" localSheetId="0" hidden="1">Capacitaciones!$A$10:$AI$77</definedName>
    <definedName name="_xlnm._FilterDatabase" localSheetId="1" hidden="1">Eficacia!$A$3:$AB$184</definedName>
    <definedName name="_xlnm.Print_Area" localSheetId="1">Eficacia!$A$1:$AA$210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wtB44Yn5cUg7JmNCt9MIh3JV1UrqUliYASO4itqVXlo="/>
    </ext>
  </extLst>
</workbook>
</file>

<file path=xl/calcChain.xml><?xml version="1.0" encoding="utf-8"?>
<calcChain xmlns="http://schemas.openxmlformats.org/spreadsheetml/2006/main">
  <c r="B156" i="2" l="1"/>
  <c r="B152" i="2"/>
  <c r="B76" i="2" l="1"/>
  <c r="B72" i="2"/>
  <c r="B68" i="2"/>
  <c r="B64" i="2"/>
  <c r="B60" i="2"/>
  <c r="B56" i="2"/>
  <c r="B52" i="2"/>
  <c r="B176" i="2" l="1"/>
  <c r="B172" i="2"/>
  <c r="B168" i="2"/>
  <c r="B164" i="2"/>
  <c r="B160" i="2"/>
  <c r="B148" i="2"/>
  <c r="B144" i="2"/>
  <c r="B140" i="2" l="1"/>
  <c r="B136" i="2"/>
  <c r="B132" i="2"/>
  <c r="B128" i="2"/>
  <c r="B124" i="2"/>
  <c r="B120" i="2"/>
  <c r="B116" i="2"/>
  <c r="B112" i="2"/>
  <c r="B108" i="2"/>
  <c r="B104" i="2"/>
  <c r="B100" i="2"/>
  <c r="B96" i="2"/>
  <c r="B92" i="2"/>
  <c r="B88" i="2"/>
  <c r="B84" i="2"/>
  <c r="B80" i="2"/>
  <c r="B48" i="2"/>
  <c r="B44" i="2"/>
  <c r="B40" i="2"/>
  <c r="B36" i="2"/>
  <c r="B32" i="2"/>
  <c r="B28" i="2"/>
  <c r="B24" i="2"/>
  <c r="B20" i="2"/>
  <c r="B16" i="2"/>
  <c r="B12" i="2"/>
  <c r="B8" i="2"/>
  <c r="B4" i="2"/>
  <c r="D181" i="2"/>
  <c r="F181" i="2"/>
  <c r="H181" i="2"/>
  <c r="J181" i="2"/>
  <c r="L181" i="2"/>
  <c r="N181" i="2"/>
  <c r="P181" i="2"/>
  <c r="R181" i="2"/>
  <c r="T181" i="2"/>
  <c r="V181" i="2"/>
  <c r="X181" i="2"/>
  <c r="Z181" i="2"/>
  <c r="D182" i="2"/>
  <c r="F182" i="2"/>
  <c r="H182" i="2"/>
  <c r="J182" i="2"/>
  <c r="L182" i="2"/>
  <c r="N182" i="2"/>
  <c r="P182" i="2"/>
  <c r="R182" i="2"/>
  <c r="T182" i="2"/>
  <c r="V182" i="2"/>
  <c r="X182" i="2"/>
  <c r="Z182" i="2"/>
  <c r="T183" i="2" l="1"/>
  <c r="L183" i="2"/>
  <c r="J183" i="2"/>
  <c r="R183" i="2"/>
  <c r="N183" i="2"/>
  <c r="H183" i="2"/>
  <c r="D183" i="2"/>
  <c r="F183" i="2"/>
  <c r="V183" i="2"/>
  <c r="P183" i="2"/>
  <c r="Z183" i="2"/>
  <c r="X183" i="2"/>
  <c r="J61" i="1" l="1"/>
  <c r="AG61" i="1"/>
  <c r="U76" i="1" s="1"/>
  <c r="AF61" i="1"/>
  <c r="U75" i="1" s="1"/>
  <c r="AE61" i="1"/>
  <c r="T76" i="1" s="1"/>
  <c r="AD61" i="1"/>
  <c r="T75" i="1" s="1"/>
  <c r="AC61" i="1"/>
  <c r="S76" i="1" s="1"/>
  <c r="AB61" i="1"/>
  <c r="S75" i="1" s="1"/>
  <c r="AA61" i="1"/>
  <c r="R76" i="1" s="1"/>
  <c r="Z61" i="1"/>
  <c r="R75" i="1" s="1"/>
  <c r="Y61" i="1"/>
  <c r="Q76" i="1" s="1"/>
  <c r="X61" i="1"/>
  <c r="Q75" i="1" s="1"/>
  <c r="W61" i="1"/>
  <c r="P76" i="1" s="1"/>
  <c r="V61" i="1"/>
  <c r="P75" i="1" s="1"/>
  <c r="U61" i="1"/>
  <c r="O76" i="1" s="1"/>
  <c r="T61" i="1"/>
  <c r="O75" i="1" s="1"/>
  <c r="S61" i="1"/>
  <c r="N76" i="1" s="1"/>
  <c r="R61" i="1"/>
  <c r="N75" i="1" s="1"/>
  <c r="Q61" i="1"/>
  <c r="M76" i="1" s="1"/>
  <c r="P61" i="1"/>
  <c r="M75" i="1" s="1"/>
  <c r="O61" i="1"/>
  <c r="L76" i="1" s="1"/>
  <c r="N61" i="1"/>
  <c r="L75" i="1" s="1"/>
  <c r="M61" i="1"/>
  <c r="K76" i="1" s="1"/>
  <c r="L61" i="1"/>
  <c r="K75" i="1" s="1"/>
  <c r="K61" i="1"/>
  <c r="AI61" i="1" l="1"/>
  <c r="J75" i="1"/>
  <c r="AH61" i="1"/>
  <c r="M77" i="1"/>
  <c r="S77" i="1"/>
  <c r="N77" i="1"/>
  <c r="T77" i="1"/>
  <c r="O77" i="1"/>
  <c r="U77" i="1"/>
  <c r="J62" i="1"/>
  <c r="P77" i="1"/>
  <c r="K77" i="1"/>
  <c r="Q77" i="1"/>
  <c r="R77" i="1"/>
  <c r="L77" i="1"/>
  <c r="L62" i="1"/>
  <c r="J76" i="1"/>
  <c r="J77" i="1" s="1"/>
  <c r="N62" i="1"/>
  <c r="P62" i="1"/>
  <c r="R62" i="1"/>
  <c r="T62" i="1"/>
  <c r="V62" i="1"/>
  <c r="X62" i="1"/>
  <c r="Z62" i="1"/>
  <c r="AB62" i="1"/>
  <c r="AD62" i="1"/>
  <c r="AF62" i="1"/>
  <c r="AH62" i="1" l="1"/>
</calcChain>
</file>

<file path=xl/sharedStrings.xml><?xml version="1.0" encoding="utf-8"?>
<sst xmlns="http://schemas.openxmlformats.org/spreadsheetml/2006/main" count="666" uniqueCount="298">
  <si>
    <t>SISTEMA INTEGRADO DE GESTIÓN DISTRITAL BAJO ESTANDAR MIPG</t>
  </si>
  <si>
    <t>GESTIÓN DEL TALENTO HUMANO</t>
  </si>
  <si>
    <t>Código: PA02-PL07-F02</t>
  </si>
  <si>
    <t>Versión : 1.0</t>
  </si>
  <si>
    <t xml:space="preserve">OBJETIVO  </t>
  </si>
  <si>
    <t>INDICADORES</t>
  </si>
  <si>
    <t>Establecer el plan de capacitación anual en Seguridad y Salud en el Trabajo en aras de la prevención de lesiones, enfermedades, accidentes, cumplimiento legal y el mejoramiento continuo.</t>
  </si>
  <si>
    <r>
      <rPr>
        <b/>
        <u/>
        <sz val="12"/>
        <color theme="1"/>
        <rFont val="Arial Narrow"/>
      </rPr>
      <t xml:space="preserve">GESTIÓN: </t>
    </r>
    <r>
      <rPr>
        <sz val="12"/>
        <color theme="1"/>
        <rFont val="Arial Narrow"/>
      </rPr>
      <t>No. Actividades formación desarrolladas en el periodo / No. Actividades formación planificadas * 100</t>
    </r>
  </si>
  <si>
    <r>
      <rPr>
        <b/>
        <u/>
        <sz val="12"/>
        <color theme="1"/>
        <rFont val="Arial Narrow"/>
      </rPr>
      <t>EFICACIA:</t>
    </r>
    <r>
      <rPr>
        <u/>
        <sz val="12"/>
        <color theme="1"/>
        <rFont val="Arial Narrow"/>
      </rPr>
      <t xml:space="preserve">  Cantidad de evaluaciones con resultado igual o superior a 60 puntos * 100 / Cantidad de evaluaciones respondidas.
El resultado mínimo aprobatorio será de 60 puntos </t>
    </r>
  </si>
  <si>
    <t>Meta: 100%</t>
  </si>
  <si>
    <t>SECRETARÍA SEGURA Y SALUDABLE</t>
  </si>
  <si>
    <t>CRONOGRAMA 2026</t>
  </si>
  <si>
    <t>OBSERVACIONES</t>
  </si>
  <si>
    <t>ITEM</t>
  </si>
  <si>
    <t>TEMA</t>
  </si>
  <si>
    <t>OBJETIVO</t>
  </si>
  <si>
    <t>HORAS MÍNIMAS DE FORMACIÓN</t>
  </si>
  <si>
    <t xml:space="preserve">ALCANCE / POBLACIÓN OBJETO </t>
  </si>
  <si>
    <t>CONTENIDO TEMÁTICO</t>
  </si>
  <si>
    <t>RESPONSABLE</t>
  </si>
  <si>
    <t>RECURSOS REQUERIDOS</t>
  </si>
  <si>
    <t>MEDICIÓN DE LA EFICACIA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</si>
  <si>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</si>
  <si>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</si>
  <si>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</si>
  <si>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</si>
  <si>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</si>
  <si>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</si>
  <si>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</si>
  <si>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</si>
  <si>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</si>
  <si>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</si>
  <si>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</si>
  <si>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</si>
  <si>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</si>
  <si>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</si>
  <si>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Dar a conocer a los funcionarios de la Secretaría los lineamientos del Sistema de Gestión de Seguridad y Salud en el Trabajo -SST- y otros requisitos aplicables, en aras de la prevención de lesiones y enfermedades laborales.</t>
  </si>
  <si>
    <t xml:space="preserve">Dirigido a todos los funcionarios de planta  que ingrese a la Secretaría o que se reincorpore después de estar un tiempo cesante fuera de la misma. </t>
  </si>
  <si>
    <t>Definiciones, políticas del SG-SST, Responsabilidades como servidores públicos, Participación y consulta, reportes de actos, condiciones, incidentes, accidentes de trabajo, enfermedad laboral, Peligros, Grupos de apoyo, Normas de evacuación, entre otros.</t>
  </si>
  <si>
    <t>Equipo SST</t>
  </si>
  <si>
    <t>Plataforma de aprendizaje virtual de la SDM</t>
  </si>
  <si>
    <t>Certificado de aprobación del curso</t>
  </si>
  <si>
    <t>Reorientar la integración de los lineamientos del Sistema de Gestión de Seguridad y Salud en el Trabajo -SST, en virtud de los cambios producidos por actualización de las normas, reformas administrativas y funciones inherentes, en aras de la prevención de lesiones y enfermedades laborales.</t>
  </si>
  <si>
    <t xml:space="preserve">Dirigido a todos los funcionarios de planta que lleven dos años en la Secretaría </t>
  </si>
  <si>
    <t>INDUCCIÓN SG-SST
TERCEROS</t>
  </si>
  <si>
    <t>Dar a conocer a los contratistas tercerizados de la Secretaria los lineamientos del Sistema de Gestión de Seguridad y Salud en el Trabajo -SST, la guía de criterios en Seguridad y salud en el Trabajo para la adquisición de productos y servicios PA02-G03 y otros requisitos aplicables.</t>
  </si>
  <si>
    <t>Definiciones, políticas del SG-SST, Responsabilidades, Participación y consulta, reportes de actos, condiciones, incidentes, accidentes de trabajo, enfermedad laboral, Peligros, Normas de evacuación, entre otros.</t>
  </si>
  <si>
    <t>Computador / Conexión plataforma virtual</t>
  </si>
  <si>
    <t>Actividad Lúdica
Evaluación de entendimiento</t>
  </si>
  <si>
    <t xml:space="preserve"> </t>
  </si>
  <si>
    <t>CURSO SOCIALIZACIÓN INGRESO CONTRATISTAS MÓDULO SEGURIDAD Y SALUD EN EL TRABAJO -SST</t>
  </si>
  <si>
    <t>Dar a conocer a los contratistas de la Secretaria los lineamientos del Sistema de Gestión de Seguridad y Salud en el Trabajo -SST- y otros requisitos aplicables,  en aras de la prevención de lesiones y enfermedades laborales.</t>
  </si>
  <si>
    <t>PISTA DE ENTRENAMIENTO DE BRIGADAS POSTERIOR A LOS CURSOS TEÓRICOS</t>
  </si>
  <si>
    <t>Reforzar los conceptos teóricos vistos (Prevención de incendios; evacuación y rescate; primeros auxilios), mediante los ejercicios prácticos, con el fin de afianzar conocimientos en todos los brigadistas de la entidad.</t>
  </si>
  <si>
    <t>Brigada de Emergencias</t>
  </si>
  <si>
    <t xml:space="preserve">ARL/Equipo SST </t>
  </si>
  <si>
    <t xml:space="preserve">Apoyo logístico por parte de la entidad </t>
  </si>
  <si>
    <t>Certificado de pista</t>
  </si>
  <si>
    <t>Preparar a los miembros del equipo para responder de manera efectiva y segura ante cualquier tipo de emergencia que pueda ocurrir en el lugar de trabajo.</t>
  </si>
  <si>
    <t>Conformación de brigadas, planes de emergencia y generalidades; Comités de Ayuda Mutua CAM; Sistema Comando de Incidentes SCI; evacuación; primeros auxilios; manejo y embalaje de paciente; simulacros; riesgo químico y manejo de derrames de sustancias químicas; bomberotecnia y control de incendios; técnicas básicas de extricación vehicular; rescate vertical; espacios confinados</t>
  </si>
  <si>
    <t>Certificación Anual 
Diplomas de participación
Evaluación de entendimiento semestral</t>
  </si>
  <si>
    <t>Preparar a los miembros del comité para responder de manera efectiva y segura ante cualquier tipo de emergencia que pueda ocurrir en el lugar de trabajo</t>
  </si>
  <si>
    <t>Sistema Comando de Incidentes 
(SCI)</t>
  </si>
  <si>
    <t xml:space="preserve">ARL/ Intermediario /Equipo SST </t>
  </si>
  <si>
    <t>Presencial</t>
  </si>
  <si>
    <t>Ejercicio practico
Actividad lúdica</t>
  </si>
  <si>
    <t>Brindar herramientas necesarias a los integrantes del comité, con el objetivo de afianzar conocimientos y poder cumplir con sus funciones de manera efectiva.</t>
  </si>
  <si>
    <t>Comité de Convivencia Laboral
(COCOLA)</t>
  </si>
  <si>
    <t>Contexto Legal del Sistema De Gestión de Seguridad y Salud en el Trabajo y Marco Legal Vigente y Procedimiento Comité De Convivencia Laboral.
Marco Legal Vigente (Ley 1010 De 2006, Resolución 652 De 2012) normatividad en Colombia frente al Acoso Laboral, procedimiento interno e Impacto del Acoso Laboral en los Trabajadores.
Competencias actitudinales (respeto, imparcialidad, tolerancia y serenidad).
Comunicación asertiva y resolución de conflictos.</t>
  </si>
  <si>
    <t xml:space="preserve">ARL/ Equipo SST </t>
  </si>
  <si>
    <t>Evaluación de entendimiento</t>
  </si>
  <si>
    <t>Fortalecer las competencias de los miembros del comité dotando a los integrantes del COPASST de los conocimientos, habilidades y herramientas necesarias para cumplir con sus funciones de manera eficiente y efectiva.</t>
  </si>
  <si>
    <t>Comité Paritario de Seguridad y Salud en el Trabajo
(COPASST)</t>
  </si>
  <si>
    <t>Introducción al Sistema de Gestión de Seguridad y Salud en el Trabajo (SG-SST); Investigación de Accidentes e Incidentes; Comunicación Efectiva en Seguridad y Salud en el Trabajo; Identificación, Evaluación y Control de Riesgos; Seguridad Vial; Salud Mental en el Trabajo y Riesgos Psicosociales</t>
  </si>
  <si>
    <t xml:space="preserve">ARL/ Intermediario/Equipo SST </t>
  </si>
  <si>
    <t>ARL/ Intermediario/Equipo SST</t>
  </si>
  <si>
    <t xml:space="preserve">REPORTE DE ACCIDENTES DE TRABAJO, INVESTIGACION DEL AT, LECCIONES APRENDIDAS </t>
  </si>
  <si>
    <t>Toda la Entidad</t>
  </si>
  <si>
    <t>IDENTIFICACIÓN DE PELIGROS, EVALUACIÓN, VALORACIÓN Y CONTROL DE RIESGOS, REPORTE DE ACTOS Y CONDICIONES INSEGURAS</t>
  </si>
  <si>
    <t>Dar a conocer la matriz de identificación de peligros, evaluación y valoración de riesgos y determinación de controles, explicar que son actos y condiciones inseguras y socializar el código QR establecido por donde se pueden hacer los reportes de estos.</t>
  </si>
  <si>
    <t>PLAN ESTRATEGICO DE SEGURIDAD VIAL, CONDUCCIÓN SEGURA Y RESPONSABLE, CULTURA DE SEGURIDAD VIAL Y RESPONSABILIDAD SOCIAL</t>
  </si>
  <si>
    <t>Fortalecer las competencias para una conducción segura y responsable, promoviendo la prevención de accidentes, la gestión de riesgos en la vía y el cumplimiento del PESV, así como la reducción de la fatiga, las distracciones y la adopción de prácticas de movilidad sostenible..</t>
  </si>
  <si>
    <t>Principios del PESV y reglas básicas para una conducción segura, prevención de accidentes y los principales factores de riesgo en la vía, importancia de la inspección preoperacional del vehículo, reconocimiento y control de la fatiga y de las distracciones al conducir, principios de movilidad sostenible y responsabilidad social vial</t>
  </si>
  <si>
    <t>COMPONENTE PEDAGÓGICO GESTIÓN EN VÍA, CONCIENCIA CON INTELIGENCIA VIAL Y SEGURIDAD VIAL PARA PEATONES Y CICLISTAS</t>
  </si>
  <si>
    <t>Promover comportamientos seguros en peatones y ciclistas mediante la socialización de buenas prácticas, el Manual del Peatón y del Buen Ciclista, y el fortalecimiento de la inteligencia vial para reducir la exposición a riesgos durante los desplazamientos.</t>
  </si>
  <si>
    <t>Agentes de Tránsito /Gestión en vía GES N.º 4</t>
  </si>
  <si>
    <t>Normas de tránsito aplicables a peatones y ciclistas, Uso adecuado de ciclorutas y pasos peatonales, Conductas en la vía, red de ciclorrutas, red de ciclo parqueaderos, cultura de la bici, política pública de la bici, señalización vial, seguridad vial peatonal y qué hacer en caso de emergencia, Consejos para mejorar la visibilidad en vía (ropa reflectiva, luces en bicicletas entre otras medidas).</t>
  </si>
  <si>
    <t>PRIMEROS AUXILIOS EN VÍA Y RESPONSABILIDAD LEGAL EN ACCIDENTES DE TRÁNSITO</t>
  </si>
  <si>
    <t>Brindar al personal conocimientos esenciales para actuar de forma segura y oportuna ante un accidente de tránsito, aplicando primeros auxilios básicos y comprendiendo sus responsabilidades legales según la normatividad vigente.</t>
  </si>
  <si>
    <t>Agentes de Tránsito /Gestión en vía GES N.º 4 y GES N.º 9</t>
  </si>
  <si>
    <t>Principios básicos de primeros auxilios en vía, valoración de la escena y activación de emergencias; manejo inicial de lesiones comunes; pautas de autoprotección y preservación de la escena; deberes legales del conductor, responsabilidades en caso de accidente y consecuencias por omisión de ayuda o fuga.</t>
  </si>
  <si>
    <t>AUTOCUIDADO Y SEGURIDAD EN ACTIVIDADES DE CAMPO, PREVENCIÓN Y ATENCIÓN BÁSICA DE INCIDENTES VIALES, Y ACTUALIZACIÓN EN SEÑALIZACIÓN Y NORMATIVIDAD DE TRÁNSITO.</t>
  </si>
  <si>
    <t>Fortalecer las estrategias de autocuidado y seguridad para los desplazamientos que realizan los servidores públicos fuera de las sedes de la SDM, promoviendo prácticas seguras antes, durante y después de cada recorrido.</t>
  </si>
  <si>
    <t>Recomendaciones para la ejecución los desplazamientos que hacen los y las colaboradores(as) de la SDM a lugares fuera de las instalaciones de las sedes de la SDM para realizar actividades misionales, en estas actividades de campo, se incluye a los funcionarios administrativos que acompañan la ejecución de las mencionadas actividades misionales, ejemplo (conductores), además de colaboradores que desempeñen este tipo de labores, Tipos de accidentes de tránsito más comunes y sus causas, Uso de dispositivos de seguridad (cinturones, cascos, etc.), Derechos y deberes de los actores viales.</t>
  </si>
  <si>
    <t>TECNICAS DE MANEJO DEFENSIVO</t>
  </si>
  <si>
    <t>Fortalecer las habilidades de los y las colaboradores(as) para anticipar, reconocer y evitar situaciones de riesgo en la vía mediante la aplicación de técnicas de manejo defensivo, promoviendo una conducción segura, preventiva y alineada con los lineamientos del PESV y la normatividad vial vigente.</t>
  </si>
  <si>
    <t>ELEMENTOS DE PROTECCIÓN PERSONAL -EPP</t>
  </si>
  <si>
    <t>Brindar herramientas para el uso adecuado de los elementos de protección personal - EPP.</t>
  </si>
  <si>
    <t>GES N° 4</t>
  </si>
  <si>
    <t>Brindar el conocimiento necesario para comprender la Matriz de Elementos de Protección Personal (EPP), identificar los EPP asignados según los riesgos de su labor y reconocer las características, uso adecuado e importancia de cada elemento para prevenir incidentes y proteger su seguridad durante la ejecución de sus actividades.</t>
  </si>
  <si>
    <t>GES N° 2, GES N° 5, GES N° 6, GES N° 7, GES N° 8 Y GES N° 9</t>
  </si>
  <si>
    <t>TRABAJO EN EQUIPO</t>
  </si>
  <si>
    <t>Promover en los participantes las competencias necesarias para colaborar de manera efectiva, comunicarse adecuadamente y coordinar esfuerzos orientados al logro de metas comunes, fortaleciendo la cohesión, la confianza y el desempeño colectivo en el entorno laboral.</t>
  </si>
  <si>
    <t>ACOSO LABORAL, SEXUAL Y/O DISCRIMINACION POR RAZÓN DEL GENERO EN EL AMBITO LABORAL</t>
  </si>
  <si>
    <t>Toda la entidad</t>
  </si>
  <si>
    <t>MANEJO DEL TIEMPO Y ORGANIZACIÓN LABORAL</t>
  </si>
  <si>
    <t xml:space="preserve">Dar a conocer habilidades prácticas para planificar, priorizar y organizar sus actividades laborales, optimizando el uso del tiempo y aumentando la eficiencia, el orden y la productividad en las responsabilidades diarias. </t>
  </si>
  <si>
    <t xml:space="preserve">Fortalecer habilidades necesarias para la comunicación de manera efectiva y gestionar conflictos laborales de forma constructiva, promoviendo relaciones de trabajo respetuosas, colaborativas y orientadas a soluciones. </t>
  </si>
  <si>
    <t>Estilos de comunicación, pasivo, asertivo y agresivo, identificación temprana de tensiones laborales, estrategias de autocontrol emocional durante el conflicto.</t>
  </si>
  <si>
    <t>TALLER PREVENCIÓN DEL CONSUMO DE ALCOHOL, TABACO Y SUSTANCIAS PSICOACTIVAS</t>
  </si>
  <si>
    <t>Definición de conceptos de alcohol, tabaco y sustancias psicoactivas, conociendo el alter ego químico, que cambios ocurren al consumir sustancias de este tipo, transformaciones neuroquímicas y su impacto en la salud integral, efectos a corto, mediano y largo plazo, clasificación de las sustancias, cuando es un consumo problemático, factores protectores y de riesgo para el consumo, mitos acerca del consumo de Spa.</t>
  </si>
  <si>
    <t>FACTORES DE RIESGOS PSOCOSOCIALES Y SU IMPACITO EN LA SALUD MENTAL</t>
  </si>
  <si>
    <t>Brindar información integral sobre los diferentes factores de riesgo psicosocial, el impacto en la salud y estrategias de intervención  y factores protectores.</t>
  </si>
  <si>
    <t xml:space="preserve">Signos y síntomas en señales de alarma de salud mental. </t>
  </si>
  <si>
    <t>HIGIENE POSTURAL</t>
  </si>
  <si>
    <t>Brindar pautas para la correcta posición del cuerpo para prevenir lesiones a nivel osteomuscular durante la jornada laboral.</t>
  </si>
  <si>
    <t>Computador / Conexión plataforma virtual / presencial</t>
  </si>
  <si>
    <t>GES 4 Gestión en Vía</t>
  </si>
  <si>
    <t>Colaboradores (as) en modalidad de  trabajo en casa- teletrabajo</t>
  </si>
  <si>
    <t>PREVENCIÓN DE LESIONES DEPORTIVAS</t>
  </si>
  <si>
    <t>Promover hábitos seguros y saludables para la ejecución de actividades deportivas, juego limpio y seguro</t>
  </si>
  <si>
    <t xml:space="preserve">Colaboradores que participan en actividades deportivas </t>
  </si>
  <si>
    <t xml:space="preserve">Tips de alimentación, hidratación, medidas de autocuidado, juego limpio, ejercicios de calentamiento y estiramiento. </t>
  </si>
  <si>
    <t xml:space="preserve">Computador / Conexión plataforma virtual </t>
  </si>
  <si>
    <t xml:space="preserve">Generar estrategias  para la prevención del riesgo biomecánico por inadecuada manipulación manual de cargas. </t>
  </si>
  <si>
    <t>Conceptos, riesgos asociados y medidas de prevención, normas de almacenamiento seguro</t>
  </si>
  <si>
    <t>Computador/ Conexión virtual / Presencial</t>
  </si>
  <si>
    <t>Equipo cepos</t>
  </si>
  <si>
    <t>PREVENCIÓN DE LESIONES OSTEOMUSCULARES</t>
  </si>
  <si>
    <t>A toda la entidad</t>
  </si>
  <si>
    <t>Conceptos, riesgos asociados y medidas de prevención osteomuscular.
Pausas activas</t>
  </si>
  <si>
    <t>PREVENCION DEL RIESGO BIOLOGICO</t>
  </si>
  <si>
    <t>Toda la entidad
 GES 4 - GES 10 - GES 11</t>
  </si>
  <si>
    <t>Modo de transmisión, causas a la salud y prevención al contagio, medidas preventivas</t>
  </si>
  <si>
    <t>REQUISITOS MÍNIMOS DE SEGURIDAD PARA EL DESARROLLO DE TRABAJO EN ALTURAS</t>
  </si>
  <si>
    <t>Dar a conocer los requisitos mínimos de seguridad para el desarrollo de trabajos en alturas (TA) y lo concerniente con la capacitación y formación de los trabajadores</t>
  </si>
  <si>
    <t>GES 8 - Equipo SST</t>
  </si>
  <si>
    <t>REQUISITOS MÍNIMOS DE SEGURIDAD PARA EL DESARROLLO DE TRABAJOS EN ESPACIOS CONFINADOS</t>
  </si>
  <si>
    <t>Dar a conocer los requisitos mínimos para garantizar la seguridad y la salud de los trabajadores que desarrollan trabajos en espacios confinados.</t>
  </si>
  <si>
    <t>MEDIDAS DE PREVENCION PARA LA GESTION DEL RIESGO QUIMICO</t>
  </si>
  <si>
    <t>Dar a conocer las acciones a desarrollar en los lugares de trabajo para la aplicación del SGA, en relación con la clasificación y la comunicación de peligros de los productos químicos, a fin de velar por la protección y salud de los trabajadores, las instalaciones y el ambiente frente al uso y manejo de estos</t>
  </si>
  <si>
    <t>GES 8 - GES 7 - GES 9 - Equipo SST</t>
  </si>
  <si>
    <t>PREVENCIÓN Y CONTROL DEL RIESGO PÚBLICO</t>
  </si>
  <si>
    <t>Comprender la gestión y control del riesgo público en la Secretaria y fuera de ésta.</t>
  </si>
  <si>
    <t>GES 3 - GES 4 - GES 7 - GES 10 - GES 11 
 Toda la Entidad</t>
  </si>
  <si>
    <t>Pautas básicas para la prevención de riesgo público, Controles preventivos, disuasivos y de control, Protocolo de actuación ante una emergencia de riesgo público, Planes de contingencia frente a los riesgos identificados.</t>
  </si>
  <si>
    <t>PROGRAMA DE REHABILITACIÓN INTEGRAL PARA LA REINCORPORACIÓN LABORAL Y OCUPACIONAL</t>
  </si>
  <si>
    <t>Dar a conocer conductas en el reintegro laboral posterior a un evento, por accidente de trabajo, enfermedad laboral o enfermedad común.</t>
  </si>
  <si>
    <t>Discapacidad permanente 
 Reubicación laboral 
 Reintegro sin modificaciones 
 Reintegro con modificaciones</t>
  </si>
  <si>
    <t>CONCEPTO DE DISCAPACIDAD, SERVICIO Y TRABAJO INCLUYENTE</t>
  </si>
  <si>
    <t xml:space="preserve">TALLER HABITOS DE VIDA SALUDABLES </t>
  </si>
  <si>
    <t>Propender para que adopten conductas que mejoren su bienestar integral, previniendo enfermedades y aumentando la calidad de vida, a través del conocimiento y práctica de la alimentación equilibrada, actividad física regular, manejo del estrés, descanso adecuado, higiene y no consumo de sustancias tóxicas, logrando autocontrol y una vida más plena y productiva</t>
  </si>
  <si>
    <t xml:space="preserve"> Alimentación, Actividad Física, Manejo del Estrés y Salud Menta, Prevención y Cuidado Personal</t>
  </si>
  <si>
    <t xml:space="preserve">SALUD  AUDITIVA Y VISUAL </t>
  </si>
  <si>
    <t xml:space="preserve">Toda la Entidad / Personal expuesto a ruido </t>
  </si>
  <si>
    <t>MANEJO DE LA RETROALIMENTACIÓN DEL DESEMPEÑO DEL PERSONAL</t>
  </si>
  <si>
    <t>Promover una cultura de retroalimentación constructiva.
Desarrollar en los líderes las competencias necesarias para brindar retroalimentación efectiva, oportuna y constructiva, que impulse el desempeño del personal y fortalezca el clima laboral.</t>
  </si>
  <si>
    <t>Líderes</t>
  </si>
  <si>
    <t>La retroalimentación como herramienta de liderazgo
Habilidades comunicacionales clave
Técnicas para dar retroalimentación efectiva
Gestión de conversaciones difíciles
Seguimiento y acompañamiento</t>
  </si>
  <si>
    <t>Proveedor / Equipo SST</t>
  </si>
  <si>
    <t>Hibrida</t>
  </si>
  <si>
    <t>GESTIONO MI  ESTRÉS Y FORTALEZCO MI BIENESTAR</t>
  </si>
  <si>
    <t>Disminuir la sobrecarga emocional y cognitiva asociada al trabajo.
Reducir los síntomas físicos, emocionales y conductuales asociados al estrés laboral, fortaleciendo las estrategias de afrontamiento, el autocuidado y las relaciones interpersonales.</t>
  </si>
  <si>
    <t>Todas las dependencias: 
Dirección de Atención al Ciudadano
Subdirección de Contravenciones
Dirección de Gestión de Cobro
Subdirección de Control de Tránsito y Transporte
Jurídica
Gestión en Vía
Señalización
Tránsito
Dirección de Contratación
Oficina Asesora de Planeación Institucional</t>
  </si>
  <si>
    <t>Manejo del estrés
Regulación emocional
Pausas activas y resiliencia</t>
  </si>
  <si>
    <t>LIDERAZGO CONSCIENTE, GESTIÓN DE EQUIPOS SALUDABLES, COMUNICACIÓN EMPATICA Y MANEJO DEL CONFLICTO</t>
  </si>
  <si>
    <t>Fortalecer las competencias de liderazgo y la comunicación efectiva entre jefes y equipos, prevenir conflictos y fortalecer la comunicación asertiva.</t>
  </si>
  <si>
    <t>Líderes:
Subdirección de Control de Tránsito y Transporte
Subdirección de Gestión en Vía
Dirección de Atención al Ciudadano
Dirección de Contratación
Dirección de Normatividad y Conceptos
Subsecretaría de Gestión Jurídica</t>
  </si>
  <si>
    <t>Entrenamiento práctico con herramientas de liderazgo empático, comunicación efectiva y gestión emocional.
 Escucha activa, comunicación no violenta y negociación positiva.</t>
  </si>
  <si>
    <t>BALANCE VIDA PERSONAL Y LABORAL</t>
  </si>
  <si>
    <t>Promover equilibrio vida-trabajo y desconexión mental.</t>
  </si>
  <si>
    <t>Todas las dependencias:
Subsecretaría de Gestión Jurídica</t>
  </si>
  <si>
    <t>Estrategias de organización del tiempo, descanso y autocuidado.</t>
  </si>
  <si>
    <t>CUMPLIMIENTO ANUAL</t>
  </si>
  <si>
    <t>INDICADOR</t>
  </si>
  <si>
    <t>FICHA TÉCNICA INDICADORES</t>
  </si>
  <si>
    <t>NOMBRE</t>
  </si>
  <si>
    <t>Gestión del cronograma capacitación SST</t>
  </si>
  <si>
    <t>INTERPRETACIÓN</t>
  </si>
  <si>
    <t>Cumplimiento de Actividades programadas en el plan de Capacitación de SST</t>
  </si>
  <si>
    <t>FACTOR QUE MIDE</t>
  </si>
  <si>
    <t xml:space="preserve">Cumplimiento   </t>
  </si>
  <si>
    <t>PERIODICIDAD DEL REPORTE</t>
  </si>
  <si>
    <t>Mensualmente se revisará el avance del indicador con Actividades ejecutadas dentro del cronograma</t>
  </si>
  <si>
    <t>FUENTE DE LA INFORMACIÓN</t>
  </si>
  <si>
    <t>Cronograma de Capacitación</t>
  </si>
  <si>
    <t>Zulma Tatiana Peña Otalora</t>
  </si>
  <si>
    <t>PERSONAS QUE DEBEN CONOCER</t>
  </si>
  <si>
    <t>FÓRMULA</t>
  </si>
  <si>
    <t>Numerador</t>
  </si>
  <si>
    <t>No. De Actividades ejecutadas</t>
  </si>
  <si>
    <t>x 100</t>
  </si>
  <si>
    <t>Denominador</t>
  </si>
  <si>
    <t>No. De actividades programadas</t>
  </si>
  <si>
    <t>PERIODO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</si>
  <si>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</si>
  <si>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</si>
  <si>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</si>
  <si>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</si>
  <si>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</si>
  <si>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</si>
  <si>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</si>
  <si>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</si>
  <si>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</si>
  <si>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</si>
  <si>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</si>
  <si>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</si>
  <si>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NUMERADOR</t>
  </si>
  <si>
    <t>DENOMINADOR</t>
  </si>
  <si>
    <t>META 100%</t>
  </si>
  <si>
    <t>MES</t>
  </si>
  <si>
    <t xml:space="preserve">ANALISIS </t>
  </si>
  <si>
    <t>ACCION DE MEJORA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</si>
  <si>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</si>
  <si>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</si>
  <si>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</si>
  <si>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</si>
  <si>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</si>
  <si>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</si>
  <si>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</si>
  <si>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</si>
  <si>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</si>
  <si>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</si>
  <si>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</si>
  <si>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</si>
  <si>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HABILIDADES DE COMUNICACIÓN Y MANEJO DE CONFLICTOS EN EL TRABAJO</t>
  </si>
  <si>
    <t>PLAN DE EMERGENCIAS</t>
  </si>
  <si>
    <r>
      <t>Dirigido a todos los contratistas tercerizado</t>
    </r>
    <r>
      <rPr>
        <i/>
        <sz val="12"/>
        <color theme="1"/>
        <rFont val="Arial Narrow"/>
        <family val="2"/>
      </rPr>
      <t xml:space="preserve">s </t>
    </r>
    <r>
      <rPr>
        <sz val="12"/>
        <color theme="1"/>
        <rFont val="Arial Narrow"/>
        <family val="2"/>
      </rPr>
      <t xml:space="preserve">que ejecuten su objeto contractual en las sedes de la Secretaría </t>
    </r>
  </si>
  <si>
    <r>
      <t>Dirigido a todos los contratistas</t>
    </r>
    <r>
      <rPr>
        <i/>
        <sz val="12"/>
        <color theme="1"/>
        <rFont val="Arial Narrow"/>
        <family val="2"/>
      </rPr>
      <t xml:space="preserve"> (contrato de prestación de servicios) </t>
    </r>
    <r>
      <rPr>
        <sz val="12"/>
        <color theme="1"/>
        <rFont val="Arial Narrow"/>
        <family val="2"/>
      </rPr>
      <t xml:space="preserve">que ingrese a la Secretaria o que se reincorpore después de estar un tiempo cesante fuera de la misma. </t>
    </r>
  </si>
  <si>
    <r>
      <rPr>
        <b/>
        <u/>
        <sz val="12"/>
        <color theme="1"/>
        <rFont val="Arial Narrow"/>
        <family val="2"/>
      </rPr>
      <t xml:space="preserve">Entrenamiento práctico: </t>
    </r>
    <r>
      <rPr>
        <sz val="12"/>
        <color theme="1"/>
        <rFont val="Arial Narrow"/>
        <family val="2"/>
      </rPr>
      <t>Prevención y control de incendios; evacuación y rescate,  primeros auxilios.</t>
    </r>
  </si>
  <si>
    <r>
      <t xml:space="preserve">ESTRATEGIAS DE PROMOCIÓN Y PREVENCIÓN 
 </t>
    </r>
    <r>
      <rPr>
        <i/>
        <sz val="12"/>
        <color rgb="FF000000"/>
        <rFont val="Arial Narrow"/>
        <family val="2"/>
      </rPr>
      <t>Nota: Información detallada disponible en los Sistemas de Vigilancia y programa de estilos de vida saludable año 2026</t>
    </r>
  </si>
  <si>
    <r>
      <t xml:space="preserve">PREVENCIÓN DE RIESGO POR  SOBREESFUERZOS
</t>
    </r>
    <r>
      <rPr>
        <sz val="12"/>
        <color rgb="FF000000"/>
        <rFont val="Arial Narrow"/>
        <family val="2"/>
      </rPr>
      <t>(Levantamiento Manual de Cargas)</t>
    </r>
  </si>
  <si>
    <r>
      <t xml:space="preserve">COMITÉ PARITATRIO DE SEGURIDAD Y SALUD EN EL TRABAJO
</t>
    </r>
    <r>
      <rPr>
        <b/>
        <i/>
        <sz val="12"/>
        <color rgb="FF000000"/>
        <rFont val="Arial Narrow"/>
        <family val="2"/>
      </rPr>
      <t xml:space="preserve">Nota: </t>
    </r>
    <r>
      <rPr>
        <i/>
        <sz val="12"/>
        <color rgb="FF000000"/>
        <rFont val="Arial Narrow"/>
        <family val="2"/>
      </rPr>
      <t>Información detallada disponible en el plan de trabajo del COPASST año 2026</t>
    </r>
  </si>
  <si>
    <r>
      <t xml:space="preserve">COMITE DE CONVIVENCIA LABORAL
</t>
    </r>
    <r>
      <rPr>
        <b/>
        <i/>
        <sz val="12"/>
        <color rgb="FF000000"/>
        <rFont val="Arial Narrow"/>
        <family val="2"/>
      </rPr>
      <t>Nota:</t>
    </r>
    <r>
      <rPr>
        <i/>
        <sz val="12"/>
        <color rgb="FF000000"/>
        <rFont val="Arial Narrow"/>
        <family val="2"/>
      </rPr>
      <t xml:space="preserve"> Información detallada disponible en el plan de trabajo del COCOLA año 2026</t>
    </r>
  </si>
  <si>
    <r>
      <t xml:space="preserve">SISTEMA COMANDO DE INCIDENTES
</t>
    </r>
    <r>
      <rPr>
        <b/>
        <i/>
        <sz val="12"/>
        <color rgb="FF000000"/>
        <rFont val="Arial Narrow"/>
        <family val="2"/>
      </rPr>
      <t>Nota:</t>
    </r>
    <r>
      <rPr>
        <i/>
        <sz val="12"/>
        <color rgb="FF000000"/>
        <rFont val="Arial Narrow"/>
        <family val="2"/>
      </rPr>
      <t xml:space="preserve"> Información detallada disponible en el plan de trabajo del SCI año 2026</t>
    </r>
  </si>
  <si>
    <r>
      <t xml:space="preserve">ENTRENAMIENTO BRIGADA DE EMERGENCIAS
</t>
    </r>
    <r>
      <rPr>
        <b/>
        <i/>
        <sz val="12"/>
        <color rgb="FF000000"/>
        <rFont val="Arial Narrow"/>
        <family val="2"/>
      </rPr>
      <t>Nota:</t>
    </r>
    <r>
      <rPr>
        <i/>
        <sz val="12"/>
        <color rgb="FF000000"/>
        <rFont val="Arial Narrow"/>
        <family val="2"/>
      </rPr>
      <t xml:space="preserve"> Información detallada disponible en el plan de trabajo de la brigada de emergencias año 2026</t>
    </r>
  </si>
  <si>
    <r>
      <t xml:space="preserve">INDUCCIÓN EN SEGURIDAD Y SALUD EN EL TRABAJO -SST
</t>
    </r>
    <r>
      <rPr>
        <b/>
        <i/>
        <sz val="12"/>
        <color rgb="FF000000"/>
        <rFont val="Arial Narrow"/>
        <family val="2"/>
      </rPr>
      <t>(Curso Moodle - Virtual)</t>
    </r>
  </si>
  <si>
    <r>
      <t xml:space="preserve">CURSO REINDUCCIÓN EN SEGURIDAD Y SALUD EN EL TRABAJO -SST
</t>
    </r>
    <r>
      <rPr>
        <b/>
        <i/>
        <sz val="12"/>
        <color rgb="FF000000"/>
        <rFont val="Arial Narrow"/>
        <family val="2"/>
      </rPr>
      <t>(Curso Moodle)</t>
    </r>
  </si>
  <si>
    <t>Certificado de aprobación del curso
Evaluación de entendimiento</t>
  </si>
  <si>
    <t>Equipo SST - DTH</t>
  </si>
  <si>
    <t>Plataforma de aprendizaje virtual de la SDM
Computador / Conexión plataforma virtual</t>
  </si>
  <si>
    <t>No aplica</t>
  </si>
  <si>
    <t>Plan de Capacitación de Seguridad y Salud en el Trabajo Año 2026</t>
  </si>
  <si>
    <t>Meta: 90%</t>
  </si>
  <si>
    <t>FEBRERO</t>
  </si>
  <si>
    <t>ANALISIS DEL INDICADOR</t>
  </si>
  <si>
    <t>Cantidad de evaluaciones con resultado igual o superior a 60 puntos / Cantidad de evaluaciones respondidas</t>
  </si>
  <si>
    <t>Ejecución de capacitaciones - listas de asistencia</t>
  </si>
  <si>
    <t xml:space="preserve">Mensualmente se revisará el avance del indicador con las Actividades ejecutadas </t>
  </si>
  <si>
    <t>META</t>
  </si>
  <si>
    <t>Eficacia</t>
  </si>
  <si>
    <t>Eficacia de las capacitaciones dictadas en el programa de Capacitación de SST</t>
  </si>
  <si>
    <t>Eficacia del plan de capacitación SST</t>
  </si>
  <si>
    <t xml:space="preserve">META </t>
  </si>
  <si>
    <t xml:space="preserve">EFICACIA </t>
  </si>
  <si>
    <t>Evaluaciones respondidas</t>
  </si>
  <si>
    <t>Puntajes sobre 60</t>
  </si>
  <si>
    <t>Indicador de Eficacia</t>
  </si>
  <si>
    <t>Que es un plan de emergencias, qué es una emergencia, qué es una atención de emergencia, rutas de evacuación y punto de encuentro.
Primeros auxilios básicos, pasos a seguir para la atención de un paciente, activación del sistema de emergencia, valoración primaria.
Kit de emergencias
Uso de extintor</t>
  </si>
  <si>
    <t>Virtual</t>
  </si>
  <si>
    <t xml:space="preserve">SOCIALIZACIÓN PROTOCOLO PARA LA APLICACIÓN DE PRUEBAS DE ALCOHOLIMETRÍA EN LA SECRETARÍA DISTRITAL DE MOVILIDAD </t>
  </si>
  <si>
    <t>Socializar los lineamientos, acciones y pautas para la aplicación de pruebas de alcoholimetría en la Secretaría Distrital
de Movilidad - SDM conforme lo establecido en el protocolo PA02-PT06.</t>
  </si>
  <si>
    <t xml:space="preserve">GES 4 - GES 7 - GES 8 - GES 9 </t>
  </si>
  <si>
    <t>No Aplica</t>
  </si>
  <si>
    <t>CICLOS QUE CUIDAN</t>
  </si>
  <si>
    <r>
      <rPr>
        <b/>
        <u/>
        <sz val="12"/>
        <color theme="1"/>
        <rFont val="Arial Narrow"/>
      </rPr>
      <t xml:space="preserve">Actualizado a: </t>
    </r>
    <r>
      <rPr>
        <sz val="12"/>
        <color theme="1"/>
        <rFont val="Arial Narrow"/>
      </rPr>
      <t>Enero 2026</t>
    </r>
  </si>
  <si>
    <r>
      <t xml:space="preserve">RESOLUCIÓN NÚMERO 147316 DE 2022, ARTÍCULO 5. FUNCIONES DEL SCI </t>
    </r>
    <r>
      <rPr>
        <i/>
        <sz val="12"/>
        <color theme="1"/>
        <rFont val="Arial Narrow"/>
        <family val="2"/>
      </rPr>
      <t xml:space="preserve">(gestión de recursos logísticos asignados, comunicaciones internas y externas en caso de presentarse una emergencia antes, durante y después de la situación de emergencia).
</t>
    </r>
    <r>
      <rPr>
        <sz val="12"/>
        <color theme="1"/>
        <rFont val="Arial Narrow"/>
        <family val="2"/>
      </rPr>
      <t>Principios fundamentales y legales del SCI, Activación de la cadena de alarma, Roles y Responsabilidades, Repaso del PAI</t>
    </r>
  </si>
  <si>
    <t>Generar estrategias de promoción y prevención de la salud de los colaboradores de conformidad con los resultados obtenidos del informe de condiciones de salud, análisis de ausentismo laboral y sistemas de vigilancia epidemiológica</t>
  </si>
  <si>
    <t>Toda la entidad 
 Personal caracterizado en los diferentes SVE</t>
  </si>
  <si>
    <t>Promoción del autocuidado, hábitos saludables, higiene postural, cuidado visual y auditivo, prevención riesgo cardiovascular, medidas de prevención en actividades al aire libre, prevención de cáncer de seno, entre otros.</t>
  </si>
  <si>
    <t>Computador / Conexión plataforma virtual
 Espacio físico actividades presenciales</t>
  </si>
  <si>
    <t>Dar a conocer el procedimiento y la metodología utilizada para reportar e investigar los accidentes de trabajo, así como la determinación de medidas de intervención acordes a las causas identificadas del accidente.</t>
  </si>
  <si>
    <t>Definición de accidente de trabajo (Ley 1562 de 2012).
Procedimiento de notificación, reporte e investigación de accidentes de trabajo PA02-PR13
Definición de incidente (Resolución 1401 de 2007).
Diferencias entre accidentes leves, graves y mortales.
Plazos de reporte a la ARL y Ministerio de Trabajo (accidentes graves y mortales).
Canales internos para el reporte inmediato e información mínima que debe aportar el trabajador.
Obligatoriedad de la realización de la Investigación del AT (Resolución 1401 de 2007).
Lecciones aprendidas</t>
  </si>
  <si>
    <t>Definición de peligro, riesgo y exposición.
Metodologías para la identificación de peligros.
 Evaluación de riesgos y determinación de controles.
 Jerarquización de riesgos.
 Plan de acción para el control de riesgos.
 Definición de actos y condiciones inseguras, como se reporta.</t>
  </si>
  <si>
    <t>1. Principios del manejo defensivo - Definición, objetivos, factores de riesgo vial (humano, vehículo y entorno) y diferencias entre conducción preventiva y reactiva. 2. Anticipación y percepción del riesgo - Identificación de amenazas, lectura del entorno, puntos ciegos, zonas de peligro y tiempo/distancia de reacción. 3. Distancia de seguimiento y control del vehículo - Regla de los 2–3 segundos, manejo de distancias en condiciones adversas, frenado seguro y maniobras de evasión. 4. Señalización y comportamiento preventivo en la vía - Interpretación preventiva de señales, uso adecuado de luces y direccionales, y maniobras anticipadas en intersecciones.
Choques por alcance, pérdidas de control, riesgos para motociclistas y situaciones comunes en entorno urbano.
Distracciones (celular), fatiga y micro sueños, estrés/emociones y efectos de alcohol o sustancias.
Conducción segura en condiciones especiales</t>
  </si>
  <si>
    <t>Comunicación adecuada,  esfuerzos orientados al logro de metas comunes, cohesión, confianza y el desempeño colectivo en el entorno laboral.</t>
  </si>
  <si>
    <t>Conocer las diferencias este el acoso laboral, acoso sexual y en razón de genero, así como dar a conocer las diferentes rutas para su denuncias y acciones de prevención establecidas en la entidad. Formar al personal en todos los niveles para prevenir las violencias y discriminaciones hacia las personas Lesbianas, Gay, Bisexuales, Trans, Intersexuales, Queer, No Binarias, entre otras y que conforman los sectores sociales LGBTIQ+.</t>
  </si>
  <si>
    <t>Introducción a conceptos de acoso laboral, sexual y en razón de genero, conductas de acoso laboral, que no es acoso laboral, dimensiones del tiempo de trabajo, prevención de las violencias y discriminaciones hacia las personas Lesbianas, Gay, Bisexuales, Trans, Intersexuales, Queer, No Binarias, entre otras y que conforman los sectores sociales LGBTIQ+.</t>
  </si>
  <si>
    <t>Técnicas de organización del tiempo, priorización de actividades y tareas, límites y desconexión laboral.</t>
  </si>
  <si>
    <t>Contribuir en la prevención del consumo de alcohol, tabaco y sustancias psicoactivas en el ámbito laboral, apoyados de las políticas establecida por la entidad con el fin de fomentar hábitos de vida saludables en los colaboradores.</t>
  </si>
  <si>
    <t>Prevención de lesiones y enfermedades a nivel osteomuscular por posición bípeda y sedente, hábitos para conservar una salud osteomuscular, ubicación correcta en el  puesto de trabajo o actividad laboral, pausas activas.</t>
  </si>
  <si>
    <t xml:space="preserve">GES 4 - GES 6 - GES 7 Colaboradores expuestos al riesgo almacén y bodega, patios, gestión en vía de acuerdo con actividades realizadas, </t>
  </si>
  <si>
    <t>Brindar conocimiento de la anatomía del cuerpo humano y generar conciencia sobre las diferentes patologías que se pueden presentar cuando no se tiene autocuidado e higiene postural en el trabajo</t>
  </si>
  <si>
    <t>Dar a conocer las medidas de autocuidado para prevenir la transmisión del virus, prevención y manejo de mordeduras y picaduras, prevención de ERA</t>
  </si>
  <si>
    <t>Roles y responsabilidades, medidas de prevención, sistemas de acceso, permisos de trabajo y Análisis de trabajo seguro.</t>
  </si>
  <si>
    <t>Roles y responsabilidades, medidas de prevención, identificación de espacios confinados, medición, evaluación y control del ambiente interior , permisos de trabajo y Análisis de trabajo seguro.</t>
  </si>
  <si>
    <t>Gestión del riesgo químico, Importancia e interpretación de la Ficha de Datos de Seguridad y etiqueta de identificación de productos químicos de acuerdo al SGA, manejo seguro de productos químicos, trasporte y trasiego de productos químicos.</t>
  </si>
  <si>
    <t>Dar a conocer lineamientos y criterios generales de atención, accesibilidad y señalización incluyente en el Ministerio de Salud y Protección Social, para garantizar a las personas con discapacidad, condiciones igualitarias de acceso a los servicios, la información y el entorno físico de la entidad</t>
  </si>
  <si>
    <t>Concepto de discapacidad</t>
  </si>
  <si>
    <t>Identificar los factores que puedan generan  pérdidas de capacidad  auditiva y/o visual, y reconocer los  factores protectores para la conservación auditiva y visual en ambiente laboral y extra laboral.</t>
  </si>
  <si>
    <t>Control de Ruido, Higiene del Oído, Chequeos, Protección UV , Descanso Visual, Higiene Ocular, Factores protectores y medidas de prevención en el trabajo.</t>
  </si>
  <si>
    <t>Dar a conocer la importancia de la salud menstrual a fin de reducir estigmas y promover una cultura de salud y bienestar</t>
  </si>
  <si>
    <t>Salud menstrual, la educación (ciclo, anatomía), la higiene (productos, aseo), la salud física y mental (dolor, SPM, emociones), la desestigmatización, y los derechos (acceso a servicios, dignidad)</t>
  </si>
  <si>
    <t>Dar a conocer el plan de emergencias de la Entidad y los Tips de un plan de emergencias en casa</t>
  </si>
  <si>
    <r>
      <rPr>
        <b/>
        <sz val="10"/>
        <color theme="1"/>
        <rFont val="Arial Narrow"/>
        <family val="2"/>
      </rPr>
      <t xml:space="preserve">EFICACIA :  </t>
    </r>
    <r>
      <rPr>
        <sz val="10"/>
        <color theme="1"/>
        <rFont val="Arial Narrow"/>
        <family val="2"/>
      </rPr>
      <t xml:space="preserve">
Cantidad de evaluaciones con resultado igual o superior a 60 puntos * 100 / Cantidad de evaluaciones respondidas. 
El resultado mínimo aprobatorio será de 60 puntos.</t>
    </r>
  </si>
  <si>
    <t>SOCIALIZACIÓN PROCEDIMIENTO PARA LA SELECCIÓN, SUMINISTRO, USO, MANTENIMIENTO Y REPOSICIÓN DE ELEMENTOS DE PROTECCIÓN PERSONAL - EPP</t>
  </si>
  <si>
    <t>Socializar los lineamientos y control de la entrega de los elementos de protección personal conforme lo establecido en el procedimiento PA02-PR19.</t>
  </si>
  <si>
    <t>Dar a conocer los criterios definidos para la selección, suministro, reposición y control de los EPP, de acuerdo con los riesgos identificados en cada actividad y puesto de trabajo, informando sobre las responsabilidades del empleador y de los trabajadores frente al uso adecuado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</si>
</sst>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</font>
    <font>
      <sz val="11"/>
      <name val="Calibri"/>
    </font>
    <font>
      <b/>
      <sz val="14"/>
      <color theme="1"/>
      <name val="Arial Narrow"/>
    </font>
    <font>
      <b/>
      <sz val="12"/>
      <color theme="1"/>
      <name val="Arial Narrow"/>
    </font>
    <font>
      <b/>
      <u/>
      <sz val="12"/>
      <color theme="1"/>
      <name val="Arial Narrow"/>
    </font>
    <font>
      <b/>
      <sz val="16"/>
      <color theme="1"/>
      <name val="Arial Narrow"/>
    </font>
    <font>
      <b/>
      <sz val="12"/>
      <color rgb="FF000000"/>
      <name val="Arial Narrow"/>
    </font>
    <font>
      <sz val="12"/>
      <color rgb="FF000000"/>
      <name val="Arial Narrow"/>
    </font>
    <font>
      <u/>
      <sz val="12"/>
      <color theme="1"/>
      <name val="Arial Narrow"/>
    </font>
    <font>
      <u/>
      <sz val="12"/>
      <color theme="1"/>
      <name val="Arial Narrow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b/>
      <i/>
      <sz val="12"/>
      <color rgb="FF000000"/>
      <name val="Arial Narrow"/>
      <family val="2"/>
    </font>
    <font>
      <sz val="11"/>
      <color theme="1"/>
      <name val="Arial Narrow"/>
      <family val="2"/>
    </font>
    <font>
      <i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i/>
      <sz val="12"/>
      <color rgb="FF000000"/>
      <name val="Arial Narrow"/>
      <family val="2"/>
    </font>
    <font>
      <sz val="12"/>
      <name val="Arial Narrow"/>
      <family val="2"/>
    </font>
    <font>
      <b/>
      <sz val="16"/>
      <color theme="1"/>
      <name val="Arial Narrow"/>
      <family val="2"/>
    </font>
    <font>
      <sz val="16"/>
      <name val="Calibri"/>
      <family val="2"/>
    </font>
    <font>
      <b/>
      <sz val="18"/>
      <color theme="1"/>
      <name val="Arial Narrow"/>
      <family val="2"/>
    </font>
    <font>
      <sz val="18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1"/>
      <color theme="0"/>
      <name val="Arial Narrow"/>
      <family val="2"/>
    </font>
    <font>
      <b/>
      <sz val="10"/>
      <color theme="1"/>
      <name val="Arial Narrow"/>
      <family val="2"/>
    </font>
    <font>
      <sz val="11"/>
      <name val="Calibri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20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2"/>
        <bgColor rgb="FFD5A6B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D5A6BD"/>
      </patternFill>
    </fill>
    <fill>
      <patternFill patternType="gray125"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8EAAD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8EAADB"/>
      </patternFill>
    </fill>
    <fill>
      <patternFill patternType="solid">
        <fgColor theme="7" tint="0.79998168889431442"/>
        <bgColor rgb="FFC5E0B3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5" tint="0.79998168889431442"/>
        <bgColor rgb="FFFFE59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385623"/>
      </patternFill>
    </fill>
    <fill>
      <patternFill patternType="solid">
        <fgColor theme="7" tint="0.59999389629810485"/>
        <bgColor rgb="FFA8D08D"/>
      </patternFill>
    </fill>
  </fills>
  <borders count="16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51"/>
    <xf numFmtId="9" fontId="1" fillId="0" borderId="51" applyFont="0" applyFill="0" applyBorder="0" applyAlignment="0" applyProtection="0"/>
  </cellStyleXfs>
  <cellXfs count="432">
    <xf numFmtId="0" fontId="0" fillId="0" borderId="0" xfId="0"/>
    <xf numFmtId="0" fontId="5" fillId="3" borderId="32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17" fontId="5" fillId="3" borderId="59" xfId="0" applyNumberFormat="1" applyFont="1" applyFill="1" applyBorder="1" applyAlignment="1">
      <alignment horizontal="center" vertical="center" wrapText="1"/>
    </xf>
    <xf numFmtId="17" fontId="5" fillId="3" borderId="39" xfId="0" applyNumberFormat="1" applyFont="1" applyFill="1" applyBorder="1" applyAlignment="1">
      <alignment horizontal="center" vertical="center" wrapText="1"/>
    </xf>
    <xf numFmtId="17" fontId="5" fillId="3" borderId="4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9" fillId="7" borderId="43" xfId="0" applyNumberFormat="1" applyFont="1" applyFill="1" applyBorder="1" applyAlignment="1">
      <alignment horizontal="center" vertical="center" wrapText="1"/>
    </xf>
    <xf numFmtId="1" fontId="9" fillId="7" borderId="41" xfId="0" applyNumberFormat="1" applyFont="1" applyFill="1" applyBorder="1" applyAlignment="1">
      <alignment horizontal="center" vertical="center" wrapText="1"/>
    </xf>
    <xf numFmtId="1" fontId="9" fillId="7" borderId="44" xfId="0" applyNumberFormat="1" applyFont="1" applyFill="1" applyBorder="1" applyAlignment="1">
      <alignment horizontal="center" vertical="center" wrapText="1"/>
    </xf>
    <xf numFmtId="1" fontId="9" fillId="7" borderId="35" xfId="0" applyNumberFormat="1" applyFont="1" applyFill="1" applyBorder="1" applyAlignment="1">
      <alignment horizontal="center" vertical="center" wrapText="1"/>
    </xf>
    <xf numFmtId="1" fontId="9" fillId="7" borderId="36" xfId="0" applyNumberFormat="1" applyFont="1" applyFill="1" applyBorder="1" applyAlignment="1">
      <alignment horizontal="center" vertical="center" wrapText="1"/>
    </xf>
    <xf numFmtId="1" fontId="9" fillId="7" borderId="61" xfId="0" applyNumberFormat="1" applyFont="1" applyFill="1" applyBorder="1" applyAlignment="1">
      <alignment horizontal="center" vertical="center" wrapText="1"/>
    </xf>
    <xf numFmtId="9" fontId="2" fillId="4" borderId="63" xfId="0" applyNumberFormat="1" applyFont="1" applyFill="1" applyBorder="1" applyAlignment="1">
      <alignment horizontal="center" vertical="center" wrapText="1"/>
    </xf>
    <xf numFmtId="9" fontId="2" fillId="4" borderId="64" xfId="0" applyNumberFormat="1" applyFont="1" applyFill="1" applyBorder="1" applyAlignment="1">
      <alignment horizontal="center" vertical="center" wrapText="1"/>
    </xf>
    <xf numFmtId="9" fontId="2" fillId="4" borderId="3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10" borderId="0" xfId="0" applyFill="1"/>
    <xf numFmtId="0" fontId="0" fillId="0" borderId="0" xfId="0" applyAlignment="1">
      <alignment horizontal="center"/>
    </xf>
    <xf numFmtId="0" fontId="5" fillId="3" borderId="46" xfId="0" applyFont="1" applyFill="1" applyBorder="1" applyAlignment="1">
      <alignment vertical="center" wrapText="1"/>
    </xf>
    <xf numFmtId="0" fontId="5" fillId="6" borderId="47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center"/>
    </xf>
    <xf numFmtId="0" fontId="12" fillId="11" borderId="73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9" borderId="45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11" borderId="66" xfId="0" applyFont="1" applyFill="1" applyBorder="1" applyAlignment="1">
      <alignment horizontal="center" vertical="center" wrapText="1"/>
    </xf>
    <xf numFmtId="0" fontId="13" fillId="10" borderId="66" xfId="0" applyFont="1" applyFill="1" applyBorder="1" applyAlignment="1">
      <alignment vertical="center"/>
    </xf>
    <xf numFmtId="0" fontId="12" fillId="10" borderId="66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2" fillId="13" borderId="66" xfId="0" applyFont="1" applyFill="1" applyBorder="1" applyAlignment="1">
      <alignment horizontal="center" vertical="center" wrapText="1"/>
    </xf>
    <xf numFmtId="0" fontId="12" fillId="16" borderId="66" xfId="0" applyFont="1" applyFill="1" applyBorder="1" applyAlignment="1">
      <alignment horizontal="center" vertical="center" wrapText="1"/>
    </xf>
    <xf numFmtId="0" fontId="13" fillId="11" borderId="66" xfId="0" applyFont="1" applyFill="1" applyBorder="1" applyAlignment="1">
      <alignment horizontal="center" vertical="center" wrapText="1"/>
    </xf>
    <xf numFmtId="0" fontId="12" fillId="12" borderId="66" xfId="0" applyFont="1" applyFill="1" applyBorder="1" applyAlignment="1">
      <alignment horizontal="center" vertical="center" wrapText="1"/>
    </xf>
    <xf numFmtId="0" fontId="12" fillId="13" borderId="66" xfId="0" applyFont="1" applyFill="1" applyBorder="1" applyAlignment="1">
      <alignment horizontal="center" vertical="center"/>
    </xf>
    <xf numFmtId="0" fontId="12" fillId="14" borderId="66" xfId="0" applyFont="1" applyFill="1" applyBorder="1" applyAlignment="1">
      <alignment horizontal="center" vertical="center" wrapText="1"/>
    </xf>
    <xf numFmtId="0" fontId="13" fillId="14" borderId="66" xfId="0" applyFont="1" applyFill="1" applyBorder="1" applyAlignment="1">
      <alignment horizontal="center" vertical="center"/>
    </xf>
    <xf numFmtId="0" fontId="13" fillId="10" borderId="66" xfId="0" applyFont="1" applyFill="1" applyBorder="1" applyAlignment="1">
      <alignment horizontal="center" vertical="center"/>
    </xf>
    <xf numFmtId="0" fontId="13" fillId="10" borderId="66" xfId="0" applyFont="1" applyFill="1" applyBorder="1" applyAlignment="1">
      <alignment horizontal="center" vertical="center" wrapText="1"/>
    </xf>
    <xf numFmtId="0" fontId="13" fillId="14" borderId="66" xfId="0" applyFont="1" applyFill="1" applyBorder="1" applyAlignment="1">
      <alignment horizontal="center" vertical="center" wrapText="1"/>
    </xf>
    <xf numFmtId="0" fontId="15" fillId="13" borderId="96" xfId="0" applyFont="1" applyFill="1" applyBorder="1" applyAlignment="1">
      <alignment horizontal="center" vertical="center" wrapText="1"/>
    </xf>
    <xf numFmtId="0" fontId="12" fillId="10" borderId="97" xfId="0" applyFont="1" applyFill="1" applyBorder="1" applyAlignment="1">
      <alignment horizontal="center" vertical="center" wrapText="1"/>
    </xf>
    <xf numFmtId="0" fontId="12" fillId="2" borderId="97" xfId="0" applyFont="1" applyFill="1" applyBorder="1" applyAlignment="1">
      <alignment horizontal="center" vertical="center" wrapText="1"/>
    </xf>
    <xf numFmtId="0" fontId="15" fillId="13" borderId="84" xfId="0" applyFont="1" applyFill="1" applyBorder="1" applyAlignment="1">
      <alignment horizontal="center" vertical="center" wrapText="1"/>
    </xf>
    <xf numFmtId="0" fontId="15" fillId="15" borderId="84" xfId="0" applyFont="1" applyFill="1" applyBorder="1" applyAlignment="1">
      <alignment horizontal="center" vertical="center" wrapText="1"/>
    </xf>
    <xf numFmtId="0" fontId="15" fillId="16" borderId="84" xfId="0" applyFont="1" applyFill="1" applyBorder="1" applyAlignment="1">
      <alignment horizontal="center" vertical="center" wrapText="1"/>
    </xf>
    <xf numFmtId="0" fontId="12" fillId="16" borderId="76" xfId="0" applyFont="1" applyFill="1" applyBorder="1" applyAlignment="1">
      <alignment horizontal="center" vertical="center" wrapText="1"/>
    </xf>
    <xf numFmtId="0" fontId="15" fillId="11" borderId="84" xfId="0" applyFont="1" applyFill="1" applyBorder="1" applyAlignment="1">
      <alignment horizontal="center" vertical="center" wrapText="1"/>
    </xf>
    <xf numFmtId="0" fontId="13" fillId="11" borderId="76" xfId="0" applyFont="1" applyFill="1" applyBorder="1" applyAlignment="1">
      <alignment horizontal="center" vertical="center" wrapText="1"/>
    </xf>
    <xf numFmtId="0" fontId="15" fillId="12" borderId="84" xfId="0" applyFont="1" applyFill="1" applyBorder="1" applyAlignment="1">
      <alignment horizontal="center" vertical="center" wrapText="1"/>
    </xf>
    <xf numFmtId="0" fontId="12" fillId="11" borderId="76" xfId="0" applyFont="1" applyFill="1" applyBorder="1" applyAlignment="1">
      <alignment horizontal="center" vertical="center" wrapText="1"/>
    </xf>
    <xf numFmtId="0" fontId="14" fillId="11" borderId="84" xfId="0" applyFont="1" applyFill="1" applyBorder="1" applyAlignment="1">
      <alignment horizontal="center" vertical="center" wrapText="1"/>
    </xf>
    <xf numFmtId="0" fontId="15" fillId="14" borderId="84" xfId="0" applyFont="1" applyFill="1" applyBorder="1" applyAlignment="1">
      <alignment horizontal="center" vertical="center" wrapText="1"/>
    </xf>
    <xf numFmtId="0" fontId="15" fillId="10" borderId="84" xfId="0" applyFont="1" applyFill="1" applyBorder="1" applyAlignment="1">
      <alignment horizontal="center" vertical="center"/>
    </xf>
    <xf numFmtId="0" fontId="12" fillId="10" borderId="76" xfId="0" applyFont="1" applyFill="1" applyBorder="1" applyAlignment="1">
      <alignment horizontal="center" vertical="center" wrapText="1"/>
    </xf>
    <xf numFmtId="0" fontId="15" fillId="14" borderId="99" xfId="0" applyFont="1" applyFill="1" applyBorder="1" applyAlignment="1">
      <alignment horizontal="center" vertical="center" wrapText="1"/>
    </xf>
    <xf numFmtId="0" fontId="12" fillId="14" borderId="100" xfId="0" applyFont="1" applyFill="1" applyBorder="1" applyAlignment="1">
      <alignment horizontal="center" vertical="center" wrapText="1"/>
    </xf>
    <xf numFmtId="0" fontId="13" fillId="14" borderId="100" xfId="0" applyFont="1" applyFill="1" applyBorder="1" applyAlignment="1">
      <alignment horizontal="center" vertical="center"/>
    </xf>
    <xf numFmtId="0" fontId="13" fillId="14" borderId="100" xfId="0" applyFont="1" applyFill="1" applyBorder="1" applyAlignment="1">
      <alignment horizontal="center" vertical="center" wrapText="1"/>
    </xf>
    <xf numFmtId="0" fontId="12" fillId="2" borderId="102" xfId="0" applyFont="1" applyFill="1" applyBorder="1" applyAlignment="1">
      <alignment horizontal="center" vertical="center" wrapText="1"/>
    </xf>
    <xf numFmtId="0" fontId="12" fillId="2" borderId="103" xfId="0" applyFont="1" applyFill="1" applyBorder="1" applyAlignment="1">
      <alignment horizontal="center" vertical="center" wrapText="1"/>
    </xf>
    <xf numFmtId="0" fontId="12" fillId="16" borderId="103" xfId="0" applyFont="1" applyFill="1" applyBorder="1" applyAlignment="1">
      <alignment horizontal="center" vertical="center" wrapText="1"/>
    </xf>
    <xf numFmtId="0" fontId="13" fillId="11" borderId="103" xfId="0" applyFont="1" applyFill="1" applyBorder="1" applyAlignment="1">
      <alignment horizontal="center" vertical="center" wrapText="1"/>
    </xf>
    <xf numFmtId="0" fontId="12" fillId="12" borderId="103" xfId="0" applyFont="1" applyFill="1" applyBorder="1" applyAlignment="1">
      <alignment horizontal="center" vertical="center" wrapText="1"/>
    </xf>
    <xf numFmtId="0" fontId="12" fillId="11" borderId="103" xfId="0" applyFont="1" applyFill="1" applyBorder="1" applyAlignment="1">
      <alignment horizontal="center" vertical="center" wrapText="1"/>
    </xf>
    <xf numFmtId="0" fontId="12" fillId="13" borderId="103" xfId="0" applyFont="1" applyFill="1" applyBorder="1" applyAlignment="1">
      <alignment horizontal="center" vertical="center"/>
    </xf>
    <xf numFmtId="0" fontId="12" fillId="14" borderId="103" xfId="0" applyFont="1" applyFill="1" applyBorder="1" applyAlignment="1">
      <alignment horizontal="center" vertical="center" wrapText="1"/>
    </xf>
    <xf numFmtId="0" fontId="12" fillId="10" borderId="103" xfId="0" applyFont="1" applyFill="1" applyBorder="1" applyAlignment="1">
      <alignment horizontal="center" vertical="center" wrapText="1"/>
    </xf>
    <xf numFmtId="0" fontId="12" fillId="14" borderId="10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/>
    </xf>
    <xf numFmtId="0" fontId="12" fillId="11" borderId="55" xfId="0" applyFont="1" applyFill="1" applyBorder="1" applyAlignment="1">
      <alignment horizontal="center" vertical="center"/>
    </xf>
    <xf numFmtId="0" fontId="12" fillId="10" borderId="66" xfId="0" applyFont="1" applyFill="1" applyBorder="1" applyAlignment="1">
      <alignment horizontal="center" vertical="center"/>
    </xf>
    <xf numFmtId="0" fontId="12" fillId="15" borderId="66" xfId="0" applyFont="1" applyFill="1" applyBorder="1" applyAlignment="1">
      <alignment horizontal="center" vertical="center" wrapText="1"/>
    </xf>
    <xf numFmtId="0" fontId="12" fillId="10" borderId="66" xfId="0" applyFont="1" applyFill="1" applyBorder="1" applyAlignment="1">
      <alignment vertical="center"/>
    </xf>
    <xf numFmtId="0" fontId="12" fillId="15" borderId="66" xfId="0" applyFont="1" applyFill="1" applyBorder="1" applyAlignment="1">
      <alignment horizontal="center" vertical="center"/>
    </xf>
    <xf numFmtId="0" fontId="13" fillId="16" borderId="66" xfId="0" applyFont="1" applyFill="1" applyBorder="1" applyAlignment="1">
      <alignment horizontal="center" vertical="center"/>
    </xf>
    <xf numFmtId="0" fontId="12" fillId="11" borderId="66" xfId="0" applyFont="1" applyFill="1" applyBorder="1" applyAlignment="1">
      <alignment horizontal="center" vertical="center"/>
    </xf>
    <xf numFmtId="0" fontId="12" fillId="11" borderId="66" xfId="0" applyFont="1" applyFill="1" applyBorder="1" applyAlignment="1">
      <alignment vertical="center"/>
    </xf>
    <xf numFmtId="0" fontId="13" fillId="11" borderId="66" xfId="0" applyFont="1" applyFill="1" applyBorder="1" applyAlignment="1">
      <alignment horizontal="center" vertical="center"/>
    </xf>
    <xf numFmtId="0" fontId="13" fillId="13" borderId="66" xfId="0" applyFont="1" applyFill="1" applyBorder="1"/>
    <xf numFmtId="0" fontId="13" fillId="13" borderId="66" xfId="0" applyFont="1" applyFill="1" applyBorder="1" applyAlignment="1">
      <alignment horizontal="center"/>
    </xf>
    <xf numFmtId="0" fontId="12" fillId="10" borderId="96" xfId="0" applyFont="1" applyFill="1" applyBorder="1" applyAlignment="1">
      <alignment horizontal="center" vertical="center" wrapText="1"/>
    </xf>
    <xf numFmtId="0" fontId="13" fillId="10" borderId="97" xfId="0" applyFont="1" applyFill="1" applyBorder="1" applyAlignment="1">
      <alignment horizontal="center" vertical="center"/>
    </xf>
    <xf numFmtId="0" fontId="12" fillId="10" borderId="98" xfId="0" applyFont="1" applyFill="1" applyBorder="1" applyAlignment="1">
      <alignment horizontal="center" vertical="center" wrapText="1"/>
    </xf>
    <xf numFmtId="0" fontId="12" fillId="10" borderId="84" xfId="0" applyFont="1" applyFill="1" applyBorder="1" applyAlignment="1">
      <alignment horizontal="center" vertical="center" wrapText="1"/>
    </xf>
    <xf numFmtId="0" fontId="12" fillId="13" borderId="84" xfId="0" applyFont="1" applyFill="1" applyBorder="1" applyAlignment="1">
      <alignment horizontal="center" vertical="center" wrapText="1"/>
    </xf>
    <xf numFmtId="0" fontId="12" fillId="10" borderId="84" xfId="0" applyFont="1" applyFill="1" applyBorder="1" applyAlignment="1">
      <alignment vertical="center"/>
    </xf>
    <xf numFmtId="0" fontId="12" fillId="16" borderId="84" xfId="0" applyFont="1" applyFill="1" applyBorder="1" applyAlignment="1">
      <alignment horizontal="center" vertical="center" wrapText="1"/>
    </xf>
    <xf numFmtId="0" fontId="13" fillId="11" borderId="84" xfId="0" applyFont="1" applyFill="1" applyBorder="1" applyAlignment="1">
      <alignment horizontal="center" vertical="center" wrapText="1"/>
    </xf>
    <xf numFmtId="0" fontId="12" fillId="11" borderId="84" xfId="0" applyFont="1" applyFill="1" applyBorder="1" applyAlignment="1">
      <alignment horizontal="center" vertical="center"/>
    </xf>
    <xf numFmtId="0" fontId="12" fillId="11" borderId="76" xfId="0" applyFont="1" applyFill="1" applyBorder="1" applyAlignment="1">
      <alignment horizontal="center" vertical="center"/>
    </xf>
    <xf numFmtId="0" fontId="12" fillId="11" borderId="84" xfId="0" applyFont="1" applyFill="1" applyBorder="1" applyAlignment="1">
      <alignment vertical="center"/>
    </xf>
    <xf numFmtId="0" fontId="12" fillId="11" borderId="76" xfId="0" applyFont="1" applyFill="1" applyBorder="1" applyAlignment="1">
      <alignment vertical="center"/>
    </xf>
    <xf numFmtId="0" fontId="12" fillId="11" borderId="84" xfId="0" applyFont="1" applyFill="1" applyBorder="1" applyAlignment="1">
      <alignment horizontal="center" vertical="center" wrapText="1"/>
    </xf>
    <xf numFmtId="0" fontId="13" fillId="13" borderId="84" xfId="0" applyFont="1" applyFill="1" applyBorder="1"/>
    <xf numFmtId="0" fontId="13" fillId="13" borderId="76" xfId="0" applyFont="1" applyFill="1" applyBorder="1"/>
    <xf numFmtId="0" fontId="13" fillId="10" borderId="84" xfId="0" applyFont="1" applyFill="1" applyBorder="1" applyAlignment="1">
      <alignment vertical="center"/>
    </xf>
    <xf numFmtId="0" fontId="13" fillId="10" borderId="76" xfId="0" applyFont="1" applyFill="1" applyBorder="1" applyAlignment="1">
      <alignment vertical="center"/>
    </xf>
    <xf numFmtId="0" fontId="13" fillId="13" borderId="99" xfId="0" applyFont="1" applyFill="1" applyBorder="1"/>
    <xf numFmtId="0" fontId="13" fillId="13" borderId="100" xfId="0" applyFont="1" applyFill="1" applyBorder="1"/>
    <xf numFmtId="0" fontId="12" fillId="11" borderId="100" xfId="0" applyFont="1" applyFill="1" applyBorder="1" applyAlignment="1">
      <alignment horizontal="center" vertical="center" wrapText="1"/>
    </xf>
    <xf numFmtId="0" fontId="13" fillId="13" borderId="100" xfId="0" applyFont="1" applyFill="1" applyBorder="1" applyAlignment="1">
      <alignment horizontal="center"/>
    </xf>
    <xf numFmtId="0" fontId="13" fillId="13" borderId="101" xfId="0" applyFont="1" applyFill="1" applyBorder="1"/>
    <xf numFmtId="0" fontId="26" fillId="0" borderId="0" xfId="0" applyFont="1"/>
    <xf numFmtId="0" fontId="27" fillId="0" borderId="51" xfId="1" applyFont="1"/>
    <xf numFmtId="0" fontId="27" fillId="0" borderId="41" xfId="1" applyFont="1" applyBorder="1"/>
    <xf numFmtId="0" fontId="27" fillId="0" borderId="51" xfId="1" applyFont="1" applyAlignment="1">
      <alignment vertical="center"/>
    </xf>
    <xf numFmtId="0" fontId="27" fillId="1" borderId="51" xfId="1" applyFont="1" applyFill="1"/>
    <xf numFmtId="0" fontId="32" fillId="20" borderId="67" xfId="1" applyFont="1" applyFill="1" applyBorder="1" applyAlignment="1">
      <alignment horizontal="center" vertical="center" wrapText="1"/>
    </xf>
    <xf numFmtId="0" fontId="27" fillId="1" borderId="109" xfId="1" applyFont="1" applyFill="1" applyBorder="1" applyAlignment="1">
      <alignment vertical="center"/>
    </xf>
    <xf numFmtId="0" fontId="27" fillId="1" borderId="110" xfId="1" applyFont="1" applyFill="1" applyBorder="1" applyAlignment="1">
      <alignment vertical="center"/>
    </xf>
    <xf numFmtId="0" fontId="35" fillId="25" borderId="114" xfId="1" applyFont="1" applyFill="1" applyBorder="1" applyAlignment="1">
      <alignment horizontal="center" vertical="center" wrapText="1"/>
    </xf>
    <xf numFmtId="0" fontId="32" fillId="26" borderId="115" xfId="1" applyFont="1" applyFill="1" applyBorder="1" applyAlignment="1">
      <alignment horizontal="center" vertical="center" wrapText="1"/>
    </xf>
    <xf numFmtId="0" fontId="32" fillId="27" borderId="116" xfId="1" applyFont="1" applyFill="1" applyBorder="1" applyAlignment="1">
      <alignment horizontal="center" vertical="center" wrapText="1"/>
    </xf>
    <xf numFmtId="0" fontId="27" fillId="1" borderId="67" xfId="1" applyFont="1" applyFill="1" applyBorder="1"/>
    <xf numFmtId="0" fontId="27" fillId="1" borderId="113" xfId="1" applyFont="1" applyFill="1" applyBorder="1"/>
    <xf numFmtId="0" fontId="27" fillId="1" borderId="110" xfId="1" applyFont="1" applyFill="1" applyBorder="1"/>
    <xf numFmtId="0" fontId="27" fillId="7" borderId="51" xfId="1" applyFont="1" applyFill="1"/>
    <xf numFmtId="1" fontId="32" fillId="2" borderId="117" xfId="1" applyNumberFormat="1" applyFont="1" applyFill="1" applyBorder="1" applyAlignment="1">
      <alignment horizontal="center" vertical="center" wrapText="1"/>
    </xf>
    <xf numFmtId="1" fontId="32" fillId="2" borderId="118" xfId="1" applyNumberFormat="1" applyFont="1" applyFill="1" applyBorder="1" applyAlignment="1">
      <alignment horizontal="center" vertical="center" wrapText="1"/>
    </xf>
    <xf numFmtId="1" fontId="32" fillId="2" borderId="119" xfId="1" applyNumberFormat="1" applyFont="1" applyFill="1" applyBorder="1" applyAlignment="1">
      <alignment horizontal="center" vertical="center" wrapText="1"/>
    </xf>
    <xf numFmtId="1" fontId="32" fillId="2" borderId="120" xfId="1" applyNumberFormat="1" applyFont="1" applyFill="1" applyBorder="1" applyAlignment="1">
      <alignment horizontal="center" vertical="center" wrapText="1"/>
    </xf>
    <xf numFmtId="9" fontId="32" fillId="2" borderId="119" xfId="2" applyFont="1" applyFill="1" applyBorder="1" applyAlignment="1">
      <alignment horizontal="center" vertical="center" wrapText="1"/>
    </xf>
    <xf numFmtId="0" fontId="32" fillId="28" borderId="48" xfId="1" applyFont="1" applyFill="1" applyBorder="1" applyAlignment="1">
      <alignment horizontal="center" vertical="center" wrapText="1"/>
    </xf>
    <xf numFmtId="1" fontId="27" fillId="2" borderId="122" xfId="1" applyNumberFormat="1" applyFont="1" applyFill="1" applyBorder="1" applyAlignment="1">
      <alignment horizontal="center" vertical="center" wrapText="1"/>
    </xf>
    <xf numFmtId="1" fontId="27" fillId="2" borderId="106" xfId="1" applyNumberFormat="1" applyFont="1" applyFill="1" applyBorder="1" applyAlignment="1">
      <alignment horizontal="center" vertical="center" wrapText="1"/>
    </xf>
    <xf numFmtId="1" fontId="27" fillId="2" borderId="123" xfId="1" applyNumberFormat="1" applyFont="1" applyFill="1" applyBorder="1" applyAlignment="1">
      <alignment horizontal="center" vertical="center" wrapText="1"/>
    </xf>
    <xf numFmtId="1" fontId="27" fillId="2" borderId="103" xfId="1" applyNumberFormat="1" applyFont="1" applyFill="1" applyBorder="1" applyAlignment="1">
      <alignment horizontal="center" vertical="center" wrapText="1"/>
    </xf>
    <xf numFmtId="0" fontId="27" fillId="26" borderId="7" xfId="1" applyFont="1" applyFill="1" applyBorder="1" applyAlignment="1">
      <alignment horizontal="center" vertical="center" wrapText="1"/>
    </xf>
    <xf numFmtId="0" fontId="27" fillId="27" borderId="7" xfId="1" applyFont="1" applyFill="1" applyBorder="1" applyAlignment="1">
      <alignment horizontal="center" vertical="center" wrapText="1"/>
    </xf>
    <xf numFmtId="1" fontId="27" fillId="2" borderId="125" xfId="1" applyNumberFormat="1" applyFont="1" applyFill="1" applyBorder="1" applyAlignment="1">
      <alignment horizontal="center" vertical="center" wrapText="1"/>
    </xf>
    <xf numFmtId="1" fontId="27" fillId="2" borderId="126" xfId="1" applyNumberFormat="1" applyFont="1" applyFill="1" applyBorder="1" applyAlignment="1">
      <alignment horizontal="center" vertical="center" wrapText="1"/>
    </xf>
    <xf numFmtId="1" fontId="27" fillId="2" borderId="127" xfId="1" applyNumberFormat="1" applyFont="1" applyFill="1" applyBorder="1" applyAlignment="1">
      <alignment horizontal="center" vertical="center" wrapText="1"/>
    </xf>
    <xf numFmtId="1" fontId="27" fillId="2" borderId="128" xfId="1" applyNumberFormat="1" applyFont="1" applyFill="1" applyBorder="1" applyAlignment="1">
      <alignment horizontal="center" vertical="center" wrapText="1"/>
    </xf>
    <xf numFmtId="0" fontId="27" fillId="2" borderId="3" xfId="1" applyFont="1" applyFill="1" applyBorder="1" applyAlignment="1">
      <alignment horizontal="center" vertical="center" wrapText="1"/>
    </xf>
    <xf numFmtId="1" fontId="32" fillId="2" borderId="130" xfId="1" applyNumberFormat="1" applyFont="1" applyFill="1" applyBorder="1" applyAlignment="1">
      <alignment horizontal="center" vertical="center" wrapText="1"/>
    </xf>
    <xf numFmtId="1" fontId="32" fillId="2" borderId="131" xfId="1" applyNumberFormat="1" applyFont="1" applyFill="1" applyBorder="1" applyAlignment="1">
      <alignment horizontal="center" vertical="center" wrapText="1"/>
    </xf>
    <xf numFmtId="1" fontId="32" fillId="2" borderId="132" xfId="1" applyNumberFormat="1" applyFont="1" applyFill="1" applyBorder="1" applyAlignment="1">
      <alignment horizontal="center" vertical="center" wrapText="1"/>
    </xf>
    <xf numFmtId="1" fontId="32" fillId="2" borderId="133" xfId="1" applyNumberFormat="1" applyFont="1" applyFill="1" applyBorder="1" applyAlignment="1">
      <alignment horizontal="center" vertical="center" wrapText="1"/>
    </xf>
    <xf numFmtId="9" fontId="32" fillId="2" borderId="131" xfId="2" applyFont="1" applyFill="1" applyBorder="1" applyAlignment="1">
      <alignment horizontal="center" vertical="center" wrapText="1"/>
    </xf>
    <xf numFmtId="1" fontId="27" fillId="2" borderId="134" xfId="1" applyNumberFormat="1" applyFont="1" applyFill="1" applyBorder="1" applyAlignment="1">
      <alignment horizontal="center" vertical="center" wrapText="1"/>
    </xf>
    <xf numFmtId="1" fontId="27" fillId="2" borderId="135" xfId="1" applyNumberFormat="1" applyFont="1" applyFill="1" applyBorder="1" applyAlignment="1">
      <alignment horizontal="center" vertical="center" wrapText="1"/>
    </xf>
    <xf numFmtId="1" fontId="27" fillId="2" borderId="136" xfId="1" applyNumberFormat="1" applyFont="1" applyFill="1" applyBorder="1" applyAlignment="1">
      <alignment horizontal="center" vertical="center" wrapText="1"/>
    </xf>
    <xf numFmtId="1" fontId="27" fillId="2" borderId="137" xfId="1" applyNumberFormat="1" applyFont="1" applyFill="1" applyBorder="1" applyAlignment="1">
      <alignment horizontal="center" vertical="center" wrapText="1"/>
    </xf>
    <xf numFmtId="9" fontId="32" fillId="2" borderId="118" xfId="2" applyFont="1" applyFill="1" applyBorder="1" applyAlignment="1">
      <alignment horizontal="center" vertical="center" wrapText="1"/>
    </xf>
    <xf numFmtId="9" fontId="32" fillId="2" borderId="132" xfId="2" applyFont="1" applyFill="1" applyBorder="1" applyAlignment="1">
      <alignment horizontal="center" vertical="center" wrapText="1"/>
    </xf>
    <xf numFmtId="1" fontId="32" fillId="2" borderId="138" xfId="1" applyNumberFormat="1" applyFont="1" applyFill="1" applyBorder="1" applyAlignment="1">
      <alignment horizontal="center" vertical="center" wrapText="1"/>
    </xf>
    <xf numFmtId="1" fontId="32" fillId="2" borderId="139" xfId="1" applyNumberFormat="1" applyFont="1" applyFill="1" applyBorder="1" applyAlignment="1">
      <alignment horizontal="center" vertical="center" wrapText="1"/>
    </xf>
    <xf numFmtId="1" fontId="32" fillId="2" borderId="140" xfId="1" applyNumberFormat="1" applyFont="1" applyFill="1" applyBorder="1" applyAlignment="1">
      <alignment horizontal="center" vertical="center" wrapText="1"/>
    </xf>
    <xf numFmtId="1" fontId="32" fillId="2" borderId="141" xfId="1" applyNumberFormat="1" applyFont="1" applyFill="1" applyBorder="1" applyAlignment="1">
      <alignment horizontal="center" vertical="center" wrapText="1"/>
    </xf>
    <xf numFmtId="9" fontId="32" fillId="2" borderId="140" xfId="2" applyFont="1" applyFill="1" applyBorder="1" applyAlignment="1">
      <alignment horizontal="center" vertical="center" wrapText="1"/>
    </xf>
    <xf numFmtId="9" fontId="32" fillId="2" borderId="139" xfId="2" applyFont="1" applyFill="1" applyBorder="1" applyAlignment="1">
      <alignment horizontal="center" vertical="center" wrapText="1"/>
    </xf>
    <xf numFmtId="1" fontId="27" fillId="0" borderId="106" xfId="1" applyNumberFormat="1" applyFont="1" applyBorder="1" applyAlignment="1">
      <alignment horizontal="center" vertical="center" wrapText="1"/>
    </xf>
    <xf numFmtId="0" fontId="27" fillId="2" borderId="68" xfId="1" applyFont="1" applyFill="1" applyBorder="1" applyAlignment="1">
      <alignment horizontal="center" vertical="center" wrapText="1"/>
    </xf>
    <xf numFmtId="0" fontId="17" fillId="0" borderId="51" xfId="1" applyFont="1"/>
    <xf numFmtId="0" fontId="32" fillId="28" borderId="142" xfId="1" applyFont="1" applyFill="1" applyBorder="1" applyAlignment="1">
      <alignment horizontal="center" vertical="center" wrapText="1"/>
    </xf>
    <xf numFmtId="0" fontId="27" fillId="26" borderId="144" xfId="1" applyFont="1" applyFill="1" applyBorder="1" applyAlignment="1">
      <alignment horizontal="center" vertical="center" wrapText="1"/>
    </xf>
    <xf numFmtId="0" fontId="27" fillId="27" borderId="144" xfId="1" applyFont="1" applyFill="1" applyBorder="1" applyAlignment="1">
      <alignment horizontal="center" vertical="center" wrapText="1"/>
    </xf>
    <xf numFmtId="0" fontId="27" fillId="2" borderId="145" xfId="1" applyFont="1" applyFill="1" applyBorder="1" applyAlignment="1">
      <alignment horizontal="center" vertical="center" wrapText="1"/>
    </xf>
    <xf numFmtId="9" fontId="32" fillId="2" borderId="123" xfId="2" applyFont="1" applyFill="1" applyBorder="1" applyAlignment="1">
      <alignment horizontal="center" vertical="center" wrapText="1"/>
    </xf>
    <xf numFmtId="0" fontId="36" fillId="29" borderId="66" xfId="1" applyFont="1" applyFill="1" applyBorder="1" applyAlignment="1">
      <alignment horizontal="center" vertical="center"/>
    </xf>
    <xf numFmtId="0" fontId="36" fillId="30" borderId="66" xfId="1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2" fillId="1" borderId="88" xfId="0" applyFont="1" applyFill="1" applyBorder="1" applyAlignment="1">
      <alignment vertical="center"/>
    </xf>
    <xf numFmtId="0" fontId="12" fillId="1" borderId="51" xfId="0" applyFont="1" applyFill="1" applyBorder="1" applyAlignment="1">
      <alignment vertical="center"/>
    </xf>
    <xf numFmtId="0" fontId="12" fillId="1" borderId="92" xfId="0" applyFont="1" applyFill="1" applyBorder="1" applyAlignment="1">
      <alignment vertical="center"/>
    </xf>
    <xf numFmtId="0" fontId="12" fillId="1" borderId="89" xfId="0" applyFont="1" applyFill="1" applyBorder="1" applyAlignment="1">
      <alignment vertical="center"/>
    </xf>
    <xf numFmtId="0" fontId="12" fillId="1" borderId="90" xfId="0" applyFont="1" applyFill="1" applyBorder="1" applyAlignment="1">
      <alignment vertical="center"/>
    </xf>
    <xf numFmtId="0" fontId="12" fillId="1" borderId="93" xfId="0" applyFont="1" applyFill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3" fontId="5" fillId="0" borderId="74" xfId="0" applyNumberFormat="1" applyFont="1" applyBorder="1" applyAlignment="1">
      <alignment horizontal="center" vertical="center"/>
    </xf>
    <xf numFmtId="3" fontId="5" fillId="0" borderId="94" xfId="0" applyNumberFormat="1" applyFont="1" applyBorder="1" applyAlignment="1">
      <alignment horizontal="center" vertical="center"/>
    </xf>
    <xf numFmtId="17" fontId="2" fillId="7" borderId="86" xfId="0" applyNumberFormat="1" applyFont="1" applyFill="1" applyBorder="1" applyAlignment="1">
      <alignment horizontal="left" wrapText="1"/>
    </xf>
    <xf numFmtId="17" fontId="10" fillId="7" borderId="87" xfId="0" applyNumberFormat="1" applyFont="1" applyFill="1" applyBorder="1" applyAlignment="1">
      <alignment vertical="center" wrapText="1"/>
    </xf>
    <xf numFmtId="17" fontId="5" fillId="7" borderId="87" xfId="0" applyNumberFormat="1" applyFont="1" applyFill="1" applyBorder="1" applyAlignment="1">
      <alignment vertical="center" wrapText="1"/>
    </xf>
    <xf numFmtId="17" fontId="8" fillId="7" borderId="87" xfId="0" applyNumberFormat="1" applyFont="1" applyFill="1" applyBorder="1" applyAlignment="1">
      <alignment vertical="center"/>
    </xf>
    <xf numFmtId="17" fontId="9" fillId="7" borderId="87" xfId="0" applyNumberFormat="1" applyFont="1" applyFill="1" applyBorder="1" applyAlignment="1">
      <alignment horizontal="center" vertical="center" wrapText="1"/>
    </xf>
    <xf numFmtId="17" fontId="2" fillId="7" borderId="87" xfId="0" applyNumberFormat="1" applyFont="1" applyFill="1" applyBorder="1" applyAlignment="1">
      <alignment wrapText="1"/>
    </xf>
    <xf numFmtId="17" fontId="2" fillId="7" borderId="91" xfId="0" applyNumberFormat="1" applyFont="1" applyFill="1" applyBorder="1" applyAlignment="1">
      <alignment wrapText="1"/>
    </xf>
    <xf numFmtId="17" fontId="2" fillId="7" borderId="89" xfId="0" applyNumberFormat="1" applyFont="1" applyFill="1" applyBorder="1" applyAlignment="1">
      <alignment horizontal="left" wrapText="1"/>
    </xf>
    <xf numFmtId="17" fontId="11" fillId="7" borderId="90" xfId="0" applyNumberFormat="1" applyFont="1" applyFill="1" applyBorder="1" applyAlignment="1">
      <alignment vertical="center" wrapText="1"/>
    </xf>
    <xf numFmtId="17" fontId="5" fillId="7" borderId="90" xfId="0" applyNumberFormat="1" applyFont="1" applyFill="1" applyBorder="1" applyAlignment="1">
      <alignment vertical="center" wrapText="1"/>
    </xf>
    <xf numFmtId="17" fontId="8" fillId="7" borderId="90" xfId="0" applyNumberFormat="1" applyFont="1" applyFill="1" applyBorder="1" applyAlignment="1">
      <alignment vertical="center"/>
    </xf>
    <xf numFmtId="17" fontId="9" fillId="7" borderId="90" xfId="0" applyNumberFormat="1" applyFont="1" applyFill="1" applyBorder="1" applyAlignment="1">
      <alignment horizontal="center" vertical="center" wrapText="1"/>
    </xf>
    <xf numFmtId="17" fontId="2" fillId="7" borderId="90" xfId="0" applyNumberFormat="1" applyFont="1" applyFill="1" applyBorder="1" applyAlignment="1">
      <alignment wrapText="1"/>
    </xf>
    <xf numFmtId="17" fontId="2" fillId="7" borderId="93" xfId="0" applyNumberFormat="1" applyFont="1" applyFill="1" applyBorder="1" applyAlignment="1">
      <alignment wrapText="1"/>
    </xf>
    <xf numFmtId="0" fontId="27" fillId="1" borderId="109" xfId="1" applyFont="1" applyFill="1" applyBorder="1"/>
    <xf numFmtId="0" fontId="0" fillId="0" borderId="0" xfId="0"/>
    <xf numFmtId="0" fontId="12" fillId="11" borderId="55" xfId="0" applyFont="1" applyFill="1" applyBorder="1" applyAlignment="1">
      <alignment horizontal="center"/>
    </xf>
    <xf numFmtId="0" fontId="12" fillId="11" borderId="73" xfId="0" applyFont="1" applyFill="1" applyBorder="1" applyAlignment="1">
      <alignment horizontal="center"/>
    </xf>
    <xf numFmtId="0" fontId="12" fillId="11" borderId="66" xfId="0" applyFont="1" applyFill="1" applyBorder="1" applyAlignment="1">
      <alignment horizontal="center" vertical="center" wrapText="1"/>
    </xf>
    <xf numFmtId="0" fontId="12" fillId="12" borderId="152" xfId="0" applyFont="1" applyFill="1" applyBorder="1" applyAlignment="1">
      <alignment horizontal="center" vertical="center" wrapText="1"/>
    </xf>
    <xf numFmtId="0" fontId="21" fillId="10" borderId="73" xfId="0" applyFont="1" applyFill="1" applyBorder="1"/>
    <xf numFmtId="0" fontId="12" fillId="10" borderId="55" xfId="0" applyFont="1" applyFill="1" applyBorder="1" applyAlignment="1">
      <alignment horizontal="center"/>
    </xf>
    <xf numFmtId="0" fontId="0" fillId="0" borderId="0" xfId="0"/>
    <xf numFmtId="0" fontId="12" fillId="0" borderId="15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51" xfId="0" applyFont="1" applyBorder="1"/>
    <xf numFmtId="0" fontId="4" fillId="3" borderId="37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5" fillId="4" borderId="33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5" fillId="5" borderId="2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0" fillId="0" borderId="0" xfId="0"/>
    <xf numFmtId="0" fontId="24" fillId="2" borderId="3" xfId="0" applyFont="1" applyFill="1" applyBorder="1" applyAlignment="1">
      <alignment horizontal="center" vertical="center" wrapText="1"/>
    </xf>
    <xf numFmtId="0" fontId="25" fillId="0" borderId="4" xfId="0" applyFont="1" applyBorder="1"/>
    <xf numFmtId="0" fontId="25" fillId="0" borderId="5" xfId="0" applyFont="1" applyBorder="1"/>
    <xf numFmtId="0" fontId="24" fillId="2" borderId="7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25" fillId="0" borderId="9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23" fillId="0" borderId="11" xfId="0" applyFont="1" applyBorder="1"/>
    <xf numFmtId="0" fontId="23" fillId="0" borderId="12" xfId="0" applyFont="1" applyBorder="1"/>
    <xf numFmtId="0" fontId="23" fillId="0" borderId="13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3" fillId="0" borderId="53" xfId="0" applyFont="1" applyBorder="1"/>
    <xf numFmtId="0" fontId="3" fillId="0" borderId="30" xfId="0" applyFont="1" applyBorder="1"/>
    <xf numFmtId="0" fontId="3" fillId="0" borderId="15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3" xfId="0" applyFont="1" applyBorder="1"/>
    <xf numFmtId="0" fontId="3" fillId="0" borderId="24" xfId="0" applyFont="1" applyBorder="1"/>
    <xf numFmtId="0" fontId="2" fillId="2" borderId="14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6" fillId="2" borderId="21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 wrapText="1"/>
    </xf>
    <xf numFmtId="0" fontId="3" fillId="0" borderId="87" xfId="0" applyFont="1" applyBorder="1"/>
    <xf numFmtId="0" fontId="3" fillId="0" borderId="91" xfId="0" applyFont="1" applyBorder="1"/>
    <xf numFmtId="0" fontId="3" fillId="0" borderId="89" xfId="0" applyFont="1" applyBorder="1"/>
    <xf numFmtId="0" fontId="3" fillId="0" borderId="90" xfId="0" applyFont="1" applyBorder="1"/>
    <xf numFmtId="0" fontId="3" fillId="0" borderId="9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3" fillId="0" borderId="52" xfId="0" applyFont="1" applyBorder="1"/>
    <xf numFmtId="0" fontId="3" fillId="0" borderId="28" xfId="0" applyFont="1" applyBorder="1"/>
    <xf numFmtId="0" fontId="12" fillId="10" borderId="105" xfId="0" applyFont="1" applyFill="1" applyBorder="1" applyAlignment="1">
      <alignment horizontal="center"/>
    </xf>
    <xf numFmtId="0" fontId="21" fillId="10" borderId="72" xfId="0" applyFont="1" applyFill="1" applyBorder="1"/>
    <xf numFmtId="0" fontId="12" fillId="10" borderId="55" xfId="0" applyFont="1" applyFill="1" applyBorder="1" applyAlignment="1">
      <alignment horizontal="center"/>
    </xf>
    <xf numFmtId="0" fontId="21" fillId="10" borderId="73" xfId="0" applyFont="1" applyFill="1" applyBorder="1"/>
    <xf numFmtId="0" fontId="21" fillId="10" borderId="73" xfId="0" applyFont="1" applyFill="1" applyBorder="1" applyAlignment="1">
      <alignment horizontal="center"/>
    </xf>
    <xf numFmtId="0" fontId="12" fillId="10" borderId="55" xfId="0" applyFont="1" applyFill="1" applyBorder="1" applyAlignment="1">
      <alignment horizontal="center" vertical="center" wrapText="1"/>
    </xf>
    <xf numFmtId="0" fontId="12" fillId="16" borderId="55" xfId="0" applyFont="1" applyFill="1" applyBorder="1" applyAlignment="1">
      <alignment horizontal="center"/>
    </xf>
    <xf numFmtId="0" fontId="13" fillId="11" borderId="55" xfId="0" applyFont="1" applyFill="1" applyBorder="1" applyAlignment="1">
      <alignment horizontal="center" vertical="center" wrapText="1"/>
    </xf>
    <xf numFmtId="0" fontId="21" fillId="10" borderId="73" xfId="0" applyFont="1" applyFill="1" applyBorder="1" applyAlignment="1">
      <alignment vertical="center" wrapText="1"/>
    </xf>
    <xf numFmtId="0" fontId="12" fillId="11" borderId="55" xfId="0" applyFont="1" applyFill="1" applyBorder="1" applyAlignment="1">
      <alignment horizontal="center" vertical="center" wrapText="1"/>
    </xf>
    <xf numFmtId="0" fontId="12" fillId="11" borderId="73" xfId="0" applyFont="1" applyFill="1" applyBorder="1" applyAlignment="1">
      <alignment horizontal="center" vertical="center" wrapText="1"/>
    </xf>
    <xf numFmtId="0" fontId="12" fillId="10" borderId="55" xfId="0" applyFont="1" applyFill="1" applyBorder="1" applyAlignment="1">
      <alignment horizontal="center" wrapText="1"/>
    </xf>
    <xf numFmtId="0" fontId="21" fillId="10" borderId="73" xfId="0" applyFont="1" applyFill="1" applyBorder="1" applyAlignment="1">
      <alignment wrapText="1"/>
    </xf>
    <xf numFmtId="0" fontId="12" fillId="11" borderId="55" xfId="0" applyFont="1" applyFill="1" applyBorder="1" applyAlignment="1">
      <alignment horizontal="center" vertical="center"/>
    </xf>
    <xf numFmtId="0" fontId="13" fillId="11" borderId="56" xfId="0" applyFont="1" applyFill="1" applyBorder="1" applyAlignment="1">
      <alignment horizontal="center" vertical="center" wrapText="1"/>
    </xf>
    <xf numFmtId="0" fontId="21" fillId="10" borderId="75" xfId="0" applyFont="1" applyFill="1" applyBorder="1"/>
    <xf numFmtId="0" fontId="13" fillId="13" borderId="106" xfId="0" applyFont="1" applyFill="1" applyBorder="1" applyAlignment="1">
      <alignment vertical="center" wrapText="1"/>
    </xf>
    <xf numFmtId="0" fontId="21" fillId="10" borderId="76" xfId="0" applyFont="1" applyFill="1" applyBorder="1" applyAlignment="1">
      <alignment wrapText="1"/>
    </xf>
    <xf numFmtId="0" fontId="13" fillId="13" borderId="55" xfId="0" applyFont="1" applyFill="1" applyBorder="1"/>
    <xf numFmtId="0" fontId="5" fillId="5" borderId="70" xfId="0" applyFont="1" applyFill="1" applyBorder="1" applyAlignment="1">
      <alignment horizontal="center" vertical="center" wrapText="1"/>
    </xf>
    <xf numFmtId="0" fontId="3" fillId="0" borderId="105" xfId="0" applyFont="1" applyBorder="1"/>
    <xf numFmtId="9" fontId="5" fillId="5" borderId="79" xfId="0" applyNumberFormat="1" applyFont="1" applyFill="1" applyBorder="1" applyAlignment="1">
      <alignment horizontal="center" vertical="center" wrapText="1"/>
    </xf>
    <xf numFmtId="0" fontId="3" fillId="0" borderId="108" xfId="0" applyFont="1" applyBorder="1"/>
    <xf numFmtId="0" fontId="13" fillId="10" borderId="55" xfId="0" applyFont="1" applyFill="1" applyBorder="1" applyAlignment="1">
      <alignment vertical="center"/>
    </xf>
    <xf numFmtId="0" fontId="13" fillId="13" borderId="55" xfId="0" applyFont="1" applyFill="1" applyBorder="1" applyAlignment="1">
      <alignment wrapText="1"/>
    </xf>
    <xf numFmtId="0" fontId="13" fillId="13" borderId="108" xfId="0" applyFont="1" applyFill="1" applyBorder="1"/>
    <xf numFmtId="0" fontId="21" fillId="10" borderId="80" xfId="0" applyFont="1" applyFill="1" applyBorder="1"/>
    <xf numFmtId="0" fontId="12" fillId="11" borderId="107" xfId="0" applyFont="1" applyFill="1" applyBorder="1" applyAlignment="1">
      <alignment horizontal="center"/>
    </xf>
    <xf numFmtId="0" fontId="12" fillId="11" borderId="81" xfId="0" applyFont="1" applyFill="1" applyBorder="1" applyAlignment="1">
      <alignment horizontal="center"/>
    </xf>
    <xf numFmtId="0" fontId="12" fillId="11" borderId="55" xfId="0" applyFont="1" applyFill="1" applyBorder="1" applyAlignment="1">
      <alignment horizontal="center"/>
    </xf>
    <xf numFmtId="0" fontId="12" fillId="11" borderId="73" xfId="0" applyFont="1" applyFill="1" applyBorder="1" applyAlignment="1">
      <alignment horizontal="center"/>
    </xf>
    <xf numFmtId="0" fontId="5" fillId="8" borderId="82" xfId="0" applyFont="1" applyFill="1" applyBorder="1" applyAlignment="1">
      <alignment horizontal="center" vertical="center"/>
    </xf>
    <xf numFmtId="0" fontId="3" fillId="0" borderId="72" xfId="0" applyFont="1" applyBorder="1"/>
    <xf numFmtId="9" fontId="5" fillId="8" borderId="155" xfId="0" applyNumberFormat="1" applyFont="1" applyFill="1" applyBorder="1" applyAlignment="1">
      <alignment horizontal="center" vertical="center"/>
    </xf>
    <xf numFmtId="0" fontId="3" fillId="0" borderId="156" xfId="0" applyFont="1" applyBorder="1"/>
    <xf numFmtId="17" fontId="5" fillId="3" borderId="83" xfId="0" applyNumberFormat="1" applyFont="1" applyFill="1" applyBorder="1" applyAlignment="1">
      <alignment horizontal="center" vertical="center" wrapText="1"/>
    </xf>
    <xf numFmtId="0" fontId="3" fillId="0" borderId="65" xfId="0" applyFont="1" applyBorder="1"/>
    <xf numFmtId="17" fontId="5" fillId="3" borderId="57" xfId="0" applyNumberFormat="1" applyFont="1" applyFill="1" applyBorder="1" applyAlignment="1">
      <alignment horizontal="center" vertical="center" wrapText="1"/>
    </xf>
    <xf numFmtId="0" fontId="3" fillId="0" borderId="57" xfId="0" applyFont="1" applyBorder="1"/>
    <xf numFmtId="0" fontId="3" fillId="0" borderId="58" xfId="0" applyFont="1" applyBorder="1"/>
    <xf numFmtId="17" fontId="5" fillId="3" borderId="54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17" fontId="5" fillId="3" borderId="55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17" fontId="5" fillId="4" borderId="62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3" xfId="0" applyFont="1" applyBorder="1"/>
    <xf numFmtId="17" fontId="9" fillId="7" borderId="7" xfId="0" applyNumberFormat="1" applyFont="1" applyFill="1" applyBorder="1" applyAlignment="1">
      <alignment horizontal="center" vertical="center" wrapText="1"/>
    </xf>
    <xf numFmtId="0" fontId="3" fillId="0" borderId="55" xfId="0" applyFont="1" applyBorder="1"/>
    <xf numFmtId="0" fontId="3" fillId="0" borderId="73" xfId="0" applyFont="1" applyBorder="1"/>
    <xf numFmtId="17" fontId="4" fillId="3" borderId="85" xfId="0" applyNumberFormat="1" applyFont="1" applyFill="1" applyBorder="1" applyAlignment="1">
      <alignment horizontal="center" vertical="center" wrapText="1"/>
    </xf>
    <xf numFmtId="0" fontId="3" fillId="0" borderId="80" xfId="0" applyFont="1" applyBorder="1"/>
    <xf numFmtId="9" fontId="5" fillId="4" borderId="79" xfId="0" applyNumberFormat="1" applyFont="1" applyFill="1" applyBorder="1" applyAlignment="1">
      <alignment horizontal="center" vertical="center" wrapText="1"/>
    </xf>
    <xf numFmtId="0" fontId="3" fillId="0" borderId="159" xfId="0" applyFont="1" applyBorder="1"/>
    <xf numFmtId="17" fontId="5" fillId="3" borderId="68" xfId="0" applyNumberFormat="1" applyFont="1" applyFill="1" applyBorder="1" applyAlignment="1">
      <alignment horizontal="center" vertical="center"/>
    </xf>
    <xf numFmtId="0" fontId="3" fillId="0" borderId="50" xfId="0" applyFont="1" applyBorder="1"/>
    <xf numFmtId="0" fontId="3" fillId="0" borderId="95" xfId="0" applyFont="1" applyBorder="1"/>
    <xf numFmtId="17" fontId="8" fillId="0" borderId="7" xfId="0" applyNumberFormat="1" applyFont="1" applyBorder="1" applyAlignment="1">
      <alignment horizontal="center" vertical="center" wrapText="1"/>
    </xf>
    <xf numFmtId="17" fontId="9" fillId="2" borderId="7" xfId="0" applyNumberFormat="1" applyFont="1" applyFill="1" applyBorder="1" applyAlignment="1">
      <alignment horizontal="center" vertical="center" wrapText="1"/>
    </xf>
    <xf numFmtId="9" fontId="5" fillId="4" borderId="158" xfId="0" applyNumberFormat="1" applyFont="1" applyFill="1" applyBorder="1" applyAlignment="1">
      <alignment horizontal="center" vertical="center" wrapText="1"/>
    </xf>
    <xf numFmtId="17" fontId="5" fillId="3" borderId="157" xfId="0" applyNumberFormat="1" applyFont="1" applyFill="1" applyBorder="1" applyAlignment="1">
      <alignment horizontal="center" vertical="center"/>
    </xf>
    <xf numFmtId="0" fontId="3" fillId="0" borderId="49" xfId="0" applyFont="1" applyBorder="1"/>
    <xf numFmtId="0" fontId="3" fillId="0" borderId="69" xfId="0" applyFont="1" applyBorder="1"/>
    <xf numFmtId="0" fontId="5" fillId="4" borderId="70" xfId="0" applyFont="1" applyFill="1" applyBorder="1" applyAlignment="1">
      <alignment horizontal="center" vertical="center" wrapText="1"/>
    </xf>
    <xf numFmtId="0" fontId="12" fillId="11" borderId="103" xfId="0" applyFont="1" applyFill="1" applyBorder="1" applyAlignment="1">
      <alignment horizontal="center" vertical="center" wrapText="1"/>
    </xf>
    <xf numFmtId="0" fontId="21" fillId="10" borderId="103" xfId="0" applyFont="1" applyFill="1" applyBorder="1"/>
    <xf numFmtId="0" fontId="12" fillId="17" borderId="86" xfId="0" applyFont="1" applyFill="1" applyBorder="1" applyAlignment="1">
      <alignment horizontal="center" vertical="center"/>
    </xf>
    <xf numFmtId="0" fontId="12" fillId="17" borderId="87" xfId="0" applyFont="1" applyFill="1" applyBorder="1" applyAlignment="1">
      <alignment horizontal="center" vertical="center"/>
    </xf>
    <xf numFmtId="0" fontId="12" fillId="17" borderId="88" xfId="0" applyFont="1" applyFill="1" applyBorder="1" applyAlignment="1">
      <alignment horizontal="center" vertical="center"/>
    </xf>
    <xf numFmtId="0" fontId="12" fillId="17" borderId="51" xfId="0" applyFont="1" applyFill="1" applyBorder="1" applyAlignment="1">
      <alignment horizontal="center" vertical="center"/>
    </xf>
    <xf numFmtId="0" fontId="12" fillId="17" borderId="89" xfId="0" applyFont="1" applyFill="1" applyBorder="1" applyAlignment="1">
      <alignment horizontal="center" vertical="center"/>
    </xf>
    <xf numFmtId="0" fontId="12" fillId="17" borderId="90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 wrapText="1"/>
    </xf>
    <xf numFmtId="0" fontId="12" fillId="11" borderId="66" xfId="0" applyFont="1" applyFill="1" applyBorder="1" applyAlignment="1">
      <alignment horizontal="center" vertical="center" wrapText="1"/>
    </xf>
    <xf numFmtId="0" fontId="21" fillId="10" borderId="66" xfId="0" applyFont="1" applyFill="1" applyBorder="1"/>
    <xf numFmtId="0" fontId="12" fillId="1" borderId="53" xfId="0" applyFont="1" applyFill="1" applyBorder="1" applyAlignment="1">
      <alignment horizontal="center" vertical="center"/>
    </xf>
    <xf numFmtId="0" fontId="12" fillId="1" borderId="30" xfId="0" applyFont="1" applyFill="1" applyBorder="1" applyAlignment="1">
      <alignment horizontal="center" vertical="center"/>
    </xf>
    <xf numFmtId="0" fontId="12" fillId="1" borderId="51" xfId="0" applyFont="1" applyFill="1" applyBorder="1" applyAlignment="1">
      <alignment horizontal="center" vertical="center"/>
    </xf>
    <xf numFmtId="0" fontId="12" fillId="1" borderId="60" xfId="0" applyFont="1" applyFill="1" applyBorder="1" applyAlignment="1">
      <alignment horizontal="center" vertical="center"/>
    </xf>
    <xf numFmtId="0" fontId="12" fillId="1" borderId="57" xfId="0" applyFont="1" applyFill="1" applyBorder="1" applyAlignment="1">
      <alignment horizontal="center" vertical="center"/>
    </xf>
    <xf numFmtId="0" fontId="12" fillId="1" borderId="5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160" xfId="0" applyFont="1" applyFill="1" applyBorder="1" applyAlignment="1">
      <alignment horizontal="center" vertical="center"/>
    </xf>
    <xf numFmtId="0" fontId="5" fillId="3" borderId="161" xfId="0" applyFont="1" applyFill="1" applyBorder="1" applyAlignment="1">
      <alignment horizontal="center" vertical="center"/>
    </xf>
    <xf numFmtId="0" fontId="12" fillId="11" borderId="151" xfId="0" applyFont="1" applyFill="1" applyBorder="1" applyAlignment="1">
      <alignment horizontal="center" vertical="center" wrapText="1"/>
    </xf>
    <xf numFmtId="0" fontId="12" fillId="11" borderId="162" xfId="0" applyFont="1" applyFill="1" applyBorder="1" applyAlignment="1">
      <alignment horizontal="center" vertical="center" wrapText="1"/>
    </xf>
    <xf numFmtId="0" fontId="12" fillId="11" borderId="152" xfId="0" applyFont="1" applyFill="1" applyBorder="1" applyAlignment="1">
      <alignment horizontal="center" vertical="center" wrapText="1"/>
    </xf>
    <xf numFmtId="0" fontId="15" fillId="12" borderId="149" xfId="0" applyFont="1" applyFill="1" applyBorder="1" applyAlignment="1">
      <alignment horizontal="center" vertical="center" wrapText="1"/>
    </xf>
    <xf numFmtId="0" fontId="15" fillId="12" borderId="150" xfId="0" applyFont="1" applyFill="1" applyBorder="1" applyAlignment="1">
      <alignment horizontal="center" vertical="center" wrapText="1"/>
    </xf>
    <xf numFmtId="0" fontId="12" fillId="12" borderId="151" xfId="0" applyFont="1" applyFill="1" applyBorder="1" applyAlignment="1">
      <alignment horizontal="center" vertical="center" wrapText="1"/>
    </xf>
    <xf numFmtId="0" fontId="12" fillId="12" borderId="152" xfId="0" applyFont="1" applyFill="1" applyBorder="1" applyAlignment="1">
      <alignment horizontal="center" vertical="center" wrapText="1"/>
    </xf>
    <xf numFmtId="0" fontId="14" fillId="2" borderId="153" xfId="0" applyFont="1" applyFill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center" vertical="center" wrapText="1"/>
    </xf>
    <xf numFmtId="0" fontId="14" fillId="2" borderId="154" xfId="0" applyFont="1" applyFill="1" applyBorder="1" applyAlignment="1">
      <alignment horizontal="center" vertical="center" wrapText="1"/>
    </xf>
    <xf numFmtId="0" fontId="14" fillId="0" borderId="153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11" borderId="84" xfId="0" applyFont="1" applyFill="1" applyBorder="1" applyAlignment="1">
      <alignment horizontal="center" vertical="center" wrapText="1"/>
    </xf>
    <xf numFmtId="0" fontId="21" fillId="10" borderId="84" xfId="0" applyFont="1" applyFill="1" applyBorder="1"/>
    <xf numFmtId="0" fontId="12" fillId="11" borderId="55" xfId="0" applyFont="1" applyFill="1" applyBorder="1" applyAlignment="1">
      <alignment vertical="center"/>
    </xf>
    <xf numFmtId="0" fontId="14" fillId="22" borderId="111" xfId="1" applyFont="1" applyFill="1" applyBorder="1" applyAlignment="1">
      <alignment horizontal="center" vertical="center" wrapText="1"/>
    </xf>
    <xf numFmtId="0" fontId="33" fillId="21" borderId="112" xfId="1" applyFont="1" applyFill="1" applyBorder="1"/>
    <xf numFmtId="0" fontId="34" fillId="24" borderId="113" xfId="1" applyFont="1" applyFill="1" applyBorder="1" applyAlignment="1">
      <alignment horizontal="center" vertical="center" wrapText="1"/>
    </xf>
    <xf numFmtId="0" fontId="33" fillId="23" borderId="112" xfId="1" applyFont="1" applyFill="1" applyBorder="1"/>
    <xf numFmtId="0" fontId="32" fillId="0" borderId="129" xfId="1" applyFont="1" applyBorder="1" applyAlignment="1">
      <alignment horizontal="center" vertical="center" wrapText="1"/>
    </xf>
    <xf numFmtId="0" fontId="32" fillId="0" borderId="124" xfId="1" applyFont="1" applyBorder="1" applyAlignment="1">
      <alignment horizontal="center" vertical="center" wrapText="1"/>
    </xf>
    <xf numFmtId="0" fontId="32" fillId="0" borderId="121" xfId="1" applyFont="1" applyBorder="1" applyAlignment="1">
      <alignment horizontal="center" vertical="center" wrapText="1"/>
    </xf>
    <xf numFmtId="0" fontId="32" fillId="2" borderId="22" xfId="1" applyFont="1" applyFill="1" applyBorder="1" applyAlignment="1">
      <alignment horizontal="center" vertical="center" wrapText="1"/>
    </xf>
    <xf numFmtId="0" fontId="32" fillId="2" borderId="64" xfId="1" applyFont="1" applyFill="1" applyBorder="1" applyAlignment="1">
      <alignment horizontal="center" vertical="center" wrapText="1"/>
    </xf>
    <xf numFmtId="0" fontId="27" fillId="0" borderId="87" xfId="1" applyFont="1" applyBorder="1" applyAlignment="1">
      <alignment horizontal="center" vertical="center" wrapText="1"/>
    </xf>
    <xf numFmtId="0" fontId="27" fillId="0" borderId="91" xfId="1" applyFont="1" applyBorder="1" applyAlignment="1">
      <alignment horizontal="center" vertical="center" wrapText="1"/>
    </xf>
    <xf numFmtId="0" fontId="27" fillId="0" borderId="51" xfId="1" applyFont="1" applyAlignment="1">
      <alignment horizontal="center" vertical="center" wrapText="1"/>
    </xf>
    <xf numFmtId="0" fontId="27" fillId="0" borderId="92" xfId="1" applyFont="1" applyBorder="1" applyAlignment="1">
      <alignment horizontal="center" vertical="center" wrapText="1"/>
    </xf>
    <xf numFmtId="0" fontId="27" fillId="0" borderId="90" xfId="1" applyFont="1" applyBorder="1" applyAlignment="1">
      <alignment horizontal="center" vertical="center" wrapText="1"/>
    </xf>
    <xf numFmtId="0" fontId="27" fillId="0" borderId="93" xfId="1" applyFont="1" applyBorder="1" applyAlignment="1">
      <alignment horizontal="center" vertical="center" wrapText="1"/>
    </xf>
    <xf numFmtId="1" fontId="27" fillId="0" borderId="50" xfId="1" applyNumberFormat="1" applyFont="1" applyBorder="1" applyAlignment="1">
      <alignment horizontal="center" vertical="center"/>
    </xf>
    <xf numFmtId="0" fontId="28" fillId="0" borderId="49" xfId="1" applyFont="1" applyBorder="1" applyAlignment="1">
      <alignment vertical="center"/>
    </xf>
    <xf numFmtId="1" fontId="27" fillId="0" borderId="56" xfId="1" applyNumberFormat="1" applyFont="1" applyBorder="1" applyAlignment="1">
      <alignment horizontal="center" vertical="center"/>
    </xf>
    <xf numFmtId="0" fontId="28" fillId="0" borderId="47" xfId="1" applyFont="1" applyBorder="1" applyAlignment="1">
      <alignment vertical="center"/>
    </xf>
    <xf numFmtId="0" fontId="27" fillId="0" borderId="66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/>
    </xf>
    <xf numFmtId="0" fontId="27" fillId="0" borderId="65" xfId="1" applyFont="1" applyBorder="1" applyAlignment="1">
      <alignment horizontal="center" vertical="center"/>
    </xf>
    <xf numFmtId="17" fontId="32" fillId="33" borderId="99" xfId="1" applyNumberFormat="1" applyFont="1" applyFill="1" applyBorder="1" applyAlignment="1">
      <alignment horizontal="center" vertical="center" wrapText="1"/>
    </xf>
    <xf numFmtId="17" fontId="32" fillId="33" borderId="100" xfId="1" applyNumberFormat="1" applyFont="1" applyFill="1" applyBorder="1" applyAlignment="1">
      <alignment horizontal="center" vertical="center" wrapText="1"/>
    </xf>
    <xf numFmtId="17" fontId="36" fillId="33" borderId="51" xfId="1" applyNumberFormat="1" applyFont="1" applyFill="1" applyAlignment="1">
      <alignment horizontal="center" vertical="center"/>
    </xf>
    <xf numFmtId="17" fontId="36" fillId="33" borderId="22" xfId="1" applyNumberFormat="1" applyFont="1" applyFill="1" applyBorder="1" applyAlignment="1">
      <alignment horizontal="center" vertical="center"/>
    </xf>
    <xf numFmtId="0" fontId="27" fillId="0" borderId="66" xfId="1" applyFont="1" applyBorder="1" applyAlignment="1">
      <alignment horizontal="center" vertical="center"/>
    </xf>
    <xf numFmtId="9" fontId="27" fillId="20" borderId="90" xfId="1" applyNumberFormat="1" applyFont="1" applyFill="1" applyBorder="1" applyAlignment="1">
      <alignment horizontal="center" vertical="center"/>
    </xf>
    <xf numFmtId="0" fontId="28" fillId="19" borderId="78" xfId="1" applyFont="1" applyFill="1" applyBorder="1" applyAlignment="1">
      <alignment vertical="center"/>
    </xf>
    <xf numFmtId="17" fontId="36" fillId="33" borderId="105" xfId="1" applyNumberFormat="1" applyFont="1" applyFill="1" applyBorder="1" applyAlignment="1">
      <alignment horizontal="center" vertical="center"/>
    </xf>
    <xf numFmtId="0" fontId="17" fillId="31" borderId="105" xfId="1" applyFont="1" applyFill="1" applyBorder="1"/>
    <xf numFmtId="0" fontId="17" fillId="31" borderId="72" xfId="1" applyFont="1" applyFill="1" applyBorder="1"/>
    <xf numFmtId="17" fontId="30" fillId="7" borderId="55" xfId="1" applyNumberFormat="1" applyFont="1" applyFill="1" applyBorder="1" applyAlignment="1">
      <alignment horizontal="left" vertical="center" wrapText="1"/>
    </xf>
    <xf numFmtId="0" fontId="28" fillId="0" borderId="55" xfId="1" applyFont="1" applyBorder="1"/>
    <xf numFmtId="0" fontId="28" fillId="0" borderId="73" xfId="1" applyFont="1" applyBorder="1"/>
    <xf numFmtId="17" fontId="32" fillId="33" borderId="84" xfId="1" applyNumberFormat="1" applyFont="1" applyFill="1" applyBorder="1" applyAlignment="1">
      <alignment horizontal="center" vertical="center" wrapText="1"/>
    </xf>
    <xf numFmtId="17" fontId="32" fillId="33" borderId="66" xfId="1" applyNumberFormat="1" applyFont="1" applyFill="1" applyBorder="1" applyAlignment="1">
      <alignment horizontal="center" vertical="center" wrapText="1"/>
    </xf>
    <xf numFmtId="0" fontId="32" fillId="33" borderId="66" xfId="1" applyFont="1" applyFill="1" applyBorder="1" applyAlignment="1">
      <alignment horizontal="center" vertical="center"/>
    </xf>
    <xf numFmtId="9" fontId="14" fillId="22" borderId="111" xfId="2" applyFont="1" applyFill="1" applyBorder="1" applyAlignment="1">
      <alignment horizontal="center" vertical="center" wrapText="1"/>
    </xf>
    <xf numFmtId="9" fontId="33" fillId="21" borderId="109" xfId="2" applyFont="1" applyFill="1" applyBorder="1"/>
    <xf numFmtId="0" fontId="32" fillId="33" borderId="55" xfId="1" applyFont="1" applyFill="1" applyBorder="1" applyAlignment="1">
      <alignment horizontal="center" vertical="center"/>
    </xf>
    <xf numFmtId="0" fontId="27" fillId="31" borderId="55" xfId="1" applyFont="1" applyFill="1" applyBorder="1" applyAlignment="1">
      <alignment vertical="center"/>
    </xf>
    <xf numFmtId="0" fontId="27" fillId="31" borderId="65" xfId="1" applyFont="1" applyFill="1" applyBorder="1" applyAlignment="1">
      <alignment vertical="center"/>
    </xf>
    <xf numFmtId="0" fontId="33" fillId="21" borderId="109" xfId="1" applyFont="1" applyFill="1" applyBorder="1"/>
    <xf numFmtId="9" fontId="34" fillId="24" borderId="113" xfId="2" applyFont="1" applyFill="1" applyBorder="1" applyAlignment="1">
      <alignment horizontal="center" vertical="center" wrapText="1"/>
    </xf>
    <xf numFmtId="9" fontId="33" fillId="23" borderId="112" xfId="2" applyFont="1" applyFill="1" applyBorder="1"/>
    <xf numFmtId="9" fontId="33" fillId="21" borderId="112" xfId="2" applyFont="1" applyFill="1" applyBorder="1"/>
    <xf numFmtId="9" fontId="30" fillId="18" borderId="55" xfId="1" applyNumberFormat="1" applyFont="1" applyFill="1" applyBorder="1" applyAlignment="1">
      <alignment horizontal="center" vertical="center" wrapText="1"/>
    </xf>
    <xf numFmtId="9" fontId="30" fillId="18" borderId="73" xfId="1" applyNumberFormat="1" applyFont="1" applyFill="1" applyBorder="1" applyAlignment="1">
      <alignment horizontal="center" vertical="center" wrapText="1"/>
    </xf>
    <xf numFmtId="17" fontId="29" fillId="7" borderId="55" xfId="1" applyNumberFormat="1" applyFont="1" applyFill="1" applyBorder="1" applyAlignment="1">
      <alignment horizontal="left" vertical="center" wrapText="1"/>
    </xf>
    <xf numFmtId="0" fontId="37" fillId="31" borderId="110" xfId="1" applyFont="1" applyFill="1" applyBorder="1" applyAlignment="1">
      <alignment horizontal="center" vertical="center"/>
    </xf>
    <xf numFmtId="0" fontId="37" fillId="31" borderId="113" xfId="1" applyFont="1" applyFill="1" applyBorder="1" applyAlignment="1">
      <alignment horizontal="center" vertical="center"/>
    </xf>
    <xf numFmtId="0" fontId="37" fillId="31" borderId="109" xfId="1" applyFont="1" applyFill="1" applyBorder="1" applyAlignment="1">
      <alignment horizontal="center" vertical="center"/>
    </xf>
    <xf numFmtId="0" fontId="31" fillId="32" borderId="141" xfId="1" applyFont="1" applyFill="1" applyBorder="1" applyAlignment="1">
      <alignment horizontal="center" vertical="center" wrapText="1"/>
    </xf>
    <xf numFmtId="0" fontId="31" fillId="32" borderId="148" xfId="1" applyFont="1" applyFill="1" applyBorder="1" applyAlignment="1">
      <alignment horizontal="center" vertical="center" wrapText="1"/>
    </xf>
    <xf numFmtId="17" fontId="32" fillId="33" borderId="96" xfId="1" applyNumberFormat="1" applyFont="1" applyFill="1" applyBorder="1" applyAlignment="1">
      <alignment horizontal="center" vertical="center"/>
    </xf>
    <xf numFmtId="17" fontId="32" fillId="33" borderId="97" xfId="1" applyNumberFormat="1" applyFont="1" applyFill="1" applyBorder="1" applyAlignment="1">
      <alignment horizontal="center" vertical="center"/>
    </xf>
    <xf numFmtId="17" fontId="29" fillId="2" borderId="55" xfId="1" applyNumberFormat="1" applyFont="1" applyFill="1" applyBorder="1" applyAlignment="1">
      <alignment horizontal="left" vertical="center" wrapText="1"/>
    </xf>
    <xf numFmtId="17" fontId="29" fillId="7" borderId="108" xfId="1" applyNumberFormat="1" applyFont="1" applyFill="1" applyBorder="1" applyAlignment="1">
      <alignment horizontal="left" vertical="center" wrapText="1"/>
    </xf>
    <xf numFmtId="0" fontId="28" fillId="0" borderId="108" xfId="1" applyFont="1" applyBorder="1"/>
    <xf numFmtId="0" fontId="28" fillId="0" borderId="80" xfId="1" applyFont="1" applyBorder="1"/>
    <xf numFmtId="0" fontId="27" fillId="31" borderId="66" xfId="1" applyFont="1" applyFill="1" applyBorder="1" applyAlignment="1">
      <alignment vertical="center"/>
    </xf>
    <xf numFmtId="0" fontId="32" fillId="0" borderId="147" xfId="1" applyFont="1" applyBorder="1" applyAlignment="1">
      <alignment horizontal="center" vertical="center" wrapText="1"/>
    </xf>
    <xf numFmtId="0" fontId="32" fillId="0" borderId="143" xfId="1" applyFont="1" applyBorder="1" applyAlignment="1">
      <alignment horizontal="center" vertical="center" wrapText="1"/>
    </xf>
    <xf numFmtId="0" fontId="32" fillId="2" borderId="146" xfId="1" applyFont="1" applyFill="1" applyBorder="1" applyAlignment="1">
      <alignment horizontal="center" vertical="center" wrapText="1"/>
    </xf>
    <xf numFmtId="0" fontId="32" fillId="2" borderId="78" xfId="1" applyFont="1" applyFill="1" applyBorder="1" applyAlignment="1">
      <alignment horizontal="center" vertical="center" wrapText="1"/>
    </xf>
    <xf numFmtId="0" fontId="36" fillId="32" borderId="150" xfId="1" applyFont="1" applyFill="1" applyBorder="1" applyAlignment="1">
      <alignment horizontal="center" vertical="center" wrapText="1"/>
    </xf>
    <xf numFmtId="0" fontId="17" fillId="31" borderId="99" xfId="1" applyFont="1" applyFill="1" applyBorder="1"/>
    <xf numFmtId="0" fontId="36" fillId="32" borderId="152" xfId="1" applyFont="1" applyFill="1" applyBorder="1" applyAlignment="1">
      <alignment horizontal="center" vertical="center" wrapText="1"/>
    </xf>
    <xf numFmtId="0" fontId="17" fillId="31" borderId="100" xfId="1" applyFont="1" applyFill="1" applyBorder="1"/>
    <xf numFmtId="0" fontId="34" fillId="24" borderId="152" xfId="1" applyFont="1" applyFill="1" applyBorder="1" applyAlignment="1">
      <alignment horizontal="center" vertical="center" wrapText="1"/>
    </xf>
    <xf numFmtId="0" fontId="33" fillId="23" borderId="152" xfId="1" applyFont="1" applyFill="1" applyBorder="1"/>
    <xf numFmtId="0" fontId="14" fillId="22" borderId="152" xfId="1" applyFont="1" applyFill="1" applyBorder="1" applyAlignment="1">
      <alignment horizontal="center" vertical="center" wrapText="1"/>
    </xf>
    <xf numFmtId="0" fontId="33" fillId="21" borderId="152" xfId="1" applyFont="1" applyFill="1" applyBorder="1"/>
  </cellXfs>
  <cellStyles count="3">
    <cellStyle name="Normal" xfId="0" builtinId="0"/>
    <cellStyle name="Normal 2 2" xfId="1"/>
    <cellStyle name="Porcentaje 2" xfId="2"/>
  </cellStyles>
  <dxfs count="66"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D965"/>
          <bgColor rgb="FFFFD965"/>
        </patternFill>
      </fill>
    </dxf>
    <dxf>
      <font>
        <color theme="0"/>
      </font>
      <fill>
        <patternFill patternType="solid">
          <fgColor rgb="FFF4B083"/>
          <bgColor rgb="FFF4B083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D0CECE"/>
          <bgColor rgb="FFD0CECE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FD965"/>
          <bgColor rgb="FFFFD965"/>
        </patternFill>
      </fill>
    </dxf>
    <dxf>
      <font>
        <color theme="0"/>
      </font>
      <fill>
        <patternFill patternType="solid">
          <fgColor rgb="FFF4B083"/>
          <bgColor rgb="FFF4B083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D0CECE"/>
          <bgColor rgb="FFD0CECE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D0CECE"/>
          <bgColor rgb="FFD0CECE"/>
        </patternFill>
      </fill>
    </dxf>
    <dxf>
      <fill>
        <patternFill patternType="solid">
          <fgColor rgb="FFE7E6E6"/>
          <bgColor rgb="FFE7E6E6"/>
        </patternFill>
      </fill>
    </dxf>
    <dxf>
      <font>
        <color theme="0"/>
      </font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FD965"/>
          <bgColor rgb="FFFFD965"/>
        </patternFill>
      </fill>
    </dxf>
    <dxf>
      <font>
        <color theme="0"/>
      </font>
      <fill>
        <patternFill patternType="solid">
          <fgColor rgb="FFF4B083"/>
          <bgColor rgb="FFF4B083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D0CECE"/>
          <bgColor rgb="FFD0CECE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FFD965"/>
          <bgColor rgb="FFFFD965"/>
        </patternFill>
      </fill>
    </dxf>
    <dxf>
      <font>
        <color theme="0"/>
      </font>
      <fill>
        <patternFill patternType="solid">
          <fgColor rgb="FFF4B083"/>
          <bgColor rgb="FFF4B083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D0CECE"/>
          <bgColor rgb="FFD0CECE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FFD965"/>
          <bgColor rgb="FFFFD965"/>
        </patternFill>
      </fill>
    </dxf>
    <dxf>
      <font>
        <color theme="0"/>
      </font>
      <fill>
        <patternFill patternType="solid">
          <fgColor rgb="FFF4B083"/>
          <bgColor rgb="FFF4B083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D0CECE"/>
          <bgColor rgb="FFD0CECE"/>
        </patternFill>
      </fill>
    </dxf>
    <dxf>
      <fill>
        <patternFill patternType="solid">
          <fgColor rgb="FFE7E6E6"/>
          <bgColor rgb="FFE7E6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3867150</xdr:colOff>
      <xdr:row>0</xdr:row>
      <xdr:rowOff>48079</xdr:rowOff>
    </xdr:from>
    <xdr:to>
      <xdr:col>1</xdr:col>
      <xdr:colOff>5867400</xdr:colOff>
      <xdr:row>3</xdr:row>
      <xdr:rowOff>530679</xdr:rowOff>
    </xdr:to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9413" t="6331" r="18510" b="8032"/>
        <a:stretch>
          <a:fillRect/>
        </a:stretch>
      </xdr:blipFill>
      <xdr:spPr>
        <a:xfrm>
          <a:off x="4683579" y="48079"/>
          <a:ext cx="2000250" cy="2319564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5"/>
  </sheetPr>
  <dimension ref="A1:AI77"/>
  <sheetViews>
    <sheetView tabSelected="1" view="pageBreakPreview" zoomScale="70" zoomScaleNormal="70" zoomScaleSheetLayoutView="70" workbookViewId="0">
      <selection activeCell="C11" sqref="C11"/>
    </sheetView>
  </sheetViews>
  <sheetFormatPr baseColWidth="10" defaultColWidth="14.42578125" defaultRowHeight="15.75"/>
  <cols>
    <col min="1" max="1" width="12.28515625" style="34" customWidth="1"/>
    <col min="2" max="2" width="101.85546875" customWidth="1"/>
    <col min="3" max="3" width="107.85546875" customWidth="1"/>
    <col min="4" max="4" width="18.28515625" customWidth="1"/>
    <col min="5" max="5" width="57.7109375" style="18" customWidth="1"/>
    <col min="6" max="6" width="108.7109375" customWidth="1"/>
    <col min="7" max="7" width="33.85546875" customWidth="1"/>
    <col min="8" max="8" width="47.140625" customWidth="1"/>
    <col min="9" max="9" width="32.5703125" customWidth="1"/>
    <col min="10" max="33" width="9.85546875" customWidth="1"/>
    <col min="34" max="34" width="20.7109375" customWidth="1"/>
    <col min="35" max="35" width="27.7109375" customWidth="1"/>
  </cols>
  <sheetData>
    <row r="1" spans="1:35" ht="48" customHeight="1">
      <c r="A1" s="219"/>
      <c r="B1" s="220"/>
      <c r="C1" s="220"/>
      <c r="D1" s="223" t="s">
        <v>0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5"/>
    </row>
    <row r="2" spans="1:35" ht="48" customHeight="1">
      <c r="A2" s="221"/>
      <c r="B2" s="222"/>
      <c r="C2" s="222"/>
      <c r="D2" s="226" t="s">
        <v>1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8"/>
    </row>
    <row r="3" spans="1:35" ht="48" customHeight="1">
      <c r="A3" s="221"/>
      <c r="B3" s="222"/>
      <c r="C3" s="222"/>
      <c r="D3" s="226" t="s">
        <v>242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8"/>
    </row>
    <row r="4" spans="1:35" s="112" customFormat="1" ht="48" customHeight="1" thickBot="1">
      <c r="A4" s="221"/>
      <c r="B4" s="222"/>
      <c r="C4" s="222"/>
      <c r="D4" s="229" t="s">
        <v>2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1"/>
      <c r="W4" s="229" t="s">
        <v>3</v>
      </c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2"/>
    </row>
    <row r="5" spans="1:35" ht="32.450000000000003" customHeight="1" thickBot="1">
      <c r="A5" s="233" t="s">
        <v>4</v>
      </c>
      <c r="B5" s="236"/>
      <c r="C5" s="233" t="s">
        <v>5</v>
      </c>
      <c r="D5" s="213"/>
      <c r="E5" s="213"/>
      <c r="F5" s="213"/>
      <c r="G5" s="213"/>
      <c r="H5" s="234"/>
      <c r="I5" s="234"/>
      <c r="J5" s="235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2"/>
    </row>
    <row r="6" spans="1:35" ht="72" customHeight="1" thickBot="1">
      <c r="A6" s="237" t="s">
        <v>6</v>
      </c>
      <c r="B6" s="238"/>
      <c r="C6" s="241" t="s">
        <v>7</v>
      </c>
      <c r="D6" s="213"/>
      <c r="E6" s="242"/>
      <c r="F6" s="243" t="s">
        <v>8</v>
      </c>
      <c r="G6" s="211"/>
      <c r="H6" s="244" t="s">
        <v>265</v>
      </c>
      <c r="I6" s="245"/>
      <c r="J6" s="246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4"/>
    </row>
    <row r="7" spans="1:35" ht="38.450000000000003" customHeight="1" thickBot="1">
      <c r="A7" s="239"/>
      <c r="B7" s="240"/>
      <c r="C7" s="250" t="s">
        <v>9</v>
      </c>
      <c r="D7" s="213"/>
      <c r="E7" s="242"/>
      <c r="F7" s="251" t="s">
        <v>243</v>
      </c>
      <c r="G7" s="252"/>
      <c r="H7" s="247"/>
      <c r="I7" s="248"/>
      <c r="J7" s="249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  <c r="AF7" s="335"/>
      <c r="AG7" s="335"/>
      <c r="AH7" s="335"/>
      <c r="AI7" s="336"/>
    </row>
    <row r="8" spans="1:35" ht="40.15" customHeight="1" thickBot="1">
      <c r="A8" s="209" t="s">
        <v>10</v>
      </c>
      <c r="B8" s="210"/>
      <c r="C8" s="210"/>
      <c r="D8" s="210"/>
      <c r="E8" s="210"/>
      <c r="F8" s="210"/>
      <c r="G8" s="210"/>
      <c r="H8" s="211"/>
      <c r="I8" s="211"/>
      <c r="J8" s="212" t="s">
        <v>11</v>
      </c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4"/>
      <c r="AH8" s="337" t="s">
        <v>12</v>
      </c>
      <c r="AI8" s="338"/>
    </row>
    <row r="9" spans="1:35" ht="33" customHeight="1">
      <c r="A9" s="26" t="s">
        <v>13</v>
      </c>
      <c r="B9" s="1" t="s">
        <v>14</v>
      </c>
      <c r="C9" s="1" t="s">
        <v>15</v>
      </c>
      <c r="D9" s="1" t="s">
        <v>16</v>
      </c>
      <c r="E9" s="1" t="s">
        <v>17</v>
      </c>
      <c r="F9" s="1" t="s">
        <v>18</v>
      </c>
      <c r="G9" s="1" t="s">
        <v>19</v>
      </c>
      <c r="H9" s="1" t="s">
        <v>20</v>
      </c>
      <c r="I9" s="1" t="s">
        <v>21</v>
      </c>
      <c r="J9" s="215" t="s">
        <v>22</v>
      </c>
      <c r="K9" s="216"/>
      <c r="L9" s="217" t="s">
        <v>23</v>
      </c>
      <c r="M9" s="216"/>
      <c r="N9" s="218" t="s">
        <v>24</v>
      </c>
      <c r="O9" s="216"/>
      <c r="P9" s="217" t="s">
        <v>25</v>
      </c>
      <c r="Q9" s="216"/>
      <c r="R9" s="218" t="s">
        <v>26</v>
      </c>
      <c r="S9" s="216"/>
      <c r="T9" s="217" t="s">
        <v>27</v>
      </c>
      <c r="U9" s="216"/>
      <c r="V9" s="218" t="s">
        <v>28</v>
      </c>
      <c r="W9" s="216"/>
      <c r="X9" s="217" t="s">
        <v>29</v>
      </c>
      <c r="Y9" s="216"/>
      <c r="Z9" s="218" t="s">
        <v>30</v>
      </c>
      <c r="AA9" s="216"/>
      <c r="AB9" s="217" t="s">
        <v>31</v>
      </c>
      <c r="AC9" s="216"/>
      <c r="AD9" s="218" t="s">
        <v>32</v>
      </c>
      <c r="AE9" s="216"/>
      <c r="AF9" s="217" t="s">
        <v>33</v>
      </c>
      <c r="AG9" s="253"/>
      <c r="AH9" s="339"/>
      <c r="AI9" s="340"/>
    </row>
    <row r="10" spans="1:35" ht="33" customHeight="1" thickBot="1">
      <c r="A10" s="27"/>
      <c r="B10" s="21"/>
      <c r="C10" s="21"/>
      <c r="D10" s="21"/>
      <c r="E10" s="21"/>
      <c r="F10" s="21"/>
      <c r="G10" s="21"/>
      <c r="H10" s="21"/>
      <c r="I10" s="21"/>
      <c r="J10" s="22" t="s">
        <v>34</v>
      </c>
      <c r="K10" s="23" t="s">
        <v>35</v>
      </c>
      <c r="L10" s="22" t="s">
        <v>34</v>
      </c>
      <c r="M10" s="23" t="s">
        <v>35</v>
      </c>
      <c r="N10" s="22" t="s">
        <v>34</v>
      </c>
      <c r="O10" s="23" t="s">
        <v>35</v>
      </c>
      <c r="P10" s="22" t="s">
        <v>34</v>
      </c>
      <c r="Q10" s="23" t="s">
        <v>35</v>
      </c>
      <c r="R10" s="22" t="s">
        <v>34</v>
      </c>
      <c r="S10" s="23" t="s">
        <v>35</v>
      </c>
      <c r="T10" s="22" t="s">
        <v>34</v>
      </c>
      <c r="U10" s="23" t="s">
        <v>35</v>
      </c>
      <c r="V10" s="22" t="s">
        <v>34</v>
      </c>
      <c r="W10" s="23" t="s">
        <v>35</v>
      </c>
      <c r="X10" s="22" t="s">
        <v>34</v>
      </c>
      <c r="Y10" s="23" t="s">
        <v>35</v>
      </c>
      <c r="Z10" s="22" t="s">
        <v>34</v>
      </c>
      <c r="AA10" s="23" t="s">
        <v>35</v>
      </c>
      <c r="AB10" s="22" t="s">
        <v>34</v>
      </c>
      <c r="AC10" s="23" t="s">
        <v>35</v>
      </c>
      <c r="AD10" s="22" t="s">
        <v>34</v>
      </c>
      <c r="AE10" s="23" t="s">
        <v>35</v>
      </c>
      <c r="AF10" s="22" t="s">
        <v>34</v>
      </c>
      <c r="AG10" s="23" t="s">
        <v>35</v>
      </c>
      <c r="AH10" s="341"/>
      <c r="AI10" s="342"/>
    </row>
    <row r="11" spans="1:35" ht="57.6" customHeight="1">
      <c r="A11" s="28">
        <v>1</v>
      </c>
      <c r="B11" s="49" t="s">
        <v>236</v>
      </c>
      <c r="C11" s="50" t="s">
        <v>36</v>
      </c>
      <c r="D11" s="51">
        <v>2</v>
      </c>
      <c r="E11" s="50" t="s">
        <v>37</v>
      </c>
      <c r="F11" s="50" t="s">
        <v>38</v>
      </c>
      <c r="G11" s="50" t="s">
        <v>239</v>
      </c>
      <c r="H11" s="50" t="s">
        <v>240</v>
      </c>
      <c r="I11" s="68" t="s">
        <v>238</v>
      </c>
      <c r="J11" s="90">
        <v>1</v>
      </c>
      <c r="K11" s="50"/>
      <c r="L11" s="50">
        <v>1</v>
      </c>
      <c r="M11" s="50"/>
      <c r="N11" s="50">
        <v>1</v>
      </c>
      <c r="O11" s="50"/>
      <c r="P11" s="50">
        <v>1</v>
      </c>
      <c r="Q11" s="50"/>
      <c r="R11" s="91">
        <v>1</v>
      </c>
      <c r="S11" s="50"/>
      <c r="T11" s="50">
        <v>1</v>
      </c>
      <c r="U11" s="50"/>
      <c r="V11" s="50">
        <v>1</v>
      </c>
      <c r="W11" s="50"/>
      <c r="X11" s="50">
        <v>1</v>
      </c>
      <c r="Y11" s="50"/>
      <c r="Z11" s="50">
        <v>1</v>
      </c>
      <c r="AA11" s="50"/>
      <c r="AB11" s="50">
        <v>1</v>
      </c>
      <c r="AC11" s="50"/>
      <c r="AD11" s="50">
        <v>1</v>
      </c>
      <c r="AE11" s="50"/>
      <c r="AF11" s="50">
        <v>1</v>
      </c>
      <c r="AG11" s="92"/>
      <c r="AH11" s="254"/>
      <c r="AI11" s="255"/>
    </row>
    <row r="12" spans="1:35" ht="57.6" customHeight="1">
      <c r="A12" s="29">
        <v>2</v>
      </c>
      <c r="B12" s="52" t="s">
        <v>237</v>
      </c>
      <c r="C12" s="37" t="s">
        <v>42</v>
      </c>
      <c r="D12" s="38">
        <v>2</v>
      </c>
      <c r="E12" s="37" t="s">
        <v>43</v>
      </c>
      <c r="F12" s="37" t="s">
        <v>38</v>
      </c>
      <c r="G12" s="37" t="s">
        <v>239</v>
      </c>
      <c r="H12" s="37" t="s">
        <v>40</v>
      </c>
      <c r="I12" s="69" t="s">
        <v>41</v>
      </c>
      <c r="J12" s="93">
        <v>1</v>
      </c>
      <c r="K12" s="37"/>
      <c r="L12" s="37">
        <v>1</v>
      </c>
      <c r="M12" s="37"/>
      <c r="N12" s="37">
        <v>1</v>
      </c>
      <c r="O12" s="37"/>
      <c r="P12" s="37">
        <v>1</v>
      </c>
      <c r="Q12" s="37"/>
      <c r="R12" s="46">
        <v>1</v>
      </c>
      <c r="S12" s="37"/>
      <c r="T12" s="37">
        <v>1</v>
      </c>
      <c r="U12" s="37"/>
      <c r="V12" s="37">
        <v>1</v>
      </c>
      <c r="W12" s="37"/>
      <c r="X12" s="37">
        <v>1</v>
      </c>
      <c r="Y12" s="37"/>
      <c r="Z12" s="37">
        <v>1</v>
      </c>
      <c r="AA12" s="37"/>
      <c r="AB12" s="37">
        <v>1</v>
      </c>
      <c r="AC12" s="37"/>
      <c r="AD12" s="37">
        <v>1</v>
      </c>
      <c r="AE12" s="37"/>
      <c r="AF12" s="37">
        <v>1</v>
      </c>
      <c r="AG12" s="63"/>
      <c r="AH12" s="256"/>
      <c r="AI12" s="257"/>
    </row>
    <row r="13" spans="1:35" ht="57.6" customHeight="1">
      <c r="A13" s="30">
        <v>3</v>
      </c>
      <c r="B13" s="52" t="s">
        <v>44</v>
      </c>
      <c r="C13" s="37" t="s">
        <v>45</v>
      </c>
      <c r="D13" s="38">
        <v>1</v>
      </c>
      <c r="E13" s="38" t="s">
        <v>227</v>
      </c>
      <c r="F13" s="38" t="s">
        <v>46</v>
      </c>
      <c r="G13" s="38" t="s">
        <v>39</v>
      </c>
      <c r="H13" s="38" t="s">
        <v>47</v>
      </c>
      <c r="I13" s="69" t="s">
        <v>48</v>
      </c>
      <c r="J13" s="93" t="s">
        <v>49</v>
      </c>
      <c r="K13" s="37"/>
      <c r="L13" s="37"/>
      <c r="M13" s="37"/>
      <c r="N13" s="37"/>
      <c r="O13" s="37"/>
      <c r="P13" s="37"/>
      <c r="Q13" s="37"/>
      <c r="R13" s="46"/>
      <c r="S13" s="37"/>
      <c r="T13" s="37">
        <v>1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>
        <v>1</v>
      </c>
      <c r="AG13" s="63"/>
      <c r="AH13" s="78"/>
      <c r="AI13" s="24"/>
    </row>
    <row r="14" spans="1:35" s="20" customFormat="1" ht="60.6" customHeight="1">
      <c r="A14" s="28">
        <v>4</v>
      </c>
      <c r="B14" s="52" t="s">
        <v>50</v>
      </c>
      <c r="C14" s="37" t="s">
        <v>51</v>
      </c>
      <c r="D14" s="38">
        <v>2</v>
      </c>
      <c r="E14" s="37" t="s">
        <v>228</v>
      </c>
      <c r="F14" s="37" t="s">
        <v>38</v>
      </c>
      <c r="G14" s="37" t="s">
        <v>39</v>
      </c>
      <c r="H14" s="37" t="s">
        <v>40</v>
      </c>
      <c r="I14" s="69" t="s">
        <v>41</v>
      </c>
      <c r="J14" s="94">
        <v>1</v>
      </c>
      <c r="K14" s="80"/>
      <c r="L14" s="39">
        <v>1</v>
      </c>
      <c r="M14" s="80"/>
      <c r="N14" s="81">
        <v>1</v>
      </c>
      <c r="O14" s="80"/>
      <c r="P14" s="80">
        <v>1</v>
      </c>
      <c r="Q14" s="80"/>
      <c r="R14" s="80">
        <v>1</v>
      </c>
      <c r="S14" s="80"/>
      <c r="T14" s="81">
        <v>1</v>
      </c>
      <c r="U14" s="80"/>
      <c r="V14" s="81">
        <v>1</v>
      </c>
      <c r="W14" s="80"/>
      <c r="X14" s="81">
        <v>1</v>
      </c>
      <c r="Y14" s="80"/>
      <c r="Z14" s="81">
        <v>1</v>
      </c>
      <c r="AA14" s="80"/>
      <c r="AB14" s="81">
        <v>1</v>
      </c>
      <c r="AC14" s="80"/>
      <c r="AD14" s="81">
        <v>1</v>
      </c>
      <c r="AE14" s="80"/>
      <c r="AF14" s="81">
        <v>1</v>
      </c>
      <c r="AG14" s="63"/>
      <c r="AH14" s="256"/>
      <c r="AI14" s="258"/>
    </row>
    <row r="15" spans="1:35" ht="59.45" customHeight="1">
      <c r="A15" s="29">
        <v>5</v>
      </c>
      <c r="B15" s="53" t="s">
        <v>52</v>
      </c>
      <c r="C15" s="37" t="s">
        <v>53</v>
      </c>
      <c r="D15" s="38">
        <v>8</v>
      </c>
      <c r="E15" s="37" t="s">
        <v>54</v>
      </c>
      <c r="F15" s="37" t="s">
        <v>229</v>
      </c>
      <c r="G15" s="37" t="s">
        <v>55</v>
      </c>
      <c r="H15" s="37" t="s">
        <v>56</v>
      </c>
      <c r="I15" s="69" t="s">
        <v>57</v>
      </c>
      <c r="J15" s="93"/>
      <c r="K15" s="37"/>
      <c r="L15" s="37"/>
      <c r="M15" s="37"/>
      <c r="N15" s="37"/>
      <c r="O15" s="37"/>
      <c r="P15" s="37"/>
      <c r="Q15" s="37"/>
      <c r="R15" s="46">
        <v>1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>
        <v>1</v>
      </c>
      <c r="AE15" s="37"/>
      <c r="AF15" s="37"/>
      <c r="AG15" s="63"/>
      <c r="AH15" s="256"/>
      <c r="AI15" s="257"/>
    </row>
    <row r="16" spans="1:35" ht="76.150000000000006" customHeight="1">
      <c r="A16" s="30">
        <v>6</v>
      </c>
      <c r="B16" s="52" t="s">
        <v>235</v>
      </c>
      <c r="C16" s="37" t="s">
        <v>58</v>
      </c>
      <c r="D16" s="38">
        <v>4</v>
      </c>
      <c r="E16" s="37" t="s">
        <v>54</v>
      </c>
      <c r="F16" s="37" t="s">
        <v>59</v>
      </c>
      <c r="G16" s="37" t="s">
        <v>55</v>
      </c>
      <c r="H16" s="37" t="s">
        <v>56</v>
      </c>
      <c r="I16" s="69" t="s">
        <v>60</v>
      </c>
      <c r="J16" s="95"/>
      <c r="K16" s="82"/>
      <c r="L16" s="81">
        <v>1</v>
      </c>
      <c r="M16" s="82"/>
      <c r="N16" s="81">
        <v>1</v>
      </c>
      <c r="O16" s="82"/>
      <c r="P16" s="81">
        <v>1</v>
      </c>
      <c r="Q16" s="82"/>
      <c r="R16" s="83">
        <v>1</v>
      </c>
      <c r="S16" s="82"/>
      <c r="T16" s="81">
        <v>1</v>
      </c>
      <c r="U16" s="82"/>
      <c r="V16" s="81">
        <v>1</v>
      </c>
      <c r="W16" s="82"/>
      <c r="X16" s="81">
        <v>1</v>
      </c>
      <c r="Y16" s="82"/>
      <c r="Z16" s="81">
        <v>1</v>
      </c>
      <c r="AA16" s="82"/>
      <c r="AB16" s="81">
        <v>1</v>
      </c>
      <c r="AC16" s="82"/>
      <c r="AD16" s="81">
        <v>1</v>
      </c>
      <c r="AE16" s="82"/>
      <c r="AF16" s="37"/>
      <c r="AG16" s="63"/>
      <c r="AH16" s="256"/>
      <c r="AI16" s="257"/>
    </row>
    <row r="17" spans="1:35" ht="84.6" customHeight="1">
      <c r="A17" s="28">
        <v>7</v>
      </c>
      <c r="B17" s="52" t="s">
        <v>234</v>
      </c>
      <c r="C17" s="37" t="s">
        <v>61</v>
      </c>
      <c r="D17" s="38">
        <v>1</v>
      </c>
      <c r="E17" s="37" t="s">
        <v>62</v>
      </c>
      <c r="F17" s="37" t="s">
        <v>266</v>
      </c>
      <c r="G17" s="37" t="s">
        <v>63</v>
      </c>
      <c r="H17" s="37" t="s">
        <v>64</v>
      </c>
      <c r="I17" s="69" t="s">
        <v>65</v>
      </c>
      <c r="J17" s="93"/>
      <c r="K17" s="37"/>
      <c r="L17" s="37"/>
      <c r="M17" s="37"/>
      <c r="N17" s="37"/>
      <c r="O17" s="37"/>
      <c r="P17" s="37"/>
      <c r="Q17" s="37"/>
      <c r="R17" s="46">
        <v>1</v>
      </c>
      <c r="S17" s="37"/>
      <c r="T17" s="37"/>
      <c r="U17" s="37"/>
      <c r="V17" s="37"/>
      <c r="W17" s="37"/>
      <c r="X17" s="37"/>
      <c r="Y17" s="37"/>
      <c r="Z17" s="37">
        <v>1</v>
      </c>
      <c r="AA17" s="37"/>
      <c r="AB17" s="37"/>
      <c r="AC17" s="37"/>
      <c r="AD17" s="37"/>
      <c r="AE17" s="37"/>
      <c r="AF17" s="37"/>
      <c r="AG17" s="63"/>
      <c r="AH17" s="256"/>
      <c r="AI17" s="257"/>
    </row>
    <row r="18" spans="1:35" ht="106.9" customHeight="1">
      <c r="A18" s="29">
        <v>8</v>
      </c>
      <c r="B18" s="52" t="s">
        <v>233</v>
      </c>
      <c r="C18" s="37" t="s">
        <v>66</v>
      </c>
      <c r="D18" s="39">
        <v>1</v>
      </c>
      <c r="E18" s="37" t="s">
        <v>67</v>
      </c>
      <c r="F18" s="37" t="s">
        <v>68</v>
      </c>
      <c r="G18" s="37" t="s">
        <v>69</v>
      </c>
      <c r="H18" s="37" t="s">
        <v>47</v>
      </c>
      <c r="I18" s="69" t="s">
        <v>70</v>
      </c>
      <c r="J18" s="93"/>
      <c r="K18" s="37"/>
      <c r="L18" s="37"/>
      <c r="M18" s="37"/>
      <c r="N18" s="37"/>
      <c r="O18" s="37"/>
      <c r="P18" s="37">
        <v>1</v>
      </c>
      <c r="Q18" s="37"/>
      <c r="R18" s="46"/>
      <c r="S18" s="37"/>
      <c r="T18" s="37">
        <v>1</v>
      </c>
      <c r="U18" s="37"/>
      <c r="V18" s="37"/>
      <c r="W18" s="37"/>
      <c r="X18" s="37">
        <v>1</v>
      </c>
      <c r="Y18" s="37"/>
      <c r="Z18" s="37"/>
      <c r="AA18" s="37"/>
      <c r="AB18" s="37">
        <v>1</v>
      </c>
      <c r="AC18" s="37"/>
      <c r="AD18" s="37"/>
      <c r="AE18" s="37"/>
      <c r="AF18" s="37"/>
      <c r="AG18" s="63"/>
      <c r="AH18" s="259"/>
      <c r="AI18" s="257"/>
    </row>
    <row r="19" spans="1:35" ht="63" customHeight="1">
      <c r="A19" s="31">
        <v>9</v>
      </c>
      <c r="B19" s="54" t="s">
        <v>232</v>
      </c>
      <c r="C19" s="40" t="s">
        <v>71</v>
      </c>
      <c r="D19" s="40">
        <v>2</v>
      </c>
      <c r="E19" s="40" t="s">
        <v>72</v>
      </c>
      <c r="F19" s="40" t="s">
        <v>73</v>
      </c>
      <c r="G19" s="40" t="s">
        <v>74</v>
      </c>
      <c r="H19" s="40" t="s">
        <v>47</v>
      </c>
      <c r="I19" s="70" t="s">
        <v>65</v>
      </c>
      <c r="J19" s="96"/>
      <c r="K19" s="40"/>
      <c r="L19" s="40"/>
      <c r="M19" s="40"/>
      <c r="N19" s="40"/>
      <c r="O19" s="40"/>
      <c r="P19" s="40"/>
      <c r="Q19" s="40"/>
      <c r="R19" s="84">
        <v>1</v>
      </c>
      <c r="S19" s="40"/>
      <c r="T19" s="40"/>
      <c r="U19" s="40"/>
      <c r="V19" s="40"/>
      <c r="W19" s="40"/>
      <c r="X19" s="40"/>
      <c r="Y19" s="40"/>
      <c r="Z19" s="40">
        <v>1</v>
      </c>
      <c r="AA19" s="40"/>
      <c r="AB19" s="40">
        <v>1</v>
      </c>
      <c r="AC19" s="40"/>
      <c r="AD19" s="40"/>
      <c r="AE19" s="40"/>
      <c r="AF19" s="40"/>
      <c r="AG19" s="55"/>
      <c r="AH19" s="260"/>
      <c r="AI19" s="257"/>
    </row>
    <row r="20" spans="1:35" ht="81.75" customHeight="1">
      <c r="A20" s="28">
        <v>10</v>
      </c>
      <c r="B20" s="56" t="s">
        <v>230</v>
      </c>
      <c r="C20" s="41" t="s">
        <v>267</v>
      </c>
      <c r="D20" s="41">
        <v>1</v>
      </c>
      <c r="E20" s="41" t="s">
        <v>268</v>
      </c>
      <c r="F20" s="41" t="s">
        <v>269</v>
      </c>
      <c r="G20" s="41" t="s">
        <v>75</v>
      </c>
      <c r="H20" s="41" t="s">
        <v>270</v>
      </c>
      <c r="I20" s="71" t="s">
        <v>241</v>
      </c>
      <c r="J20" s="97"/>
      <c r="K20" s="41"/>
      <c r="L20" s="41">
        <v>1</v>
      </c>
      <c r="M20" s="41"/>
      <c r="N20" s="41">
        <v>1</v>
      </c>
      <c r="O20" s="41"/>
      <c r="P20" s="41">
        <v>1</v>
      </c>
      <c r="Q20" s="41"/>
      <c r="R20" s="41">
        <v>1</v>
      </c>
      <c r="S20" s="41"/>
      <c r="T20" s="41">
        <v>1</v>
      </c>
      <c r="U20" s="41"/>
      <c r="V20" s="41">
        <v>1</v>
      </c>
      <c r="W20" s="41"/>
      <c r="X20" s="41">
        <v>1</v>
      </c>
      <c r="Y20" s="41"/>
      <c r="Z20" s="41">
        <v>1</v>
      </c>
      <c r="AA20" s="41"/>
      <c r="AB20" s="41">
        <v>1</v>
      </c>
      <c r="AC20" s="41"/>
      <c r="AD20" s="41">
        <v>1</v>
      </c>
      <c r="AE20" s="41"/>
      <c r="AF20" s="41"/>
      <c r="AG20" s="57"/>
      <c r="AH20" s="261"/>
      <c r="AI20" s="257"/>
    </row>
    <row r="21" spans="1:35" ht="126">
      <c r="A21" s="29">
        <v>11</v>
      </c>
      <c r="B21" s="58" t="s">
        <v>76</v>
      </c>
      <c r="C21" s="42" t="s">
        <v>271</v>
      </c>
      <c r="D21" s="42">
        <v>1</v>
      </c>
      <c r="E21" s="42" t="s">
        <v>77</v>
      </c>
      <c r="F21" s="42" t="s">
        <v>272</v>
      </c>
      <c r="G21" s="42" t="s">
        <v>75</v>
      </c>
      <c r="H21" s="42" t="s">
        <v>47</v>
      </c>
      <c r="I21" s="72" t="s">
        <v>70</v>
      </c>
      <c r="J21" s="93"/>
      <c r="K21" s="37"/>
      <c r="L21" s="37"/>
      <c r="M21" s="37"/>
      <c r="N21" s="37"/>
      <c r="O21" s="37"/>
      <c r="P21" s="37"/>
      <c r="Q21" s="37"/>
      <c r="R21" s="46">
        <v>1</v>
      </c>
      <c r="S21" s="37"/>
      <c r="T21" s="37"/>
      <c r="U21" s="37"/>
      <c r="V21" s="37"/>
      <c r="W21" s="37"/>
      <c r="X21" s="37"/>
      <c r="Y21" s="37"/>
      <c r="Z21" s="37"/>
      <c r="AA21" s="37"/>
      <c r="AB21" s="37">
        <v>1</v>
      </c>
      <c r="AC21" s="37"/>
      <c r="AD21" s="37"/>
      <c r="AE21" s="37"/>
      <c r="AF21" s="37"/>
      <c r="AG21" s="63"/>
      <c r="AH21" s="256"/>
      <c r="AI21" s="257"/>
    </row>
    <row r="22" spans="1:35" ht="110.45" customHeight="1">
      <c r="A22" s="30">
        <v>12</v>
      </c>
      <c r="B22" s="58" t="s">
        <v>78</v>
      </c>
      <c r="C22" s="42" t="s">
        <v>79</v>
      </c>
      <c r="D22" s="42">
        <v>1</v>
      </c>
      <c r="E22" s="42" t="s">
        <v>77</v>
      </c>
      <c r="F22" s="42" t="s">
        <v>273</v>
      </c>
      <c r="G22" s="42" t="s">
        <v>75</v>
      </c>
      <c r="H22" s="42" t="s">
        <v>47</v>
      </c>
      <c r="I22" s="72" t="s">
        <v>70</v>
      </c>
      <c r="J22" s="93"/>
      <c r="K22" s="37"/>
      <c r="L22" s="37"/>
      <c r="M22" s="37"/>
      <c r="N22" s="37"/>
      <c r="O22" s="37"/>
      <c r="P22" s="37"/>
      <c r="Q22" s="37"/>
      <c r="R22" s="46"/>
      <c r="S22" s="37"/>
      <c r="T22" s="37"/>
      <c r="U22" s="37"/>
      <c r="V22" s="37">
        <v>1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63"/>
      <c r="AH22" s="256"/>
      <c r="AI22" s="257"/>
    </row>
    <row r="23" spans="1:35" s="19" customFormat="1" ht="67.900000000000006" customHeight="1">
      <c r="A23" s="32">
        <v>13</v>
      </c>
      <c r="B23" s="58" t="s">
        <v>80</v>
      </c>
      <c r="C23" s="42" t="s">
        <v>81</v>
      </c>
      <c r="D23" s="42">
        <v>1</v>
      </c>
      <c r="E23" s="42" t="s">
        <v>77</v>
      </c>
      <c r="F23" s="42" t="s">
        <v>82</v>
      </c>
      <c r="G23" s="42" t="s">
        <v>75</v>
      </c>
      <c r="H23" s="42" t="s">
        <v>47</v>
      </c>
      <c r="I23" s="72" t="s">
        <v>70</v>
      </c>
      <c r="J23" s="93"/>
      <c r="K23" s="37"/>
      <c r="L23" s="37"/>
      <c r="M23" s="37"/>
      <c r="N23" s="37">
        <v>1</v>
      </c>
      <c r="O23" s="37"/>
      <c r="P23" s="37"/>
      <c r="Q23" s="37"/>
      <c r="R23" s="46"/>
      <c r="S23" s="37"/>
      <c r="T23" s="37"/>
      <c r="U23" s="37"/>
      <c r="V23" s="37"/>
      <c r="W23" s="37"/>
      <c r="X23" s="37"/>
      <c r="Y23" s="37"/>
      <c r="Z23" s="37">
        <v>1</v>
      </c>
      <c r="AA23" s="37"/>
      <c r="AB23" s="37"/>
      <c r="AC23" s="37"/>
      <c r="AD23" s="37"/>
      <c r="AE23" s="37"/>
      <c r="AF23" s="37"/>
      <c r="AG23" s="63"/>
      <c r="AH23" s="259"/>
      <c r="AI23" s="262"/>
    </row>
    <row r="24" spans="1:35" ht="83.45" customHeight="1">
      <c r="A24" s="29">
        <v>14</v>
      </c>
      <c r="B24" s="58" t="s">
        <v>83</v>
      </c>
      <c r="C24" s="42" t="s">
        <v>84</v>
      </c>
      <c r="D24" s="42">
        <v>2</v>
      </c>
      <c r="E24" s="42" t="s">
        <v>85</v>
      </c>
      <c r="F24" s="42" t="s">
        <v>86</v>
      </c>
      <c r="G24" s="42" t="s">
        <v>75</v>
      </c>
      <c r="H24" s="42" t="s">
        <v>259</v>
      </c>
      <c r="I24" s="72" t="s">
        <v>70</v>
      </c>
      <c r="J24" s="93"/>
      <c r="K24" s="37"/>
      <c r="L24" s="37"/>
      <c r="M24" s="37"/>
      <c r="N24" s="37"/>
      <c r="O24" s="37"/>
      <c r="P24" s="37"/>
      <c r="Q24" s="37"/>
      <c r="R24" s="46"/>
      <c r="S24" s="37"/>
      <c r="T24" s="37">
        <v>1</v>
      </c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63"/>
      <c r="AH24" s="256"/>
      <c r="AI24" s="257"/>
    </row>
    <row r="25" spans="1:35" s="19" customFormat="1" ht="70.900000000000006" customHeight="1">
      <c r="A25" s="30">
        <v>15</v>
      </c>
      <c r="B25" s="58" t="s">
        <v>87</v>
      </c>
      <c r="C25" s="42" t="s">
        <v>88</v>
      </c>
      <c r="D25" s="42">
        <v>2</v>
      </c>
      <c r="E25" s="42" t="s">
        <v>89</v>
      </c>
      <c r="F25" s="42" t="s">
        <v>90</v>
      </c>
      <c r="G25" s="42" t="s">
        <v>75</v>
      </c>
      <c r="H25" s="42" t="s">
        <v>64</v>
      </c>
      <c r="I25" s="72" t="s">
        <v>65</v>
      </c>
      <c r="J25" s="93"/>
      <c r="K25" s="37"/>
      <c r="L25" s="37"/>
      <c r="M25" s="37"/>
      <c r="N25" s="37"/>
      <c r="O25" s="37"/>
      <c r="P25" s="37"/>
      <c r="Q25" s="37"/>
      <c r="R25" s="4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>
        <v>1</v>
      </c>
      <c r="AE25" s="37"/>
      <c r="AF25" s="37"/>
      <c r="AG25" s="63"/>
      <c r="AH25" s="265"/>
      <c r="AI25" s="266"/>
    </row>
    <row r="26" spans="1:35" ht="97.15" customHeight="1">
      <c r="A26" s="28">
        <v>16</v>
      </c>
      <c r="B26" s="58" t="s">
        <v>91</v>
      </c>
      <c r="C26" s="42" t="s">
        <v>92</v>
      </c>
      <c r="D26" s="42">
        <v>1</v>
      </c>
      <c r="E26" s="42" t="s">
        <v>77</v>
      </c>
      <c r="F26" s="42" t="s">
        <v>93</v>
      </c>
      <c r="G26" s="42" t="s">
        <v>75</v>
      </c>
      <c r="H26" s="42" t="s">
        <v>47</v>
      </c>
      <c r="I26" s="72" t="s">
        <v>70</v>
      </c>
      <c r="J26" s="93"/>
      <c r="K26" s="37"/>
      <c r="L26" s="37"/>
      <c r="M26" s="37"/>
      <c r="N26" s="37"/>
      <c r="O26" s="37"/>
      <c r="P26" s="37"/>
      <c r="Q26" s="37"/>
      <c r="R26" s="46"/>
      <c r="S26" s="37"/>
      <c r="T26" s="37"/>
      <c r="U26" s="37"/>
      <c r="V26" s="37"/>
      <c r="W26" s="37"/>
      <c r="X26" s="37"/>
      <c r="Y26" s="37"/>
      <c r="Z26" s="37"/>
      <c r="AA26" s="37"/>
      <c r="AB26" s="37">
        <v>1</v>
      </c>
      <c r="AC26" s="37"/>
      <c r="AD26" s="37"/>
      <c r="AE26" s="37"/>
      <c r="AF26" s="37"/>
      <c r="AG26" s="63"/>
      <c r="AH26" s="256"/>
      <c r="AI26" s="257"/>
    </row>
    <row r="27" spans="1:35" ht="141.75">
      <c r="A27" s="33">
        <v>17</v>
      </c>
      <c r="B27" s="58" t="s">
        <v>94</v>
      </c>
      <c r="C27" s="42" t="s">
        <v>95</v>
      </c>
      <c r="D27" s="42">
        <v>2</v>
      </c>
      <c r="E27" s="42" t="s">
        <v>89</v>
      </c>
      <c r="F27" s="42" t="s">
        <v>274</v>
      </c>
      <c r="G27" s="42" t="s">
        <v>75</v>
      </c>
      <c r="H27" s="42" t="s">
        <v>64</v>
      </c>
      <c r="I27" s="72" t="s">
        <v>65</v>
      </c>
      <c r="J27" s="93"/>
      <c r="K27" s="37"/>
      <c r="L27" s="37"/>
      <c r="M27" s="37"/>
      <c r="N27" s="37"/>
      <c r="O27" s="37"/>
      <c r="P27" s="37">
        <v>1</v>
      </c>
      <c r="Q27" s="37"/>
      <c r="R27" s="4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63"/>
      <c r="AH27" s="256"/>
      <c r="AI27" s="257"/>
    </row>
    <row r="28" spans="1:35" ht="46.9" customHeight="1">
      <c r="A28" s="350">
        <v>18</v>
      </c>
      <c r="B28" s="346" t="s">
        <v>96</v>
      </c>
      <c r="C28" s="348" t="s">
        <v>97</v>
      </c>
      <c r="D28" s="348">
        <v>1</v>
      </c>
      <c r="E28" s="42" t="s">
        <v>98</v>
      </c>
      <c r="F28" s="348" t="s">
        <v>99</v>
      </c>
      <c r="G28" s="42" t="s">
        <v>75</v>
      </c>
      <c r="H28" s="42" t="s">
        <v>47</v>
      </c>
      <c r="I28" s="72" t="s">
        <v>70</v>
      </c>
      <c r="J28" s="93"/>
      <c r="K28" s="37"/>
      <c r="L28" s="37">
        <v>1</v>
      </c>
      <c r="M28" s="37"/>
      <c r="N28" s="37"/>
      <c r="O28" s="37"/>
      <c r="P28" s="37"/>
      <c r="Q28" s="37"/>
      <c r="R28" s="4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63"/>
      <c r="AH28" s="256"/>
      <c r="AI28" s="257"/>
    </row>
    <row r="29" spans="1:35" ht="46.9" customHeight="1">
      <c r="A29" s="351"/>
      <c r="B29" s="347"/>
      <c r="C29" s="349"/>
      <c r="D29" s="349"/>
      <c r="E29" s="42" t="s">
        <v>100</v>
      </c>
      <c r="F29" s="349"/>
      <c r="G29" s="42" t="s">
        <v>75</v>
      </c>
      <c r="H29" s="42" t="s">
        <v>47</v>
      </c>
      <c r="I29" s="72" t="s">
        <v>70</v>
      </c>
      <c r="J29" s="93"/>
      <c r="K29" s="37"/>
      <c r="L29" s="37"/>
      <c r="M29" s="37"/>
      <c r="N29" s="37">
        <v>1</v>
      </c>
      <c r="O29" s="37"/>
      <c r="P29" s="37"/>
      <c r="Q29" s="37"/>
      <c r="R29" s="4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63"/>
      <c r="AH29" s="256"/>
      <c r="AI29" s="257"/>
    </row>
    <row r="30" spans="1:35" s="205" customFormat="1" ht="61.5" customHeight="1">
      <c r="A30" s="207">
        <v>19</v>
      </c>
      <c r="B30" s="56" t="s">
        <v>295</v>
      </c>
      <c r="C30" s="41" t="s">
        <v>296</v>
      </c>
      <c r="D30" s="202">
        <v>1</v>
      </c>
      <c r="E30" s="42" t="s">
        <v>77</v>
      </c>
      <c r="F30" s="206" t="s">
        <v>297</v>
      </c>
      <c r="G30" s="42" t="s">
        <v>39</v>
      </c>
      <c r="H30" s="42" t="s">
        <v>47</v>
      </c>
      <c r="I30" s="72" t="s">
        <v>70</v>
      </c>
      <c r="J30" s="93"/>
      <c r="K30" s="37"/>
      <c r="L30" s="37">
        <v>1</v>
      </c>
      <c r="M30" s="37"/>
      <c r="N30" s="37"/>
      <c r="O30" s="37"/>
      <c r="P30" s="37"/>
      <c r="Q30" s="37"/>
      <c r="R30" s="4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63"/>
      <c r="AH30" s="204"/>
      <c r="AI30" s="203"/>
    </row>
    <row r="31" spans="1:35" s="19" customFormat="1" ht="69" customHeight="1">
      <c r="A31" s="30">
        <v>20</v>
      </c>
      <c r="B31" s="56" t="s">
        <v>101</v>
      </c>
      <c r="C31" s="35" t="s">
        <v>102</v>
      </c>
      <c r="D31" s="35">
        <v>1</v>
      </c>
      <c r="E31" s="35" t="s">
        <v>77</v>
      </c>
      <c r="F31" s="35" t="s">
        <v>275</v>
      </c>
      <c r="G31" s="42" t="s">
        <v>75</v>
      </c>
      <c r="H31" s="35" t="s">
        <v>47</v>
      </c>
      <c r="I31" s="73" t="s">
        <v>70</v>
      </c>
      <c r="J31" s="98"/>
      <c r="K31" s="85"/>
      <c r="L31" s="85"/>
      <c r="M31" s="85"/>
      <c r="N31" s="35">
        <v>1</v>
      </c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99"/>
      <c r="AH31" s="267"/>
      <c r="AI31" s="257"/>
    </row>
    <row r="32" spans="1:35" ht="81.599999999999994" customHeight="1">
      <c r="A32" s="171">
        <v>21</v>
      </c>
      <c r="B32" s="56" t="s">
        <v>103</v>
      </c>
      <c r="C32" s="41" t="s">
        <v>276</v>
      </c>
      <c r="D32" s="41">
        <v>1</v>
      </c>
      <c r="E32" s="41" t="s">
        <v>104</v>
      </c>
      <c r="F32" s="41" t="s">
        <v>277</v>
      </c>
      <c r="G32" s="35" t="s">
        <v>75</v>
      </c>
      <c r="H32" s="35" t="s">
        <v>47</v>
      </c>
      <c r="I32" s="73" t="s">
        <v>70</v>
      </c>
      <c r="J32" s="98"/>
      <c r="K32" s="85"/>
      <c r="L32" s="85"/>
      <c r="M32" s="85"/>
      <c r="N32" s="85"/>
      <c r="O32" s="85"/>
      <c r="P32" s="35">
        <v>1</v>
      </c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99"/>
      <c r="AH32" s="267"/>
      <c r="AI32" s="257"/>
    </row>
    <row r="33" spans="1:35" ht="46.15" customHeight="1">
      <c r="A33" s="29">
        <v>22</v>
      </c>
      <c r="B33" s="60" t="s">
        <v>105</v>
      </c>
      <c r="C33" s="35" t="s">
        <v>106</v>
      </c>
      <c r="D33" s="35">
        <v>1</v>
      </c>
      <c r="E33" s="35" t="s">
        <v>77</v>
      </c>
      <c r="F33" s="35" t="s">
        <v>278</v>
      </c>
      <c r="G33" s="35" t="s">
        <v>75</v>
      </c>
      <c r="H33" s="35" t="s">
        <v>47</v>
      </c>
      <c r="I33" s="73" t="s">
        <v>70</v>
      </c>
      <c r="J33" s="100"/>
      <c r="K33" s="86"/>
      <c r="L33" s="86"/>
      <c r="M33" s="86"/>
      <c r="N33" s="86"/>
      <c r="O33" s="86"/>
      <c r="P33" s="86"/>
      <c r="Q33" s="86"/>
      <c r="R33" s="86"/>
      <c r="S33" s="86"/>
      <c r="T33" s="35">
        <v>1</v>
      </c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101"/>
      <c r="AH33" s="357"/>
      <c r="AI33" s="257"/>
    </row>
    <row r="34" spans="1:35" ht="47.45" customHeight="1">
      <c r="A34" s="30">
        <v>23</v>
      </c>
      <c r="B34" s="60" t="s">
        <v>225</v>
      </c>
      <c r="C34" s="35" t="s">
        <v>107</v>
      </c>
      <c r="D34" s="35">
        <v>1</v>
      </c>
      <c r="E34" s="35" t="s">
        <v>77</v>
      </c>
      <c r="F34" s="35" t="s">
        <v>108</v>
      </c>
      <c r="G34" s="35" t="s">
        <v>75</v>
      </c>
      <c r="H34" s="35" t="s">
        <v>47</v>
      </c>
      <c r="I34" s="73" t="s">
        <v>70</v>
      </c>
      <c r="J34" s="98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35">
        <v>1</v>
      </c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99"/>
      <c r="AH34" s="263"/>
      <c r="AI34" s="266"/>
    </row>
    <row r="35" spans="1:35" ht="71.45" customHeight="1">
      <c r="A35" s="28">
        <v>24</v>
      </c>
      <c r="B35" s="56" t="s">
        <v>109</v>
      </c>
      <c r="C35" s="41" t="s">
        <v>279</v>
      </c>
      <c r="D35" s="41">
        <v>1</v>
      </c>
      <c r="E35" s="41" t="s">
        <v>104</v>
      </c>
      <c r="F35" s="41" t="s">
        <v>110</v>
      </c>
      <c r="G35" s="35" t="s">
        <v>75</v>
      </c>
      <c r="H35" s="35" t="s">
        <v>47</v>
      </c>
      <c r="I35" s="73" t="s">
        <v>70</v>
      </c>
      <c r="J35" s="102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>
        <v>1</v>
      </c>
      <c r="AA35" s="35"/>
      <c r="AB35" s="35"/>
      <c r="AC35" s="35"/>
      <c r="AD35" s="35"/>
      <c r="AE35" s="35"/>
      <c r="AF35" s="35"/>
      <c r="AG35" s="59"/>
      <c r="AH35" s="263"/>
      <c r="AI35" s="257"/>
    </row>
    <row r="36" spans="1:35" ht="47.45" customHeight="1">
      <c r="A36" s="29">
        <v>25</v>
      </c>
      <c r="B36" s="60" t="s">
        <v>111</v>
      </c>
      <c r="C36" s="35" t="s">
        <v>112</v>
      </c>
      <c r="D36" s="35">
        <v>1</v>
      </c>
      <c r="E36" s="35" t="s">
        <v>77</v>
      </c>
      <c r="F36" s="35" t="s">
        <v>113</v>
      </c>
      <c r="G36" s="35" t="s">
        <v>75</v>
      </c>
      <c r="H36" s="35" t="s">
        <v>47</v>
      </c>
      <c r="I36" s="73" t="s">
        <v>70</v>
      </c>
      <c r="J36" s="98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35">
        <v>1</v>
      </c>
      <c r="AC36" s="85"/>
      <c r="AD36" s="85"/>
      <c r="AE36" s="85"/>
      <c r="AF36" s="85"/>
      <c r="AG36" s="99"/>
      <c r="AH36" s="79"/>
      <c r="AI36" s="25"/>
    </row>
    <row r="37" spans="1:35" ht="43.15" customHeight="1">
      <c r="A37" s="350">
        <v>26</v>
      </c>
      <c r="B37" s="355" t="s">
        <v>114</v>
      </c>
      <c r="C37" s="329" t="s">
        <v>115</v>
      </c>
      <c r="D37" s="35">
        <v>1</v>
      </c>
      <c r="E37" s="35" t="s">
        <v>104</v>
      </c>
      <c r="F37" s="343" t="s">
        <v>280</v>
      </c>
      <c r="G37" s="329" t="s">
        <v>75</v>
      </c>
      <c r="H37" s="329" t="s">
        <v>116</v>
      </c>
      <c r="I37" s="320" t="s">
        <v>70</v>
      </c>
      <c r="J37" s="102"/>
      <c r="K37" s="35"/>
      <c r="L37" s="35"/>
      <c r="M37" s="35"/>
      <c r="N37" s="35"/>
      <c r="O37" s="35"/>
      <c r="P37" s="35">
        <v>1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59"/>
      <c r="AH37" s="263"/>
      <c r="AI37" s="257"/>
    </row>
    <row r="38" spans="1:35" ht="43.15" customHeight="1">
      <c r="A38" s="352"/>
      <c r="B38" s="356"/>
      <c r="C38" s="330"/>
      <c r="D38" s="35">
        <v>1</v>
      </c>
      <c r="E38" s="35" t="s">
        <v>117</v>
      </c>
      <c r="F38" s="344"/>
      <c r="G38" s="330"/>
      <c r="H38" s="330"/>
      <c r="I38" s="321"/>
      <c r="J38" s="102"/>
      <c r="K38" s="35"/>
      <c r="L38" s="35"/>
      <c r="M38" s="35"/>
      <c r="N38" s="35"/>
      <c r="O38" s="35"/>
      <c r="P38" s="35"/>
      <c r="Q38" s="35"/>
      <c r="R38" s="35"/>
      <c r="S38" s="35"/>
      <c r="T38" s="35">
        <v>1</v>
      </c>
      <c r="U38" s="35"/>
      <c r="V38" s="35"/>
      <c r="W38" s="35"/>
      <c r="X38" s="35"/>
      <c r="Y38" s="35"/>
      <c r="Z38" s="35">
        <v>1</v>
      </c>
      <c r="AA38" s="35"/>
      <c r="AB38" s="35"/>
      <c r="AC38" s="35"/>
      <c r="AD38" s="35"/>
      <c r="AE38" s="35"/>
      <c r="AF38" s="35"/>
      <c r="AG38" s="59"/>
      <c r="AH38" s="263"/>
      <c r="AI38" s="264"/>
    </row>
    <row r="39" spans="1:35" ht="43.15" customHeight="1">
      <c r="A39" s="351"/>
      <c r="B39" s="356"/>
      <c r="C39" s="330"/>
      <c r="D39" s="35">
        <v>1</v>
      </c>
      <c r="E39" s="35" t="s">
        <v>118</v>
      </c>
      <c r="F39" s="345"/>
      <c r="G39" s="330"/>
      <c r="H39" s="330"/>
      <c r="I39" s="321"/>
      <c r="J39" s="102"/>
      <c r="K39" s="35"/>
      <c r="L39" s="35">
        <v>1</v>
      </c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59"/>
      <c r="AH39" s="263"/>
      <c r="AI39" s="264"/>
    </row>
    <row r="40" spans="1:35" ht="44.45" customHeight="1">
      <c r="A40" s="30">
        <v>27</v>
      </c>
      <c r="B40" s="60" t="s">
        <v>119</v>
      </c>
      <c r="C40" s="35" t="s">
        <v>120</v>
      </c>
      <c r="D40" s="35">
        <v>1</v>
      </c>
      <c r="E40" s="35" t="s">
        <v>121</v>
      </c>
      <c r="F40" s="35" t="s">
        <v>122</v>
      </c>
      <c r="G40" s="35" t="s">
        <v>75</v>
      </c>
      <c r="H40" s="35" t="s">
        <v>123</v>
      </c>
      <c r="I40" s="73" t="s">
        <v>70</v>
      </c>
      <c r="J40" s="102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>
        <v>1</v>
      </c>
      <c r="Y40" s="35"/>
      <c r="Z40" s="35"/>
      <c r="AA40" s="35"/>
      <c r="AB40" s="35"/>
      <c r="AC40" s="35"/>
      <c r="AD40" s="35"/>
      <c r="AE40" s="35"/>
      <c r="AF40" s="35"/>
      <c r="AG40" s="59"/>
      <c r="AH40" s="263"/>
      <c r="AI40" s="257"/>
    </row>
    <row r="41" spans="1:35" ht="47.25">
      <c r="A41" s="353">
        <v>28</v>
      </c>
      <c r="B41" s="355" t="s">
        <v>231</v>
      </c>
      <c r="C41" s="329" t="s">
        <v>124</v>
      </c>
      <c r="D41" s="35">
        <v>1</v>
      </c>
      <c r="E41" s="35" t="s">
        <v>281</v>
      </c>
      <c r="F41" s="343" t="s">
        <v>125</v>
      </c>
      <c r="G41" s="329" t="s">
        <v>74</v>
      </c>
      <c r="H41" s="329" t="s">
        <v>126</v>
      </c>
      <c r="I41" s="320" t="s">
        <v>70</v>
      </c>
      <c r="J41" s="102"/>
      <c r="K41" s="35"/>
      <c r="L41" s="35"/>
      <c r="M41" s="35"/>
      <c r="N41" s="35">
        <v>1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59"/>
      <c r="AH41" s="263"/>
      <c r="AI41" s="257"/>
    </row>
    <row r="42" spans="1:35" ht="31.9" customHeight="1">
      <c r="A42" s="354"/>
      <c r="B42" s="356"/>
      <c r="C42" s="330"/>
      <c r="D42" s="35">
        <v>1</v>
      </c>
      <c r="E42" s="35" t="s">
        <v>127</v>
      </c>
      <c r="F42" s="345"/>
      <c r="G42" s="330"/>
      <c r="H42" s="330"/>
      <c r="I42" s="321"/>
      <c r="J42" s="102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>
        <v>1</v>
      </c>
      <c r="AA42" s="35"/>
      <c r="AB42" s="35"/>
      <c r="AC42" s="35"/>
      <c r="AD42" s="35"/>
      <c r="AE42" s="35"/>
      <c r="AF42" s="35"/>
      <c r="AG42" s="59"/>
      <c r="AH42" s="263"/>
      <c r="AI42" s="264"/>
    </row>
    <row r="43" spans="1:35" ht="44.45" customHeight="1">
      <c r="A43" s="30">
        <v>29</v>
      </c>
      <c r="B43" s="60" t="s">
        <v>128</v>
      </c>
      <c r="C43" s="35" t="s">
        <v>282</v>
      </c>
      <c r="D43" s="35">
        <v>1</v>
      </c>
      <c r="E43" s="35" t="s">
        <v>129</v>
      </c>
      <c r="F43" s="35" t="s">
        <v>130</v>
      </c>
      <c r="G43" s="35" t="s">
        <v>74</v>
      </c>
      <c r="H43" s="35" t="s">
        <v>123</v>
      </c>
      <c r="I43" s="73" t="s">
        <v>70</v>
      </c>
      <c r="J43" s="102"/>
      <c r="K43" s="35"/>
      <c r="L43" s="35"/>
      <c r="M43" s="35"/>
      <c r="N43" s="35"/>
      <c r="O43" s="35"/>
      <c r="P43" s="35">
        <v>1</v>
      </c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59"/>
      <c r="AH43" s="263"/>
      <c r="AI43" s="257"/>
    </row>
    <row r="44" spans="1:35" ht="46.15" customHeight="1">
      <c r="A44" s="28">
        <v>30</v>
      </c>
      <c r="B44" s="56" t="s">
        <v>131</v>
      </c>
      <c r="C44" s="41" t="s">
        <v>283</v>
      </c>
      <c r="D44" s="41">
        <v>1</v>
      </c>
      <c r="E44" s="41" t="s">
        <v>132</v>
      </c>
      <c r="F44" s="41" t="s">
        <v>133</v>
      </c>
      <c r="G44" s="41" t="s">
        <v>75</v>
      </c>
      <c r="H44" s="35" t="s">
        <v>123</v>
      </c>
      <c r="I44" s="71" t="s">
        <v>70</v>
      </c>
      <c r="J44" s="97"/>
      <c r="K44" s="41"/>
      <c r="L44" s="41"/>
      <c r="M44" s="41"/>
      <c r="N44" s="41"/>
      <c r="O44" s="41"/>
      <c r="P44" s="41">
        <v>1</v>
      </c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>
        <v>1</v>
      </c>
      <c r="AE44" s="41"/>
      <c r="AF44" s="41"/>
      <c r="AG44" s="57"/>
      <c r="AH44" s="261"/>
      <c r="AI44" s="257"/>
    </row>
    <row r="45" spans="1:35" ht="50.45" customHeight="1">
      <c r="A45" s="29">
        <v>31</v>
      </c>
      <c r="B45" s="56" t="s">
        <v>134</v>
      </c>
      <c r="C45" s="41" t="s">
        <v>135</v>
      </c>
      <c r="D45" s="41">
        <v>1</v>
      </c>
      <c r="E45" s="41" t="s">
        <v>136</v>
      </c>
      <c r="F45" s="41" t="s">
        <v>284</v>
      </c>
      <c r="G45" s="41" t="s">
        <v>75</v>
      </c>
      <c r="H45" s="35" t="s">
        <v>123</v>
      </c>
      <c r="I45" s="71" t="s">
        <v>70</v>
      </c>
      <c r="J45" s="97"/>
      <c r="K45" s="41"/>
      <c r="L45" s="41"/>
      <c r="M45" s="41"/>
      <c r="N45" s="41">
        <v>1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57"/>
      <c r="AH45" s="261"/>
      <c r="AI45" s="257"/>
    </row>
    <row r="46" spans="1:35" ht="53.45" customHeight="1">
      <c r="A46" s="30">
        <v>32</v>
      </c>
      <c r="B46" s="56" t="s">
        <v>137</v>
      </c>
      <c r="C46" s="41" t="s">
        <v>138</v>
      </c>
      <c r="D46" s="41">
        <v>1</v>
      </c>
      <c r="E46" s="41" t="s">
        <v>136</v>
      </c>
      <c r="F46" s="41" t="s">
        <v>285</v>
      </c>
      <c r="G46" s="41" t="s">
        <v>75</v>
      </c>
      <c r="H46" s="35" t="s">
        <v>123</v>
      </c>
      <c r="I46" s="71" t="s">
        <v>70</v>
      </c>
      <c r="J46" s="97"/>
      <c r="K46" s="41"/>
      <c r="L46" s="41"/>
      <c r="M46" s="41"/>
      <c r="N46" s="41"/>
      <c r="O46" s="41"/>
      <c r="P46" s="41">
        <v>1</v>
      </c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57"/>
      <c r="AH46" s="261"/>
      <c r="AI46" s="257"/>
    </row>
    <row r="47" spans="1:35" ht="52.9" customHeight="1">
      <c r="A47" s="28">
        <v>33</v>
      </c>
      <c r="B47" s="56" t="s">
        <v>139</v>
      </c>
      <c r="C47" s="41" t="s">
        <v>140</v>
      </c>
      <c r="D47" s="41">
        <v>1</v>
      </c>
      <c r="E47" s="41" t="s">
        <v>141</v>
      </c>
      <c r="F47" s="41" t="s">
        <v>286</v>
      </c>
      <c r="G47" s="41" t="s">
        <v>75</v>
      </c>
      <c r="H47" s="35" t="s">
        <v>123</v>
      </c>
      <c r="I47" s="71" t="s">
        <v>70</v>
      </c>
      <c r="J47" s="97"/>
      <c r="K47" s="41"/>
      <c r="L47" s="41"/>
      <c r="M47" s="41"/>
      <c r="N47" s="41"/>
      <c r="O47" s="41"/>
      <c r="P47" s="41"/>
      <c r="Q47" s="41"/>
      <c r="R47" s="41">
        <v>1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57"/>
      <c r="AH47" s="261"/>
      <c r="AI47" s="257"/>
    </row>
    <row r="48" spans="1:35" ht="45" customHeight="1">
      <c r="A48" s="29">
        <v>34</v>
      </c>
      <c r="B48" s="56" t="s">
        <v>142</v>
      </c>
      <c r="C48" s="41" t="s">
        <v>143</v>
      </c>
      <c r="D48" s="41">
        <v>1</v>
      </c>
      <c r="E48" s="41" t="s">
        <v>144</v>
      </c>
      <c r="F48" s="41" t="s">
        <v>145</v>
      </c>
      <c r="G48" s="41" t="s">
        <v>75</v>
      </c>
      <c r="H48" s="35" t="s">
        <v>123</v>
      </c>
      <c r="I48" s="71" t="s">
        <v>70</v>
      </c>
      <c r="J48" s="97"/>
      <c r="K48" s="41"/>
      <c r="L48" s="41"/>
      <c r="M48" s="41"/>
      <c r="N48" s="41"/>
      <c r="O48" s="41"/>
      <c r="P48" s="41"/>
      <c r="Q48" s="41"/>
      <c r="R48" s="41"/>
      <c r="S48" s="41"/>
      <c r="T48" s="41">
        <v>1</v>
      </c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57"/>
      <c r="AH48" s="261"/>
      <c r="AI48" s="257"/>
    </row>
    <row r="49" spans="1:35" ht="76.150000000000006" customHeight="1">
      <c r="A49" s="30">
        <v>35</v>
      </c>
      <c r="B49" s="56" t="s">
        <v>146</v>
      </c>
      <c r="C49" s="41" t="s">
        <v>147</v>
      </c>
      <c r="D49" s="41">
        <v>1</v>
      </c>
      <c r="E49" s="41" t="s">
        <v>77</v>
      </c>
      <c r="F49" s="41" t="s">
        <v>148</v>
      </c>
      <c r="G49" s="41" t="s">
        <v>75</v>
      </c>
      <c r="H49" s="35" t="s">
        <v>123</v>
      </c>
      <c r="I49" s="71" t="s">
        <v>70</v>
      </c>
      <c r="J49" s="97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>
        <v>1</v>
      </c>
      <c r="AC49" s="41"/>
      <c r="AD49" s="41"/>
      <c r="AE49" s="41"/>
      <c r="AF49" s="41"/>
      <c r="AG49" s="57"/>
      <c r="AH49" s="268"/>
      <c r="AI49" s="269"/>
    </row>
    <row r="50" spans="1:35" ht="57.6" customHeight="1">
      <c r="A50" s="32">
        <v>36</v>
      </c>
      <c r="B50" s="56" t="s">
        <v>149</v>
      </c>
      <c r="C50" s="41" t="s">
        <v>287</v>
      </c>
      <c r="D50" s="41">
        <v>1</v>
      </c>
      <c r="E50" s="41" t="s">
        <v>77</v>
      </c>
      <c r="F50" s="41" t="s">
        <v>288</v>
      </c>
      <c r="G50" s="41" t="s">
        <v>75</v>
      </c>
      <c r="H50" s="35" t="s">
        <v>123</v>
      </c>
      <c r="I50" s="71" t="s">
        <v>70</v>
      </c>
      <c r="J50" s="97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>
        <v>1</v>
      </c>
      <c r="Y50" s="41"/>
      <c r="Z50" s="41"/>
      <c r="AA50" s="41"/>
      <c r="AB50" s="41"/>
      <c r="AC50" s="41"/>
      <c r="AD50" s="41"/>
      <c r="AE50" s="41"/>
      <c r="AF50" s="41"/>
      <c r="AG50" s="57"/>
      <c r="AH50" s="270"/>
      <c r="AI50" s="271"/>
    </row>
    <row r="51" spans="1:35" ht="57.6" customHeight="1">
      <c r="A51" s="29">
        <v>37</v>
      </c>
      <c r="B51" s="56" t="s">
        <v>150</v>
      </c>
      <c r="C51" s="35" t="s">
        <v>151</v>
      </c>
      <c r="D51" s="41">
        <v>1</v>
      </c>
      <c r="E51" s="41" t="s">
        <v>77</v>
      </c>
      <c r="F51" s="35" t="s">
        <v>152</v>
      </c>
      <c r="G51" s="41" t="s">
        <v>75</v>
      </c>
      <c r="H51" s="35" t="s">
        <v>123</v>
      </c>
      <c r="I51" s="71" t="s">
        <v>70</v>
      </c>
      <c r="J51" s="102"/>
      <c r="K51" s="35"/>
      <c r="L51" s="35"/>
      <c r="M51" s="35"/>
      <c r="N51" s="35"/>
      <c r="O51" s="35"/>
      <c r="P51" s="35"/>
      <c r="Q51" s="35"/>
      <c r="R51" s="87"/>
      <c r="S51" s="35"/>
      <c r="T51" s="35"/>
      <c r="U51" s="35"/>
      <c r="V51" s="35">
        <v>1</v>
      </c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59"/>
      <c r="AH51" s="281"/>
      <c r="AI51" s="282"/>
    </row>
    <row r="52" spans="1:35" ht="48" customHeight="1">
      <c r="A52" s="208">
        <v>38</v>
      </c>
      <c r="B52" s="56" t="s">
        <v>153</v>
      </c>
      <c r="C52" s="35" t="s">
        <v>289</v>
      </c>
      <c r="D52" s="41">
        <v>1</v>
      </c>
      <c r="E52" s="41" t="s">
        <v>154</v>
      </c>
      <c r="F52" s="35" t="s">
        <v>290</v>
      </c>
      <c r="G52" s="41" t="s">
        <v>75</v>
      </c>
      <c r="H52" s="35" t="s">
        <v>123</v>
      </c>
      <c r="I52" s="71" t="s">
        <v>70</v>
      </c>
      <c r="J52" s="102"/>
      <c r="K52" s="35"/>
      <c r="L52" s="35"/>
      <c r="M52" s="35"/>
      <c r="N52" s="35">
        <v>1</v>
      </c>
      <c r="O52" s="35"/>
      <c r="P52" s="35"/>
      <c r="Q52" s="35"/>
      <c r="R52" s="87"/>
      <c r="S52" s="35"/>
      <c r="T52" s="35"/>
      <c r="U52" s="35"/>
      <c r="V52" s="35"/>
      <c r="W52" s="35"/>
      <c r="X52" s="35">
        <v>1</v>
      </c>
      <c r="Y52" s="35"/>
      <c r="Z52" s="35"/>
      <c r="AA52" s="35"/>
      <c r="AB52" s="35"/>
      <c r="AC52" s="35"/>
      <c r="AD52" s="35"/>
      <c r="AE52" s="35"/>
      <c r="AF52" s="35"/>
      <c r="AG52" s="59"/>
      <c r="AH52" s="283"/>
      <c r="AI52" s="284"/>
    </row>
    <row r="53" spans="1:35" s="198" customFormat="1" ht="48" customHeight="1">
      <c r="A53" s="208">
        <v>39</v>
      </c>
      <c r="B53" s="56" t="s">
        <v>264</v>
      </c>
      <c r="C53" s="201" t="s">
        <v>291</v>
      </c>
      <c r="D53" s="41">
        <v>1</v>
      </c>
      <c r="E53" s="41" t="s">
        <v>77</v>
      </c>
      <c r="F53" s="201" t="s">
        <v>292</v>
      </c>
      <c r="G53" s="41" t="s">
        <v>75</v>
      </c>
      <c r="H53" s="201" t="s">
        <v>123</v>
      </c>
      <c r="I53" s="71" t="s">
        <v>70</v>
      </c>
      <c r="J53" s="102"/>
      <c r="K53" s="201"/>
      <c r="L53" s="201">
        <v>1</v>
      </c>
      <c r="M53" s="201"/>
      <c r="N53" s="201"/>
      <c r="O53" s="201"/>
      <c r="P53" s="201"/>
      <c r="Q53" s="201"/>
      <c r="R53" s="87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59"/>
      <c r="AH53" s="199"/>
      <c r="AI53" s="200"/>
    </row>
    <row r="54" spans="1:35" s="198" customFormat="1" ht="54" customHeight="1">
      <c r="A54" s="207">
        <v>40</v>
      </c>
      <c r="B54" s="56" t="s">
        <v>260</v>
      </c>
      <c r="C54" s="41" t="s">
        <v>261</v>
      </c>
      <c r="D54" s="41">
        <v>1</v>
      </c>
      <c r="E54" s="41" t="s">
        <v>262</v>
      </c>
      <c r="F54" s="41" t="s">
        <v>145</v>
      </c>
      <c r="G54" s="41" t="s">
        <v>39</v>
      </c>
      <c r="H54" s="201" t="s">
        <v>123</v>
      </c>
      <c r="I54" s="71" t="s">
        <v>263</v>
      </c>
      <c r="J54" s="97">
        <v>1</v>
      </c>
      <c r="K54" s="41"/>
      <c r="L54" s="41">
        <v>1</v>
      </c>
      <c r="M54" s="41"/>
      <c r="N54" s="201"/>
      <c r="O54" s="201"/>
      <c r="P54" s="201"/>
      <c r="Q54" s="201"/>
      <c r="R54" s="87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59"/>
      <c r="AH54" s="199"/>
      <c r="AI54" s="200"/>
    </row>
    <row r="55" spans="1:35" ht="94.5">
      <c r="A55" s="208">
        <v>41</v>
      </c>
      <c r="B55" s="52" t="s">
        <v>226</v>
      </c>
      <c r="C55" s="201" t="s">
        <v>293</v>
      </c>
      <c r="D55" s="43">
        <v>1</v>
      </c>
      <c r="E55" s="39" t="s">
        <v>77</v>
      </c>
      <c r="F55" s="39" t="s">
        <v>258</v>
      </c>
      <c r="G55" s="43" t="s">
        <v>75</v>
      </c>
      <c r="H55" s="35" t="s">
        <v>123</v>
      </c>
      <c r="I55" s="74" t="s">
        <v>70</v>
      </c>
      <c r="J55" s="93"/>
      <c r="K55" s="37"/>
      <c r="L55" s="37"/>
      <c r="M55" s="37"/>
      <c r="N55" s="37"/>
      <c r="O55" s="37"/>
      <c r="P55" s="37"/>
      <c r="Q55" s="37"/>
      <c r="R55" s="46"/>
      <c r="S55" s="37"/>
      <c r="T55" s="37">
        <v>1</v>
      </c>
      <c r="U55" s="37"/>
      <c r="V55" s="37"/>
      <c r="W55" s="37"/>
      <c r="X55" s="37"/>
      <c r="Y55" s="37"/>
      <c r="Z55" s="37">
        <v>1</v>
      </c>
      <c r="AA55" s="37"/>
      <c r="AB55" s="37"/>
      <c r="AC55" s="37"/>
      <c r="AD55" s="37"/>
      <c r="AE55" s="37"/>
      <c r="AF55" s="37"/>
      <c r="AG55" s="63"/>
      <c r="AH55" s="256"/>
      <c r="AI55" s="257"/>
    </row>
    <row r="56" spans="1:35" ht="103.9" customHeight="1">
      <c r="A56" s="30">
        <v>42</v>
      </c>
      <c r="B56" s="61" t="s">
        <v>155</v>
      </c>
      <c r="C56" s="44" t="s">
        <v>156</v>
      </c>
      <c r="D56" s="45">
        <v>1</v>
      </c>
      <c r="E56" s="44" t="s">
        <v>157</v>
      </c>
      <c r="F56" s="44" t="s">
        <v>158</v>
      </c>
      <c r="G56" s="44" t="s">
        <v>159</v>
      </c>
      <c r="H56" s="44" t="s">
        <v>160</v>
      </c>
      <c r="I56" s="75" t="s">
        <v>70</v>
      </c>
      <c r="J56" s="103"/>
      <c r="K56" s="88"/>
      <c r="L56" s="35">
        <v>1</v>
      </c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9"/>
      <c r="AA56" s="88"/>
      <c r="AB56" s="88"/>
      <c r="AC56" s="88"/>
      <c r="AD56" s="88"/>
      <c r="AE56" s="88"/>
      <c r="AF56" s="88"/>
      <c r="AG56" s="104"/>
      <c r="AH56" s="272"/>
      <c r="AI56" s="257"/>
    </row>
    <row r="57" spans="1:35" ht="200.45" customHeight="1">
      <c r="A57" s="30">
        <v>43</v>
      </c>
      <c r="B57" s="62" t="s">
        <v>161</v>
      </c>
      <c r="C57" s="37" t="s">
        <v>162</v>
      </c>
      <c r="D57" s="46">
        <v>1</v>
      </c>
      <c r="E57" s="47" t="s">
        <v>163</v>
      </c>
      <c r="F57" s="46" t="s">
        <v>164</v>
      </c>
      <c r="G57" s="37" t="s">
        <v>159</v>
      </c>
      <c r="H57" s="37" t="s">
        <v>160</v>
      </c>
      <c r="I57" s="76" t="s">
        <v>70</v>
      </c>
      <c r="J57" s="105"/>
      <c r="K57" s="36"/>
      <c r="L57" s="36"/>
      <c r="M57" s="36"/>
      <c r="N57" s="37">
        <v>1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46"/>
      <c r="AA57" s="36"/>
      <c r="AB57" s="36"/>
      <c r="AC57" s="36"/>
      <c r="AD57" s="36"/>
      <c r="AE57" s="36"/>
      <c r="AF57" s="36"/>
      <c r="AG57" s="106"/>
      <c r="AH57" s="277"/>
      <c r="AI57" s="257"/>
    </row>
    <row r="58" spans="1:35" s="19" customFormat="1" ht="122.45" customHeight="1">
      <c r="A58" s="32">
        <v>44</v>
      </c>
      <c r="B58" s="61" t="s">
        <v>165</v>
      </c>
      <c r="C58" s="44" t="s">
        <v>166</v>
      </c>
      <c r="D58" s="45">
        <v>1</v>
      </c>
      <c r="E58" s="48" t="s">
        <v>167</v>
      </c>
      <c r="F58" s="48" t="s">
        <v>168</v>
      </c>
      <c r="G58" s="44" t="s">
        <v>159</v>
      </c>
      <c r="H58" s="44" t="s">
        <v>160</v>
      </c>
      <c r="I58" s="75" t="s">
        <v>70</v>
      </c>
      <c r="J58" s="103"/>
      <c r="K58" s="88"/>
      <c r="L58" s="88"/>
      <c r="M58" s="88"/>
      <c r="N58" s="88"/>
      <c r="O58" s="88"/>
      <c r="P58" s="35">
        <v>1</v>
      </c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88"/>
      <c r="AD58" s="88"/>
      <c r="AE58" s="88"/>
      <c r="AF58" s="88"/>
      <c r="AG58" s="104"/>
      <c r="AH58" s="278"/>
      <c r="AI58" s="266"/>
    </row>
    <row r="59" spans="1:35" ht="52.9" customHeight="1" thickBot="1">
      <c r="A59" s="29">
        <v>45</v>
      </c>
      <c r="B59" s="64" t="s">
        <v>169</v>
      </c>
      <c r="C59" s="65" t="s">
        <v>170</v>
      </c>
      <c r="D59" s="66">
        <v>1</v>
      </c>
      <c r="E59" s="67" t="s">
        <v>171</v>
      </c>
      <c r="F59" s="66" t="s">
        <v>172</v>
      </c>
      <c r="G59" s="65" t="s">
        <v>159</v>
      </c>
      <c r="H59" s="65" t="s">
        <v>160</v>
      </c>
      <c r="I59" s="77" t="s">
        <v>70</v>
      </c>
      <c r="J59" s="107"/>
      <c r="K59" s="108"/>
      <c r="L59" s="108"/>
      <c r="M59" s="108"/>
      <c r="N59" s="108"/>
      <c r="O59" s="108"/>
      <c r="P59" s="109">
        <v>1</v>
      </c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10"/>
      <c r="AC59" s="108"/>
      <c r="AD59" s="108"/>
      <c r="AE59" s="108"/>
      <c r="AF59" s="108"/>
      <c r="AG59" s="111"/>
      <c r="AH59" s="279"/>
      <c r="AI59" s="280"/>
    </row>
    <row r="60" spans="1:35" ht="31.9" customHeight="1">
      <c r="A60" s="322"/>
      <c r="B60" s="323"/>
      <c r="C60" s="323"/>
      <c r="D60" s="323"/>
      <c r="E60" s="323"/>
      <c r="F60" s="323"/>
      <c r="G60" s="323"/>
      <c r="H60" s="323"/>
      <c r="I60" s="323"/>
      <c r="J60" s="328" t="s">
        <v>22</v>
      </c>
      <c r="K60" s="318"/>
      <c r="L60" s="273" t="s">
        <v>23</v>
      </c>
      <c r="M60" s="318"/>
      <c r="N60" s="319" t="s">
        <v>24</v>
      </c>
      <c r="O60" s="318"/>
      <c r="P60" s="273" t="s">
        <v>25</v>
      </c>
      <c r="Q60" s="318"/>
      <c r="R60" s="319" t="s">
        <v>26</v>
      </c>
      <c r="S60" s="318"/>
      <c r="T60" s="273" t="s">
        <v>27</v>
      </c>
      <c r="U60" s="318"/>
      <c r="V60" s="319" t="s">
        <v>28</v>
      </c>
      <c r="W60" s="318"/>
      <c r="X60" s="273" t="s">
        <v>29</v>
      </c>
      <c r="Y60" s="318"/>
      <c r="Z60" s="319" t="s">
        <v>30</v>
      </c>
      <c r="AA60" s="318"/>
      <c r="AB60" s="273" t="s">
        <v>31</v>
      </c>
      <c r="AC60" s="318"/>
      <c r="AD60" s="319" t="s">
        <v>32</v>
      </c>
      <c r="AE60" s="318"/>
      <c r="AF60" s="273" t="s">
        <v>33</v>
      </c>
      <c r="AG60" s="274"/>
      <c r="AH60" s="285" t="s">
        <v>173</v>
      </c>
      <c r="AI60" s="286"/>
    </row>
    <row r="61" spans="1:35" ht="31.9" customHeight="1" thickBot="1">
      <c r="A61" s="324"/>
      <c r="B61" s="325"/>
      <c r="C61" s="325"/>
      <c r="D61" s="325"/>
      <c r="E61" s="325"/>
      <c r="F61" s="325"/>
      <c r="G61" s="325"/>
      <c r="H61" s="325"/>
      <c r="I61" s="325"/>
      <c r="J61" s="2">
        <f t="shared" ref="J61:AG61" si="0">SUM(J11:J59)</f>
        <v>4</v>
      </c>
      <c r="K61" s="3">
        <f t="shared" si="0"/>
        <v>0</v>
      </c>
      <c r="L61" s="4">
        <f t="shared" si="0"/>
        <v>11</v>
      </c>
      <c r="M61" s="3">
        <f t="shared" si="0"/>
        <v>0</v>
      </c>
      <c r="N61" s="4">
        <f t="shared" si="0"/>
        <v>12</v>
      </c>
      <c r="O61" s="3">
        <f t="shared" si="0"/>
        <v>0</v>
      </c>
      <c r="P61" s="4">
        <f t="shared" si="0"/>
        <v>14</v>
      </c>
      <c r="Q61" s="3">
        <f t="shared" si="0"/>
        <v>0</v>
      </c>
      <c r="R61" s="4">
        <f t="shared" si="0"/>
        <v>10</v>
      </c>
      <c r="S61" s="3">
        <f t="shared" si="0"/>
        <v>0</v>
      </c>
      <c r="T61" s="4">
        <f t="shared" si="0"/>
        <v>12</v>
      </c>
      <c r="U61" s="3">
        <f t="shared" si="0"/>
        <v>0</v>
      </c>
      <c r="V61" s="4">
        <f t="shared" si="0"/>
        <v>8</v>
      </c>
      <c r="W61" s="3">
        <f t="shared" si="0"/>
        <v>0</v>
      </c>
      <c r="X61" s="4">
        <f t="shared" si="0"/>
        <v>9</v>
      </c>
      <c r="Y61" s="3">
        <f t="shared" si="0"/>
        <v>0</v>
      </c>
      <c r="Z61" s="4">
        <f t="shared" si="0"/>
        <v>12</v>
      </c>
      <c r="AA61" s="3">
        <f t="shared" si="0"/>
        <v>0</v>
      </c>
      <c r="AB61" s="4">
        <f t="shared" si="0"/>
        <v>11</v>
      </c>
      <c r="AC61" s="3">
        <f t="shared" si="0"/>
        <v>0</v>
      </c>
      <c r="AD61" s="4">
        <f t="shared" si="0"/>
        <v>8</v>
      </c>
      <c r="AE61" s="3">
        <f t="shared" si="0"/>
        <v>0</v>
      </c>
      <c r="AF61" s="4">
        <f t="shared" si="0"/>
        <v>4</v>
      </c>
      <c r="AG61" s="180">
        <f t="shared" si="0"/>
        <v>0</v>
      </c>
      <c r="AH61" s="181">
        <f>J61+L61+N61+P61+R61+T61+V61+X61+Z61+AB61+AD61+AF61</f>
        <v>115</v>
      </c>
      <c r="AI61" s="182">
        <f>K61+M61+O61+Q61+S61+U61+W61+Y61+AA61+AC61+AE61+AG61</f>
        <v>0</v>
      </c>
    </row>
    <row r="62" spans="1:35" ht="31.9" customHeight="1" thickBot="1">
      <c r="A62" s="326"/>
      <c r="B62" s="327"/>
      <c r="C62" s="327"/>
      <c r="D62" s="327"/>
      <c r="E62" s="327"/>
      <c r="F62" s="327"/>
      <c r="G62" s="327"/>
      <c r="H62" s="327"/>
      <c r="I62" s="327"/>
      <c r="J62" s="315">
        <f>K61/J61</f>
        <v>0</v>
      </c>
      <c r="K62" s="309"/>
      <c r="L62" s="275">
        <f>M61/L61</f>
        <v>0</v>
      </c>
      <c r="M62" s="309"/>
      <c r="N62" s="308">
        <f>O61/N61</f>
        <v>0</v>
      </c>
      <c r="O62" s="309"/>
      <c r="P62" s="275">
        <f>Q61/P61</f>
        <v>0</v>
      </c>
      <c r="Q62" s="309"/>
      <c r="R62" s="308">
        <f>S61/R61</f>
        <v>0</v>
      </c>
      <c r="S62" s="309"/>
      <c r="T62" s="275">
        <f>U61/T61</f>
        <v>0</v>
      </c>
      <c r="U62" s="309"/>
      <c r="V62" s="308">
        <f>W61/V61</f>
        <v>0</v>
      </c>
      <c r="W62" s="309"/>
      <c r="X62" s="275">
        <f>Y61/X61</f>
        <v>0</v>
      </c>
      <c r="Y62" s="309"/>
      <c r="Z62" s="308">
        <f>AA61/Z61</f>
        <v>0</v>
      </c>
      <c r="AA62" s="309"/>
      <c r="AB62" s="275">
        <f>AC61/AB61</f>
        <v>0</v>
      </c>
      <c r="AC62" s="309"/>
      <c r="AD62" s="308">
        <f>AE61/AD61</f>
        <v>0</v>
      </c>
      <c r="AE62" s="309"/>
      <c r="AF62" s="275">
        <f>AG61/AF61</f>
        <v>0</v>
      </c>
      <c r="AG62" s="276"/>
      <c r="AH62" s="287">
        <f>AI61/AH61</f>
        <v>0</v>
      </c>
      <c r="AI62" s="288"/>
    </row>
    <row r="63" spans="1:35" ht="22.9" customHeight="1">
      <c r="A63" s="172"/>
      <c r="B63" s="173"/>
      <c r="C63" s="173"/>
      <c r="D63" s="173"/>
      <c r="E63" s="174"/>
      <c r="F63" s="316" t="s">
        <v>174</v>
      </c>
      <c r="G63" s="317"/>
      <c r="H63" s="310" t="s">
        <v>175</v>
      </c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2"/>
      <c r="AG63" s="179"/>
      <c r="AH63" s="179"/>
      <c r="AI63" s="179"/>
    </row>
    <row r="64" spans="1:35" ht="22.9" customHeight="1">
      <c r="A64" s="172"/>
      <c r="B64" s="173"/>
      <c r="C64" s="173"/>
      <c r="D64" s="173"/>
      <c r="E64" s="174"/>
      <c r="F64" s="289" t="s">
        <v>176</v>
      </c>
      <c r="G64" s="290"/>
      <c r="H64" s="313" t="s">
        <v>177</v>
      </c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5"/>
      <c r="AG64" s="179"/>
      <c r="AH64" s="179"/>
      <c r="AI64" s="179"/>
    </row>
    <row r="65" spans="1:35" ht="22.9" customHeight="1">
      <c r="A65" s="172"/>
      <c r="B65" s="173"/>
      <c r="C65" s="173"/>
      <c r="D65" s="173"/>
      <c r="E65" s="174"/>
      <c r="F65" s="289" t="s">
        <v>178</v>
      </c>
      <c r="G65" s="290"/>
      <c r="H65" s="303" t="s">
        <v>179</v>
      </c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5"/>
      <c r="AG65" s="179"/>
      <c r="AH65" s="179"/>
      <c r="AI65" s="179"/>
    </row>
    <row r="66" spans="1:35" ht="22.9" customHeight="1">
      <c r="A66" s="172"/>
      <c r="B66" s="173"/>
      <c r="C66" s="173"/>
      <c r="D66" s="173"/>
      <c r="E66" s="174"/>
      <c r="F66" s="289" t="s">
        <v>180</v>
      </c>
      <c r="G66" s="290"/>
      <c r="H66" s="303" t="s">
        <v>181</v>
      </c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5"/>
      <c r="AG66" s="179"/>
      <c r="AH66" s="179"/>
      <c r="AI66" s="179"/>
    </row>
    <row r="67" spans="1:35" ht="22.9" customHeight="1">
      <c r="A67" s="172"/>
      <c r="B67" s="173"/>
      <c r="C67" s="173"/>
      <c r="D67" s="173"/>
      <c r="E67" s="174"/>
      <c r="F67" s="289" t="s">
        <v>182</v>
      </c>
      <c r="G67" s="290"/>
      <c r="H67" s="314" t="s">
        <v>183</v>
      </c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5"/>
      <c r="AG67" s="179"/>
      <c r="AH67" s="179"/>
      <c r="AI67" s="179"/>
    </row>
    <row r="68" spans="1:35" ht="22.9" customHeight="1">
      <c r="A68" s="172"/>
      <c r="B68" s="173"/>
      <c r="C68" s="173"/>
      <c r="D68" s="173"/>
      <c r="E68" s="174"/>
      <c r="F68" s="289" t="s">
        <v>184</v>
      </c>
      <c r="G68" s="290"/>
      <c r="H68" s="303" t="s">
        <v>185</v>
      </c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5"/>
      <c r="AG68" s="179"/>
      <c r="AH68" s="179"/>
      <c r="AI68" s="179"/>
    </row>
    <row r="69" spans="1:35" ht="22.9" customHeight="1">
      <c r="A69" s="172"/>
      <c r="B69" s="173"/>
      <c r="C69" s="173"/>
      <c r="D69" s="173"/>
      <c r="E69" s="174"/>
      <c r="F69" s="289" t="s">
        <v>19</v>
      </c>
      <c r="G69" s="290"/>
      <c r="H69" s="303" t="s">
        <v>186</v>
      </c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5"/>
      <c r="AG69" s="179"/>
      <c r="AH69" s="179"/>
      <c r="AI69" s="179"/>
    </row>
    <row r="70" spans="1:35" ht="22.9" customHeight="1">
      <c r="A70" s="172"/>
      <c r="B70" s="173"/>
      <c r="C70" s="173"/>
      <c r="D70" s="173"/>
      <c r="E70" s="174"/>
      <c r="F70" s="289" t="s">
        <v>187</v>
      </c>
      <c r="G70" s="290"/>
      <c r="H70" s="303" t="s">
        <v>39</v>
      </c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5"/>
      <c r="AG70" s="179"/>
      <c r="AH70" s="179"/>
      <c r="AI70" s="179"/>
    </row>
    <row r="71" spans="1:35" ht="22.9" customHeight="1" thickBot="1">
      <c r="A71" s="172"/>
      <c r="B71" s="173"/>
      <c r="C71" s="173"/>
      <c r="D71" s="173"/>
      <c r="E71" s="174"/>
      <c r="F71" s="306" t="s">
        <v>188</v>
      </c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307"/>
      <c r="AG71" s="179"/>
      <c r="AH71" s="179"/>
      <c r="AI71" s="179"/>
    </row>
    <row r="72" spans="1:35">
      <c r="A72" s="172"/>
      <c r="B72" s="173"/>
      <c r="C72" s="173"/>
      <c r="D72" s="173"/>
      <c r="E72" s="174"/>
      <c r="F72" s="183"/>
      <c r="G72" s="184"/>
      <c r="H72" s="184"/>
      <c r="I72" s="185" t="s">
        <v>189</v>
      </c>
      <c r="J72" s="185"/>
      <c r="K72" s="185"/>
      <c r="L72" s="185"/>
      <c r="M72" s="186" t="s">
        <v>190</v>
      </c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 t="s">
        <v>191</v>
      </c>
      <c r="Z72" s="186"/>
      <c r="AA72" s="187"/>
      <c r="AB72" s="187"/>
      <c r="AC72" s="187"/>
      <c r="AD72" s="187"/>
      <c r="AE72" s="188"/>
      <c r="AF72" s="189"/>
      <c r="AG72" s="179"/>
      <c r="AH72" s="179"/>
      <c r="AI72" s="179"/>
    </row>
    <row r="73" spans="1:35" ht="22.15" customHeight="1" thickBot="1">
      <c r="A73" s="172"/>
      <c r="B73" s="173"/>
      <c r="C73" s="173"/>
      <c r="D73" s="173"/>
      <c r="E73" s="174"/>
      <c r="F73" s="190"/>
      <c r="G73" s="191"/>
      <c r="H73" s="191"/>
      <c r="I73" s="192" t="s">
        <v>192</v>
      </c>
      <c r="J73" s="192"/>
      <c r="K73" s="192"/>
      <c r="L73" s="192"/>
      <c r="M73" s="193" t="s">
        <v>193</v>
      </c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4"/>
      <c r="AB73" s="194"/>
      <c r="AC73" s="194"/>
      <c r="AD73" s="194"/>
      <c r="AE73" s="195"/>
      <c r="AF73" s="196"/>
      <c r="AG73" s="179"/>
      <c r="AH73" s="179"/>
      <c r="AI73" s="179"/>
    </row>
    <row r="74" spans="1:35" ht="29.45" customHeight="1" thickBot="1">
      <c r="A74" s="172"/>
      <c r="B74" s="173"/>
      <c r="C74" s="173"/>
      <c r="D74" s="173"/>
      <c r="E74" s="174"/>
      <c r="F74" s="291" t="s">
        <v>194</v>
      </c>
      <c r="G74" s="292"/>
      <c r="H74" s="292"/>
      <c r="I74" s="293"/>
      <c r="J74" s="5" t="s">
        <v>195</v>
      </c>
      <c r="K74" s="6" t="s">
        <v>196</v>
      </c>
      <c r="L74" s="6" t="s">
        <v>197</v>
      </c>
      <c r="M74" s="6" t="s">
        <v>198</v>
      </c>
      <c r="N74" s="6" t="s">
        <v>199</v>
      </c>
      <c r="O74" s="6" t="s">
        <v>200</v>
      </c>
      <c r="P74" s="6" t="s">
        <v>201</v>
      </c>
      <c r="Q74" s="6" t="s">
        <v>202</v>
      </c>
      <c r="R74" s="6" t="s">
        <v>203</v>
      </c>
      <c r="S74" s="6" t="s">
        <v>204</v>
      </c>
      <c r="T74" s="6" t="s">
        <v>205</v>
      </c>
      <c r="U74" s="7" t="s">
        <v>206</v>
      </c>
      <c r="V74" s="8"/>
      <c r="W74" s="8"/>
      <c r="X74" s="8"/>
      <c r="Y74" s="8"/>
      <c r="Z74" s="8"/>
      <c r="AA74" s="8"/>
      <c r="AB74" s="8"/>
      <c r="AC74" s="8"/>
      <c r="AD74" s="8"/>
      <c r="AE74" s="8"/>
      <c r="AF74" s="178"/>
      <c r="AG74" s="179"/>
      <c r="AH74" s="179"/>
      <c r="AI74" s="179"/>
    </row>
    <row r="75" spans="1:35" ht="29.45" customHeight="1">
      <c r="A75" s="172"/>
      <c r="B75" s="173"/>
      <c r="C75" s="173"/>
      <c r="D75" s="173"/>
      <c r="E75" s="174"/>
      <c r="F75" s="294" t="s">
        <v>207</v>
      </c>
      <c r="G75" s="295"/>
      <c r="H75" s="295"/>
      <c r="I75" s="296"/>
      <c r="J75" s="9">
        <f>J61</f>
        <v>4</v>
      </c>
      <c r="K75" s="10">
        <f>L61</f>
        <v>11</v>
      </c>
      <c r="L75" s="10">
        <f>N61</f>
        <v>12</v>
      </c>
      <c r="M75" s="10">
        <f>P61</f>
        <v>14</v>
      </c>
      <c r="N75" s="10">
        <f>R61</f>
        <v>10</v>
      </c>
      <c r="O75" s="10">
        <f>T61</f>
        <v>12</v>
      </c>
      <c r="P75" s="10">
        <f>V61</f>
        <v>8</v>
      </c>
      <c r="Q75" s="10">
        <f>X61</f>
        <v>9</v>
      </c>
      <c r="R75" s="10">
        <f>Z61</f>
        <v>12</v>
      </c>
      <c r="S75" s="10">
        <f>AB61</f>
        <v>11</v>
      </c>
      <c r="T75" s="10">
        <f>AD61</f>
        <v>8</v>
      </c>
      <c r="U75" s="11">
        <f>AF61</f>
        <v>4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178"/>
      <c r="AG75" s="179"/>
      <c r="AH75" s="179"/>
      <c r="AI75" s="179"/>
    </row>
    <row r="76" spans="1:35" ht="29.45" customHeight="1" thickBot="1">
      <c r="A76" s="172"/>
      <c r="B76" s="173"/>
      <c r="C76" s="173"/>
      <c r="D76" s="173"/>
      <c r="E76" s="174"/>
      <c r="F76" s="297" t="s">
        <v>208</v>
      </c>
      <c r="G76" s="298"/>
      <c r="H76" s="298"/>
      <c r="I76" s="299"/>
      <c r="J76" s="12">
        <f>K61</f>
        <v>0</v>
      </c>
      <c r="K76" s="13">
        <f>M61</f>
        <v>0</v>
      </c>
      <c r="L76" s="13">
        <f>O61</f>
        <v>0</v>
      </c>
      <c r="M76" s="13">
        <f>Q61</f>
        <v>0</v>
      </c>
      <c r="N76" s="13">
        <f>S61</f>
        <v>0</v>
      </c>
      <c r="O76" s="13">
        <f>U61</f>
        <v>0</v>
      </c>
      <c r="P76" s="13">
        <f>W61</f>
        <v>0</v>
      </c>
      <c r="Q76" s="13">
        <f>Y61</f>
        <v>0</v>
      </c>
      <c r="R76" s="13">
        <f>AA61</f>
        <v>0</v>
      </c>
      <c r="S76" s="13">
        <f>AC61</f>
        <v>0</v>
      </c>
      <c r="T76" s="13">
        <f>AE61</f>
        <v>0</v>
      </c>
      <c r="U76" s="14">
        <f>AG61</f>
        <v>0</v>
      </c>
      <c r="V76" s="8"/>
      <c r="W76" s="8"/>
      <c r="X76" s="8"/>
      <c r="Y76" s="8"/>
      <c r="Z76" s="8"/>
      <c r="AA76" s="8"/>
      <c r="AB76" s="8"/>
      <c r="AC76" s="8"/>
      <c r="AD76" s="8"/>
      <c r="AE76" s="8"/>
      <c r="AF76" s="178"/>
      <c r="AG76" s="179"/>
      <c r="AH76" s="179"/>
      <c r="AI76" s="179"/>
    </row>
    <row r="77" spans="1:35" ht="29.45" customHeight="1" thickBot="1">
      <c r="A77" s="175"/>
      <c r="B77" s="176"/>
      <c r="C77" s="176"/>
      <c r="D77" s="176"/>
      <c r="E77" s="177"/>
      <c r="F77" s="300" t="s">
        <v>209</v>
      </c>
      <c r="G77" s="301"/>
      <c r="H77" s="301"/>
      <c r="I77" s="302"/>
      <c r="J77" s="15">
        <f t="shared" ref="J77:U77" si="1">J76/J75</f>
        <v>0</v>
      </c>
      <c r="K77" s="16">
        <f t="shared" si="1"/>
        <v>0</v>
      </c>
      <c r="L77" s="16">
        <f t="shared" si="1"/>
        <v>0</v>
      </c>
      <c r="M77" s="16">
        <f t="shared" si="1"/>
        <v>0</v>
      </c>
      <c r="N77" s="16">
        <f t="shared" si="1"/>
        <v>0</v>
      </c>
      <c r="O77" s="16">
        <f t="shared" si="1"/>
        <v>0</v>
      </c>
      <c r="P77" s="16">
        <f t="shared" si="1"/>
        <v>0</v>
      </c>
      <c r="Q77" s="16">
        <f t="shared" si="1"/>
        <v>0</v>
      </c>
      <c r="R77" s="16">
        <f t="shared" si="1"/>
        <v>0</v>
      </c>
      <c r="S77" s="16">
        <f t="shared" si="1"/>
        <v>0</v>
      </c>
      <c r="T77" s="16">
        <f t="shared" si="1"/>
        <v>0</v>
      </c>
      <c r="U77" s="17">
        <f t="shared" si="1"/>
        <v>0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178"/>
      <c r="AG77" s="179"/>
      <c r="AH77" s="179"/>
      <c r="AI77" s="179"/>
    </row>
  </sheetData>
  <autoFilter ref="A10:AI77">
    <filterColumn colId="33" showButton="0"/>
  </autoFilter>
  <mergeCells count="141">
    <mergeCell ref="K5:AI7"/>
    <mergeCell ref="AH8:AI10"/>
    <mergeCell ref="F37:F39"/>
    <mergeCell ref="F41:F42"/>
    <mergeCell ref="B28:B29"/>
    <mergeCell ref="C28:C29"/>
    <mergeCell ref="D28:D29"/>
    <mergeCell ref="F28:F29"/>
    <mergeCell ref="A28:A29"/>
    <mergeCell ref="A37:A39"/>
    <mergeCell ref="A41:A42"/>
    <mergeCell ref="B37:B39"/>
    <mergeCell ref="C37:C39"/>
    <mergeCell ref="G37:G39"/>
    <mergeCell ref="H37:H39"/>
    <mergeCell ref="I37:I39"/>
    <mergeCell ref="B41:B42"/>
    <mergeCell ref="C41:C42"/>
    <mergeCell ref="AH33:AI33"/>
    <mergeCell ref="AH34:AI34"/>
    <mergeCell ref="AH35:AI35"/>
    <mergeCell ref="AH37:AI37"/>
    <mergeCell ref="AH40:AI40"/>
    <mergeCell ref="AH41:AI41"/>
    <mergeCell ref="I41:I42"/>
    <mergeCell ref="A60:I62"/>
    <mergeCell ref="J60:K60"/>
    <mergeCell ref="L60:M60"/>
    <mergeCell ref="N60:O60"/>
    <mergeCell ref="P60:Q60"/>
    <mergeCell ref="R60:S60"/>
    <mergeCell ref="R62:S62"/>
    <mergeCell ref="N62:O62"/>
    <mergeCell ref="P62:Q62"/>
    <mergeCell ref="G41:G42"/>
    <mergeCell ref="H41:H42"/>
    <mergeCell ref="X60:Y60"/>
    <mergeCell ref="Z60:AA60"/>
    <mergeCell ref="AB60:AC60"/>
    <mergeCell ref="AD60:AE60"/>
    <mergeCell ref="X62:Y62"/>
    <mergeCell ref="Z62:AA62"/>
    <mergeCell ref="AB62:AC62"/>
    <mergeCell ref="F68:G68"/>
    <mergeCell ref="F69:G69"/>
    <mergeCell ref="T60:U60"/>
    <mergeCell ref="V60:W60"/>
    <mergeCell ref="T62:U62"/>
    <mergeCell ref="V62:W62"/>
    <mergeCell ref="F70:G70"/>
    <mergeCell ref="F74:I74"/>
    <mergeCell ref="F75:I75"/>
    <mergeCell ref="F76:I76"/>
    <mergeCell ref="F77:I77"/>
    <mergeCell ref="H70:AF70"/>
    <mergeCell ref="F71:AF71"/>
    <mergeCell ref="F67:G67"/>
    <mergeCell ref="AD62:AE62"/>
    <mergeCell ref="H63:AF63"/>
    <mergeCell ref="H64:AF64"/>
    <mergeCell ref="H65:AF65"/>
    <mergeCell ref="H66:AF66"/>
    <mergeCell ref="H67:AF67"/>
    <mergeCell ref="H68:AF68"/>
    <mergeCell ref="H69:AF69"/>
    <mergeCell ref="J62:K62"/>
    <mergeCell ref="L62:M62"/>
    <mergeCell ref="F63:G63"/>
    <mergeCell ref="F64:G64"/>
    <mergeCell ref="F65:G65"/>
    <mergeCell ref="F66:G66"/>
    <mergeCell ref="AH46:AI46"/>
    <mergeCell ref="AH47:AI47"/>
    <mergeCell ref="AH48:AI48"/>
    <mergeCell ref="AH49:AI49"/>
    <mergeCell ref="AH50:AI50"/>
    <mergeCell ref="AH55:AI55"/>
    <mergeCell ref="AH56:AI56"/>
    <mergeCell ref="AF60:AG60"/>
    <mergeCell ref="AF62:AG62"/>
    <mergeCell ref="AH57:AI57"/>
    <mergeCell ref="AH58:AI58"/>
    <mergeCell ref="AH59:AI59"/>
    <mergeCell ref="AH51:AI51"/>
    <mergeCell ref="AH52:AI52"/>
    <mergeCell ref="AH60:AI60"/>
    <mergeCell ref="AH62:AI62"/>
    <mergeCell ref="AH45:AI45"/>
    <mergeCell ref="AH38:AI38"/>
    <mergeCell ref="AH39:AI39"/>
    <mergeCell ref="AH42:AI42"/>
    <mergeCell ref="AH24:AI24"/>
    <mergeCell ref="AH25:AI25"/>
    <mergeCell ref="AH26:AI26"/>
    <mergeCell ref="AH27:AI27"/>
    <mergeCell ref="AH28:AI28"/>
    <mergeCell ref="AH29:AI29"/>
    <mergeCell ref="AH31:AI31"/>
    <mergeCell ref="AH32:AI32"/>
    <mergeCell ref="AH17:AI17"/>
    <mergeCell ref="AH18:AI18"/>
    <mergeCell ref="AH19:AI19"/>
    <mergeCell ref="AH20:AI20"/>
    <mergeCell ref="AH21:AI21"/>
    <mergeCell ref="AH22:AI22"/>
    <mergeCell ref="AH23:AI23"/>
    <mergeCell ref="AH43:AI43"/>
    <mergeCell ref="AH44:AI44"/>
    <mergeCell ref="Z9:AA9"/>
    <mergeCell ref="AB9:AC9"/>
    <mergeCell ref="AD9:AE9"/>
    <mergeCell ref="AF9:AG9"/>
    <mergeCell ref="AH11:AI11"/>
    <mergeCell ref="AH12:AI12"/>
    <mergeCell ref="AH14:AI14"/>
    <mergeCell ref="AH15:AI15"/>
    <mergeCell ref="AH16:AI16"/>
    <mergeCell ref="A8:I8"/>
    <mergeCell ref="J8:AG8"/>
    <mergeCell ref="J9:K9"/>
    <mergeCell ref="L9:M9"/>
    <mergeCell ref="N9:O9"/>
    <mergeCell ref="P9:Q9"/>
    <mergeCell ref="R9:S9"/>
    <mergeCell ref="T9:U9"/>
    <mergeCell ref="A1:C4"/>
    <mergeCell ref="D1:AI1"/>
    <mergeCell ref="D2:AI2"/>
    <mergeCell ref="D3:AI3"/>
    <mergeCell ref="D4:V4"/>
    <mergeCell ref="W4:AI4"/>
    <mergeCell ref="C5:J5"/>
    <mergeCell ref="A5:B5"/>
    <mergeCell ref="A6:B7"/>
    <mergeCell ref="C6:E6"/>
    <mergeCell ref="F6:G6"/>
    <mergeCell ref="H6:J7"/>
    <mergeCell ref="C7:E7"/>
    <mergeCell ref="F7:G7"/>
    <mergeCell ref="V9:W9"/>
    <mergeCell ref="X9:Y9"/>
  </mergeCells>
  <conditionalFormatting sqref="C11:C13 E11:E13">
    <cfRule type="cellIs" dxfId="65" priority="22" stopIfTrue="1" operator="equal">
      <formula>0</formula>
    </cfRule>
    <cfRule type="cellIs" dxfId="64" priority="23" operator="equal">
      <formula>0</formula>
    </cfRule>
    <cfRule type="cellIs" dxfId="63" priority="24" stopIfTrue="1" operator="equal">
      <formula>0</formula>
    </cfRule>
    <cfRule type="cellIs" dxfId="62" priority="25" stopIfTrue="1" operator="equal">
      <formula>0</formula>
    </cfRule>
    <cfRule type="cellIs" dxfId="61" priority="26" stopIfTrue="1" operator="equal">
      <formula>0</formula>
    </cfRule>
    <cfRule type="cellIs" dxfId="60" priority="27" stopIfTrue="1" operator="equal">
      <formula>0</formula>
    </cfRule>
    <cfRule type="cellIs" dxfId="59" priority="28" stopIfTrue="1" operator="equal">
      <formula>1</formula>
    </cfRule>
    <cfRule type="cellIs" dxfId="58" priority="29" stopIfTrue="1" operator="equal">
      <formula>"P"</formula>
    </cfRule>
    <cfRule type="cellIs" dxfId="57" priority="30" stopIfTrue="1" operator="equal">
      <formula>"E"</formula>
    </cfRule>
  </conditionalFormatting>
  <conditionalFormatting sqref="C28 C31:C33 C35:C53 C55:C59">
    <cfRule type="cellIs" dxfId="56" priority="31" stopIfTrue="1" operator="equal">
      <formula>0</formula>
    </cfRule>
    <cfRule type="cellIs" dxfId="55" priority="32" operator="equal">
      <formula>0</formula>
    </cfRule>
    <cfRule type="cellIs" dxfId="54" priority="33" operator="between">
      <formula>1</formula>
      <formula>9</formula>
    </cfRule>
    <cfRule type="cellIs" dxfId="53" priority="34" stopIfTrue="1" operator="equal">
      <formula>0</formula>
    </cfRule>
    <cfRule type="cellIs" dxfId="52" priority="35" stopIfTrue="1" operator="equal">
      <formula>0</formula>
    </cfRule>
    <cfRule type="cellIs" dxfId="51" priority="36" stopIfTrue="1" operator="equal">
      <formula>0</formula>
    </cfRule>
    <cfRule type="cellIs" dxfId="50" priority="37" stopIfTrue="1" operator="equal">
      <formula>0</formula>
    </cfRule>
    <cfRule type="cellIs" dxfId="49" priority="38" stopIfTrue="1" operator="equal">
      <formula>1</formula>
    </cfRule>
    <cfRule type="cellIs" dxfId="48" priority="39" stopIfTrue="1" operator="equal">
      <formula>"P"</formula>
    </cfRule>
    <cfRule type="cellIs" dxfId="47" priority="40" stopIfTrue="1" operator="equal">
      <formula>"E"</formula>
    </cfRule>
  </conditionalFormatting>
  <conditionalFormatting sqref="E56:F56">
    <cfRule type="cellIs" dxfId="46" priority="41" stopIfTrue="1" operator="equal">
      <formula>0</formula>
    </cfRule>
    <cfRule type="cellIs" dxfId="45" priority="42" operator="equal">
      <formula>0</formula>
    </cfRule>
    <cfRule type="cellIs" dxfId="44" priority="43" operator="between">
      <formula>1</formula>
      <formula>9</formula>
    </cfRule>
    <cfRule type="cellIs" dxfId="43" priority="44" stopIfTrue="1" operator="equal">
      <formula>0</formula>
    </cfRule>
    <cfRule type="cellIs" dxfId="42" priority="45" stopIfTrue="1" operator="equal">
      <formula>0</formula>
    </cfRule>
    <cfRule type="cellIs" dxfId="41" priority="46" stopIfTrue="1" operator="equal">
      <formula>0</formula>
    </cfRule>
    <cfRule type="cellIs" dxfId="40" priority="47" stopIfTrue="1" operator="equal">
      <formula>0</formula>
    </cfRule>
    <cfRule type="cellIs" dxfId="39" priority="48" stopIfTrue="1" operator="equal">
      <formula>1</formula>
    </cfRule>
    <cfRule type="cellIs" dxfId="38" priority="49" stopIfTrue="1" operator="equal">
      <formula>"P"</formula>
    </cfRule>
    <cfRule type="cellIs" dxfId="37" priority="50" stopIfTrue="1" operator="equal">
      <formula>"E"</formula>
    </cfRule>
  </conditionalFormatting>
  <conditionalFormatting sqref="J11:AG53 J55:AG59 N54:AG54">
    <cfRule type="cellIs" dxfId="36" priority="51" operator="equal">
      <formula>1</formula>
    </cfRule>
  </conditionalFormatting>
  <conditionalFormatting sqref="J61:AG61">
    <cfRule type="cellIs" dxfId="35" priority="52" stopIfTrue="1" operator="equal">
      <formula>"E"</formula>
    </cfRule>
    <cfRule type="cellIs" dxfId="34" priority="53" stopIfTrue="1" operator="equal">
      <formula>"P"</formula>
    </cfRule>
  </conditionalFormatting>
  <conditionalFormatting sqref="AH62">
    <cfRule type="cellIs" dxfId="33" priority="54" stopIfTrue="1" operator="equal">
      <formula>0</formula>
    </cfRule>
    <cfRule type="cellIs" dxfId="32" priority="55" operator="equal">
      <formula>0</formula>
    </cfRule>
    <cfRule type="cellIs" dxfId="31" priority="56" operator="between">
      <formula>1</formula>
      <formula>9</formula>
    </cfRule>
    <cfRule type="cellIs" dxfId="30" priority="57" stopIfTrue="1" operator="equal">
      <formula>0</formula>
    </cfRule>
    <cfRule type="cellIs" dxfId="29" priority="58" stopIfTrue="1" operator="equal">
      <formula>0</formula>
    </cfRule>
    <cfRule type="cellIs" dxfId="28" priority="59" stopIfTrue="1" operator="equal">
      <formula>0</formula>
    </cfRule>
    <cfRule type="cellIs" dxfId="27" priority="60" stopIfTrue="1" operator="equal">
      <formula>0</formula>
    </cfRule>
    <cfRule type="cellIs" dxfId="26" priority="61" stopIfTrue="1" operator="equal">
      <formula>1</formula>
    </cfRule>
  </conditionalFormatting>
  <conditionalFormatting sqref="C54">
    <cfRule type="cellIs" dxfId="25" priority="11" stopIfTrue="1" operator="equal">
      <formula>0</formula>
    </cfRule>
    <cfRule type="cellIs" dxfId="24" priority="12" operator="equal">
      <formula>0</formula>
    </cfRule>
    <cfRule type="cellIs" dxfId="23" priority="13" operator="between">
      <formula>1</formula>
      <formula>9</formula>
    </cfRule>
    <cfRule type="cellIs" dxfId="22" priority="14" stopIfTrue="1" operator="equal">
      <formula>0</formula>
    </cfRule>
    <cfRule type="cellIs" dxfId="21" priority="15" stopIfTrue="1" operator="equal">
      <formula>0</formula>
    </cfRule>
    <cfRule type="cellIs" dxfId="20" priority="16" stopIfTrue="1" operator="equal">
      <formula>0</formula>
    </cfRule>
    <cfRule type="cellIs" dxfId="19" priority="17" stopIfTrue="1" operator="equal">
      <formula>0</formula>
    </cfRule>
    <cfRule type="cellIs" dxfId="18" priority="18" stopIfTrue="1" operator="equal">
      <formula>1</formula>
    </cfRule>
    <cfRule type="cellIs" dxfId="17" priority="19" stopIfTrue="1" operator="equal">
      <formula>"P"</formula>
    </cfRule>
    <cfRule type="cellIs" dxfId="16" priority="20" stopIfTrue="1" operator="equal">
      <formula>"E"</formula>
    </cfRule>
  </conditionalFormatting>
  <conditionalFormatting sqref="J54:M54">
    <cfRule type="cellIs" dxfId="15" priority="21" operator="equal">
      <formula>1</formula>
    </cfRule>
  </conditionalFormatting>
  <conditionalFormatting sqref="C30">
    <cfRule type="cellIs" dxfId="14" priority="1" stopIfTrue="1" operator="equal">
      <formula>0</formula>
    </cfRule>
    <cfRule type="cellIs" dxfId="13" priority="2" operator="equal">
      <formula>0</formula>
    </cfRule>
    <cfRule type="cellIs" dxfId="12" priority="3" operator="between">
      <formula>1</formula>
      <formula>9</formula>
    </cfRule>
    <cfRule type="cellIs" dxfId="11" priority="4" stopIfTrue="1" operator="equal">
      <formula>0</formula>
    </cfRule>
    <cfRule type="cellIs" dxfId="10" priority="5" stopIfTrue="1" operator="equal">
      <formula>0</formula>
    </cfRule>
    <cfRule type="cellIs" dxfId="9" priority="6" stopIfTrue="1" operator="equal">
      <formula>0</formula>
    </cfRule>
    <cfRule type="cellIs" dxfId="8" priority="7" stopIfTrue="1" operator="equal">
      <formula>0</formula>
    </cfRule>
    <cfRule type="cellIs" dxfId="7" priority="8" stopIfTrue="1" operator="equal">
      <formula>1</formula>
    </cfRule>
    <cfRule type="cellIs" dxfId="6" priority="9" stopIfTrue="1" operator="equal">
      <formula>"P"</formula>
    </cfRule>
    <cfRule type="cellIs" dxfId="5" priority="10" stopIfTrue="1" operator="equal">
      <formula>"E"</formula>
    </cfRule>
  </conditionalFormatting>
  <pageMargins left="0.7" right="0.7" top="0.75" bottom="0.75" header="0" footer="0"/>
  <pageSetup scale="15" orientation="landscape" r:id="rId1"/>
  <rowBreaks count="1" manualBreakCount="1">
    <brk id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013"/>
  <sheetViews>
    <sheetView view="pageBreakPreview" zoomScale="80" zoomScaleNormal="7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22" sqref="E22"/>
    </sheetView>
  </sheetViews>
  <sheetFormatPr baseColWidth="10" defaultColWidth="14.42578125" defaultRowHeight="12.75"/>
  <cols>
    <col min="1" max="1" width="6.140625" style="113" customWidth="1"/>
    <col min="2" max="2" width="52.85546875" style="113" customWidth="1"/>
    <col min="3" max="3" width="28.7109375" style="113" customWidth="1"/>
    <col min="4" max="27" width="9.42578125" style="113" customWidth="1"/>
    <col min="28" max="47" width="10.7109375" style="113" customWidth="1"/>
    <col min="48" max="16384" width="14.42578125" style="113"/>
  </cols>
  <sheetData>
    <row r="1" spans="1:28" ht="59.25" customHeight="1" thickBot="1">
      <c r="A1" s="408" t="s">
        <v>257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10"/>
    </row>
    <row r="2" spans="1:28" s="163" customFormat="1" ht="28.5" customHeight="1">
      <c r="A2" s="424" t="s">
        <v>13</v>
      </c>
      <c r="B2" s="426" t="s">
        <v>14</v>
      </c>
      <c r="C2" s="411"/>
      <c r="D2" s="428" t="s">
        <v>22</v>
      </c>
      <c r="E2" s="429"/>
      <c r="F2" s="430" t="s">
        <v>23</v>
      </c>
      <c r="G2" s="431"/>
      <c r="H2" s="428" t="s">
        <v>24</v>
      </c>
      <c r="I2" s="429"/>
      <c r="J2" s="430" t="s">
        <v>25</v>
      </c>
      <c r="K2" s="431"/>
      <c r="L2" s="428" t="s">
        <v>26</v>
      </c>
      <c r="M2" s="429"/>
      <c r="N2" s="430" t="s">
        <v>27</v>
      </c>
      <c r="O2" s="431"/>
      <c r="P2" s="428" t="s">
        <v>28</v>
      </c>
      <c r="Q2" s="429"/>
      <c r="R2" s="430" t="s">
        <v>29</v>
      </c>
      <c r="S2" s="431"/>
      <c r="T2" s="428" t="s">
        <v>30</v>
      </c>
      <c r="U2" s="429"/>
      <c r="V2" s="430" t="s">
        <v>31</v>
      </c>
      <c r="W2" s="431"/>
      <c r="X2" s="428" t="s">
        <v>32</v>
      </c>
      <c r="Y2" s="429"/>
      <c r="Z2" s="430" t="s">
        <v>33</v>
      </c>
      <c r="AA2" s="431"/>
    </row>
    <row r="3" spans="1:28" s="163" customFormat="1" ht="28.5" customHeight="1" thickBot="1">
      <c r="A3" s="425"/>
      <c r="B3" s="427"/>
      <c r="C3" s="412"/>
      <c r="D3" s="170" t="s">
        <v>34</v>
      </c>
      <c r="E3" s="169" t="s">
        <v>35</v>
      </c>
      <c r="F3" s="170" t="s">
        <v>34</v>
      </c>
      <c r="G3" s="169" t="s">
        <v>35</v>
      </c>
      <c r="H3" s="170" t="s">
        <v>34</v>
      </c>
      <c r="I3" s="169" t="s">
        <v>35</v>
      </c>
      <c r="J3" s="170" t="s">
        <v>34</v>
      </c>
      <c r="K3" s="169" t="s">
        <v>35</v>
      </c>
      <c r="L3" s="170" t="s">
        <v>34</v>
      </c>
      <c r="M3" s="169" t="s">
        <v>35</v>
      </c>
      <c r="N3" s="170" t="s">
        <v>34</v>
      </c>
      <c r="O3" s="169" t="s">
        <v>35</v>
      </c>
      <c r="P3" s="170" t="s">
        <v>34</v>
      </c>
      <c r="Q3" s="169" t="s">
        <v>35</v>
      </c>
      <c r="R3" s="170" t="s">
        <v>34</v>
      </c>
      <c r="S3" s="169" t="s">
        <v>35</v>
      </c>
      <c r="T3" s="170" t="s">
        <v>34</v>
      </c>
      <c r="U3" s="169" t="s">
        <v>35</v>
      </c>
      <c r="V3" s="170" t="s">
        <v>34</v>
      </c>
      <c r="W3" s="169" t="s">
        <v>35</v>
      </c>
      <c r="X3" s="170" t="s">
        <v>34</v>
      </c>
      <c r="Y3" s="169" t="s">
        <v>35</v>
      </c>
      <c r="Z3" s="170" t="s">
        <v>34</v>
      </c>
      <c r="AA3" s="169" t="s">
        <v>35</v>
      </c>
    </row>
    <row r="4" spans="1:28" s="163" customFormat="1" ht="25.5" customHeight="1">
      <c r="A4" s="363">
        <v>1</v>
      </c>
      <c r="B4" s="365" t="str">
        <f>Capacitaciones!B11</f>
        <v>INDUCCIÓN EN SEGURIDAD Y SALUD EN EL TRABAJO -SST
(Curso Moodle - Virtual)</v>
      </c>
      <c r="C4" s="167"/>
      <c r="D4" s="140"/>
      <c r="E4" s="139"/>
      <c r="F4" s="140"/>
      <c r="G4" s="142"/>
      <c r="H4" s="141"/>
      <c r="I4" s="139"/>
      <c r="J4" s="140"/>
      <c r="K4" s="142"/>
      <c r="L4" s="141"/>
      <c r="M4" s="139"/>
      <c r="N4" s="140"/>
      <c r="O4" s="142"/>
      <c r="P4" s="141"/>
      <c r="Q4" s="139"/>
      <c r="R4" s="140"/>
      <c r="S4" s="142"/>
      <c r="T4" s="141"/>
      <c r="U4" s="139"/>
      <c r="V4" s="140"/>
      <c r="W4" s="142"/>
      <c r="X4" s="141"/>
      <c r="Y4" s="139"/>
      <c r="Z4" s="140"/>
      <c r="AA4" s="139"/>
    </row>
    <row r="5" spans="1:28" s="163" customFormat="1" ht="25.5" customHeight="1">
      <c r="A5" s="363"/>
      <c r="B5" s="365"/>
      <c r="C5" s="166" t="s">
        <v>256</v>
      </c>
      <c r="D5" s="134"/>
      <c r="E5" s="133"/>
      <c r="F5" s="134"/>
      <c r="G5" s="136"/>
      <c r="H5" s="135"/>
      <c r="I5" s="133"/>
      <c r="J5" s="134"/>
      <c r="K5" s="136"/>
      <c r="L5" s="135"/>
      <c r="M5" s="133"/>
      <c r="N5" s="134"/>
      <c r="O5" s="136"/>
      <c r="P5" s="135"/>
      <c r="Q5" s="133"/>
      <c r="R5" s="134"/>
      <c r="S5" s="136"/>
      <c r="T5" s="135"/>
      <c r="U5" s="133"/>
      <c r="V5" s="134"/>
      <c r="W5" s="136"/>
      <c r="X5" s="135"/>
      <c r="Y5" s="133"/>
      <c r="Z5" s="134"/>
      <c r="AA5" s="133"/>
    </row>
    <row r="6" spans="1:28" s="163" customFormat="1" ht="25.5" customHeight="1">
      <c r="A6" s="363"/>
      <c r="B6" s="365"/>
      <c r="C6" s="165" t="s">
        <v>255</v>
      </c>
      <c r="D6" s="134"/>
      <c r="E6" s="133"/>
      <c r="F6" s="134"/>
      <c r="G6" s="136"/>
      <c r="H6" s="135"/>
      <c r="I6" s="133"/>
      <c r="J6" s="134"/>
      <c r="K6" s="136"/>
      <c r="L6" s="135"/>
      <c r="M6" s="133"/>
      <c r="N6" s="134"/>
      <c r="O6" s="136"/>
      <c r="P6" s="135"/>
      <c r="Q6" s="133"/>
      <c r="R6" s="134"/>
      <c r="S6" s="136"/>
      <c r="T6" s="135"/>
      <c r="U6" s="133"/>
      <c r="V6" s="134"/>
      <c r="W6" s="136"/>
      <c r="X6" s="135"/>
      <c r="Y6" s="133"/>
      <c r="Z6" s="134"/>
      <c r="AA6" s="133"/>
    </row>
    <row r="7" spans="1:28" s="163" customFormat="1" ht="25.5" customHeight="1" thickBot="1">
      <c r="A7" s="421"/>
      <c r="B7" s="423"/>
      <c r="C7" s="164" t="s">
        <v>254</v>
      </c>
      <c r="D7" s="148"/>
      <c r="E7" s="144"/>
      <c r="F7" s="148"/>
      <c r="G7" s="147"/>
      <c r="H7" s="154"/>
      <c r="I7" s="144"/>
      <c r="J7" s="148"/>
      <c r="K7" s="147"/>
      <c r="L7" s="154"/>
      <c r="M7" s="144"/>
      <c r="N7" s="148"/>
      <c r="O7" s="147"/>
      <c r="P7" s="168"/>
      <c r="Q7" s="144"/>
      <c r="R7" s="148"/>
      <c r="S7" s="147"/>
      <c r="T7" s="154"/>
      <c r="U7" s="144"/>
      <c r="V7" s="148"/>
      <c r="W7" s="147"/>
      <c r="X7" s="154"/>
      <c r="Y7" s="144"/>
      <c r="Z7" s="145"/>
      <c r="AA7" s="144"/>
    </row>
    <row r="8" spans="1:28" s="163" customFormat="1" ht="25.5" customHeight="1" thickTop="1">
      <c r="A8" s="420">
        <v>2</v>
      </c>
      <c r="B8" s="422" t="str">
        <f>Capacitaciones!B12</f>
        <v>CURSO REINDUCCIÓN EN SEGURIDAD Y SALUD EN EL TRABAJO -SST
(Curso Moodle)</v>
      </c>
      <c r="C8" s="167"/>
      <c r="D8" s="150"/>
      <c r="E8" s="149"/>
      <c r="F8" s="150"/>
      <c r="G8" s="152"/>
      <c r="H8" s="151"/>
      <c r="I8" s="149"/>
      <c r="J8" s="150"/>
      <c r="K8" s="152"/>
      <c r="L8" s="151"/>
      <c r="M8" s="149"/>
      <c r="N8" s="150"/>
      <c r="O8" s="152"/>
      <c r="P8" s="151"/>
      <c r="Q8" s="149"/>
      <c r="R8" s="150"/>
      <c r="S8" s="152"/>
      <c r="T8" s="151"/>
      <c r="U8" s="149"/>
      <c r="V8" s="150"/>
      <c r="W8" s="152"/>
      <c r="X8" s="151"/>
      <c r="Y8" s="149"/>
      <c r="Z8" s="150"/>
      <c r="AA8" s="149"/>
    </row>
    <row r="9" spans="1:28" s="163" customFormat="1" ht="25.5" customHeight="1">
      <c r="A9" s="363"/>
      <c r="B9" s="365"/>
      <c r="C9" s="166" t="s">
        <v>256</v>
      </c>
      <c r="D9" s="134"/>
      <c r="E9" s="133"/>
      <c r="F9" s="134"/>
      <c r="G9" s="136"/>
      <c r="H9" s="135"/>
      <c r="I9" s="133"/>
      <c r="J9" s="134"/>
      <c r="K9" s="136"/>
      <c r="L9" s="135"/>
      <c r="M9" s="133"/>
      <c r="N9" s="134"/>
      <c r="O9" s="136"/>
      <c r="P9" s="135"/>
      <c r="Q9" s="133"/>
      <c r="R9" s="134"/>
      <c r="S9" s="136"/>
      <c r="T9" s="135"/>
      <c r="U9" s="133"/>
      <c r="V9" s="134"/>
      <c r="W9" s="136"/>
      <c r="X9" s="135"/>
      <c r="Y9" s="133"/>
      <c r="Z9" s="134"/>
      <c r="AA9" s="133"/>
    </row>
    <row r="10" spans="1:28" s="163" customFormat="1" ht="25.5" customHeight="1">
      <c r="A10" s="363"/>
      <c r="B10" s="365"/>
      <c r="C10" s="165" t="s">
        <v>255</v>
      </c>
      <c r="D10" s="134"/>
      <c r="E10" s="133"/>
      <c r="F10" s="134"/>
      <c r="G10" s="136"/>
      <c r="H10" s="135"/>
      <c r="I10" s="133"/>
      <c r="J10" s="134"/>
      <c r="K10" s="136"/>
      <c r="L10" s="135"/>
      <c r="M10" s="133"/>
      <c r="N10" s="134"/>
      <c r="O10" s="136"/>
      <c r="P10" s="135"/>
      <c r="Q10" s="133"/>
      <c r="R10" s="134"/>
      <c r="S10" s="136"/>
      <c r="T10" s="135"/>
      <c r="U10" s="133"/>
      <c r="V10" s="134"/>
      <c r="W10" s="136"/>
      <c r="X10" s="135"/>
      <c r="Y10" s="133"/>
      <c r="Z10" s="134"/>
      <c r="AA10" s="133"/>
    </row>
    <row r="11" spans="1:28" s="163" customFormat="1" ht="25.5" customHeight="1" thickBot="1">
      <c r="A11" s="421"/>
      <c r="B11" s="423"/>
      <c r="C11" s="164" t="s">
        <v>254</v>
      </c>
      <c r="D11" s="148"/>
      <c r="E11" s="144"/>
      <c r="F11" s="148"/>
      <c r="G11" s="147"/>
      <c r="H11" s="154"/>
      <c r="I11" s="144"/>
      <c r="J11" s="148"/>
      <c r="K11" s="147"/>
      <c r="L11" s="154"/>
      <c r="M11" s="144"/>
      <c r="N11" s="148"/>
      <c r="O11" s="147"/>
      <c r="P11" s="154"/>
      <c r="Q11" s="144"/>
      <c r="R11" s="145"/>
      <c r="S11" s="147"/>
      <c r="T11" s="154"/>
      <c r="U11" s="144"/>
      <c r="V11" s="148"/>
      <c r="W11" s="147"/>
      <c r="X11" s="154"/>
      <c r="Y11" s="144"/>
      <c r="Z11" s="145"/>
      <c r="AA11" s="144"/>
    </row>
    <row r="12" spans="1:28" ht="25.5" customHeight="1" thickTop="1">
      <c r="A12" s="363">
        <v>3</v>
      </c>
      <c r="B12" s="365" t="str">
        <f>Capacitaciones!B13</f>
        <v>INDUCCIÓN SG-SST
TERCEROS</v>
      </c>
      <c r="C12" s="162"/>
      <c r="D12" s="151"/>
      <c r="E12" s="149"/>
      <c r="F12" s="150"/>
      <c r="G12" s="152"/>
      <c r="H12" s="151"/>
      <c r="I12" s="149"/>
      <c r="J12" s="150"/>
      <c r="K12" s="152"/>
      <c r="L12" s="151"/>
      <c r="M12" s="149"/>
      <c r="N12" s="150"/>
      <c r="O12" s="152"/>
      <c r="P12" s="151"/>
      <c r="Q12" s="149"/>
      <c r="R12" s="150"/>
      <c r="S12" s="152"/>
      <c r="T12" s="151"/>
      <c r="U12" s="149"/>
      <c r="V12" s="150"/>
      <c r="W12" s="152"/>
      <c r="X12" s="151"/>
      <c r="Y12" s="149"/>
      <c r="Z12" s="150"/>
      <c r="AA12" s="149"/>
      <c r="AB12" s="126"/>
    </row>
    <row r="13" spans="1:28" ht="25.5" customHeight="1">
      <c r="A13" s="363"/>
      <c r="B13" s="365"/>
      <c r="C13" s="138" t="s">
        <v>256</v>
      </c>
      <c r="D13" s="135"/>
      <c r="E13" s="133"/>
      <c r="F13" s="161"/>
      <c r="G13" s="136"/>
      <c r="H13" s="135"/>
      <c r="I13" s="133"/>
      <c r="J13" s="134"/>
      <c r="K13" s="136"/>
      <c r="L13" s="135"/>
      <c r="M13" s="133"/>
      <c r="N13" s="134"/>
      <c r="O13" s="136"/>
      <c r="P13" s="135"/>
      <c r="Q13" s="133"/>
      <c r="R13" s="134"/>
      <c r="S13" s="136"/>
      <c r="T13" s="135"/>
      <c r="U13" s="133"/>
      <c r="V13" s="134"/>
      <c r="W13" s="136"/>
      <c r="X13" s="135"/>
      <c r="Y13" s="133"/>
      <c r="Z13" s="134"/>
      <c r="AA13" s="133"/>
      <c r="AB13" s="126"/>
    </row>
    <row r="14" spans="1:28" ht="25.5" customHeight="1">
      <c r="A14" s="363"/>
      <c r="B14" s="365"/>
      <c r="C14" s="137" t="s">
        <v>255</v>
      </c>
      <c r="D14" s="135"/>
      <c r="E14" s="133"/>
      <c r="F14" s="161"/>
      <c r="G14" s="136"/>
      <c r="H14" s="135"/>
      <c r="I14" s="133"/>
      <c r="J14" s="134"/>
      <c r="K14" s="136"/>
      <c r="L14" s="135"/>
      <c r="M14" s="133"/>
      <c r="N14" s="134"/>
      <c r="O14" s="136"/>
      <c r="P14" s="135"/>
      <c r="Q14" s="133"/>
      <c r="R14" s="134"/>
      <c r="S14" s="136"/>
      <c r="T14" s="135"/>
      <c r="U14" s="133"/>
      <c r="V14" s="134"/>
      <c r="W14" s="136"/>
      <c r="X14" s="135"/>
      <c r="Y14" s="133"/>
      <c r="Z14" s="134"/>
      <c r="AA14" s="133"/>
      <c r="AB14" s="126"/>
    </row>
    <row r="15" spans="1:28" ht="25.5" customHeight="1" thickBot="1">
      <c r="A15" s="364"/>
      <c r="B15" s="366"/>
      <c r="C15" s="132" t="s">
        <v>254</v>
      </c>
      <c r="D15" s="154"/>
      <c r="E15" s="144"/>
      <c r="F15" s="148"/>
      <c r="G15" s="147"/>
      <c r="H15" s="146"/>
      <c r="I15" s="144"/>
      <c r="J15" s="148"/>
      <c r="K15" s="147"/>
      <c r="L15" s="154"/>
      <c r="M15" s="144"/>
      <c r="N15" s="148"/>
      <c r="O15" s="147"/>
      <c r="P15" s="154"/>
      <c r="Q15" s="144"/>
      <c r="R15" s="148"/>
      <c r="S15" s="147"/>
      <c r="T15" s="154"/>
      <c r="U15" s="144"/>
      <c r="V15" s="148"/>
      <c r="W15" s="147"/>
      <c r="X15" s="154"/>
      <c r="Y15" s="144"/>
      <c r="Z15" s="145"/>
      <c r="AA15" s="144"/>
      <c r="AB15" s="126"/>
    </row>
    <row r="16" spans="1:28" ht="25.5" customHeight="1">
      <c r="A16" s="362">
        <v>4</v>
      </c>
      <c r="B16" s="365" t="str">
        <f>Capacitaciones!B14</f>
        <v>CURSO SOCIALIZACIÓN INGRESO CONTRATISTAS MÓDULO SEGURIDAD Y SALUD EN EL TRABAJO -SST</v>
      </c>
      <c r="C16" s="143"/>
      <c r="D16" s="141"/>
      <c r="E16" s="139"/>
      <c r="F16" s="140"/>
      <c r="G16" s="142"/>
      <c r="H16" s="141"/>
      <c r="I16" s="139"/>
      <c r="J16" s="140"/>
      <c r="K16" s="142"/>
      <c r="L16" s="141"/>
      <c r="M16" s="139"/>
      <c r="N16" s="140"/>
      <c r="O16" s="142"/>
      <c r="P16" s="141"/>
      <c r="Q16" s="139"/>
      <c r="R16" s="140"/>
      <c r="S16" s="142"/>
      <c r="T16" s="141"/>
      <c r="U16" s="139"/>
      <c r="V16" s="140"/>
      <c r="W16" s="142"/>
      <c r="X16" s="141"/>
      <c r="Y16" s="139"/>
      <c r="Z16" s="140"/>
      <c r="AA16" s="139"/>
      <c r="AB16" s="126"/>
    </row>
    <row r="17" spans="1:28" ht="25.5" customHeight="1">
      <c r="A17" s="363"/>
      <c r="B17" s="365"/>
      <c r="C17" s="138" t="s">
        <v>256</v>
      </c>
      <c r="D17" s="135"/>
      <c r="E17" s="133"/>
      <c r="F17" s="134"/>
      <c r="G17" s="136"/>
      <c r="H17" s="135"/>
      <c r="I17" s="133"/>
      <c r="J17" s="134"/>
      <c r="K17" s="136"/>
      <c r="L17" s="135"/>
      <c r="M17" s="133"/>
      <c r="N17" s="134"/>
      <c r="O17" s="136"/>
      <c r="P17" s="135"/>
      <c r="Q17" s="133"/>
      <c r="R17" s="134"/>
      <c r="S17" s="136"/>
      <c r="T17" s="135"/>
      <c r="U17" s="133"/>
      <c r="V17" s="134"/>
      <c r="W17" s="136"/>
      <c r="X17" s="135"/>
      <c r="Y17" s="133"/>
      <c r="Z17" s="134"/>
      <c r="AA17" s="133"/>
      <c r="AB17" s="126"/>
    </row>
    <row r="18" spans="1:28" ht="25.5" customHeight="1">
      <c r="A18" s="363"/>
      <c r="B18" s="365"/>
      <c r="C18" s="137" t="s">
        <v>255</v>
      </c>
      <c r="D18" s="135"/>
      <c r="E18" s="133"/>
      <c r="F18" s="134"/>
      <c r="G18" s="136"/>
      <c r="H18" s="135"/>
      <c r="I18" s="133"/>
      <c r="J18" s="134"/>
      <c r="K18" s="136"/>
      <c r="L18" s="135"/>
      <c r="M18" s="133"/>
      <c r="N18" s="134"/>
      <c r="O18" s="136"/>
      <c r="P18" s="135"/>
      <c r="Q18" s="133"/>
      <c r="R18" s="134"/>
      <c r="S18" s="136"/>
      <c r="T18" s="135"/>
      <c r="U18" s="133"/>
      <c r="V18" s="134"/>
      <c r="W18" s="136"/>
      <c r="X18" s="135"/>
      <c r="Y18" s="133"/>
      <c r="Z18" s="134"/>
      <c r="AA18" s="133"/>
      <c r="AB18" s="126"/>
    </row>
    <row r="19" spans="1:28" ht="25.5" customHeight="1" thickBot="1">
      <c r="A19" s="364"/>
      <c r="B19" s="366"/>
      <c r="C19" s="132" t="s">
        <v>254</v>
      </c>
      <c r="D19" s="131"/>
      <c r="E19" s="127"/>
      <c r="F19" s="128"/>
      <c r="G19" s="130"/>
      <c r="H19" s="129"/>
      <c r="I19" s="127"/>
      <c r="J19" s="128"/>
      <c r="K19" s="130"/>
      <c r="L19" s="131"/>
      <c r="M19" s="127"/>
      <c r="N19" s="153"/>
      <c r="O19" s="130"/>
      <c r="P19" s="131"/>
      <c r="Q19" s="127"/>
      <c r="R19" s="153"/>
      <c r="S19" s="130"/>
      <c r="T19" s="129"/>
      <c r="U19" s="127"/>
      <c r="V19" s="153"/>
      <c r="W19" s="130"/>
      <c r="X19" s="131"/>
      <c r="Y19" s="127"/>
      <c r="Z19" s="128"/>
      <c r="AA19" s="127"/>
      <c r="AB19" s="126"/>
    </row>
    <row r="20" spans="1:28" ht="25.5" customHeight="1" thickTop="1">
      <c r="A20" s="362">
        <v>5</v>
      </c>
      <c r="B20" s="365" t="str">
        <f>Capacitaciones!B15</f>
        <v>PISTA DE ENTRENAMIENTO DE BRIGADAS POSTERIOR A LOS CURSOS TEÓRICOS</v>
      </c>
      <c r="C20" s="143"/>
      <c r="D20" s="151"/>
      <c r="E20" s="149"/>
      <c r="F20" s="150"/>
      <c r="G20" s="152"/>
      <c r="H20" s="151"/>
      <c r="I20" s="149"/>
      <c r="J20" s="150"/>
      <c r="K20" s="152"/>
      <c r="L20" s="151"/>
      <c r="M20" s="149"/>
      <c r="N20" s="150"/>
      <c r="O20" s="152"/>
      <c r="P20" s="151"/>
      <c r="Q20" s="149"/>
      <c r="R20" s="150"/>
      <c r="S20" s="152"/>
      <c r="T20" s="151"/>
      <c r="U20" s="149"/>
      <c r="V20" s="150"/>
      <c r="W20" s="152"/>
      <c r="X20" s="151"/>
      <c r="Y20" s="149"/>
      <c r="Z20" s="150"/>
      <c r="AA20" s="149"/>
      <c r="AB20" s="126"/>
    </row>
    <row r="21" spans="1:28" ht="25.5" customHeight="1">
      <c r="A21" s="363"/>
      <c r="B21" s="365"/>
      <c r="C21" s="138" t="s">
        <v>256</v>
      </c>
      <c r="D21" s="135"/>
      <c r="E21" s="133"/>
      <c r="F21" s="134"/>
      <c r="G21" s="136"/>
      <c r="H21" s="135"/>
      <c r="I21" s="133"/>
      <c r="J21" s="134"/>
      <c r="K21" s="136"/>
      <c r="L21" s="135"/>
      <c r="M21" s="133"/>
      <c r="N21" s="134"/>
      <c r="O21" s="136"/>
      <c r="P21" s="135"/>
      <c r="Q21" s="133"/>
      <c r="R21" s="134"/>
      <c r="S21" s="136"/>
      <c r="T21" s="135"/>
      <c r="U21" s="133"/>
      <c r="V21" s="134"/>
      <c r="W21" s="136"/>
      <c r="X21" s="135"/>
      <c r="Y21" s="133"/>
      <c r="Z21" s="134"/>
      <c r="AA21" s="133"/>
      <c r="AB21" s="126"/>
    </row>
    <row r="22" spans="1:28" ht="25.5" customHeight="1">
      <c r="A22" s="363"/>
      <c r="B22" s="365"/>
      <c r="C22" s="137" t="s">
        <v>255</v>
      </c>
      <c r="D22" s="135"/>
      <c r="E22" s="133"/>
      <c r="F22" s="134"/>
      <c r="G22" s="136"/>
      <c r="H22" s="135"/>
      <c r="I22" s="133"/>
      <c r="J22" s="134"/>
      <c r="K22" s="136"/>
      <c r="L22" s="135"/>
      <c r="M22" s="133"/>
      <c r="N22" s="134"/>
      <c r="O22" s="136"/>
      <c r="P22" s="135"/>
      <c r="Q22" s="133"/>
      <c r="R22" s="134"/>
      <c r="S22" s="136"/>
      <c r="T22" s="135"/>
      <c r="U22" s="133"/>
      <c r="V22" s="134"/>
      <c r="W22" s="136"/>
      <c r="X22" s="135"/>
      <c r="Y22" s="133"/>
      <c r="Z22" s="134"/>
      <c r="AA22" s="133"/>
      <c r="AB22" s="126"/>
    </row>
    <row r="23" spans="1:28" ht="25.5" customHeight="1" thickBot="1">
      <c r="A23" s="364"/>
      <c r="B23" s="366"/>
      <c r="C23" s="132" t="s">
        <v>254</v>
      </c>
      <c r="D23" s="154"/>
      <c r="E23" s="144"/>
      <c r="F23" s="148"/>
      <c r="G23" s="147"/>
      <c r="H23" s="154"/>
      <c r="I23" s="144"/>
      <c r="J23" s="148"/>
      <c r="K23" s="147"/>
      <c r="L23" s="154"/>
      <c r="M23" s="144"/>
      <c r="N23" s="148"/>
      <c r="O23" s="147"/>
      <c r="P23" s="154"/>
      <c r="Q23" s="144"/>
      <c r="R23" s="148"/>
      <c r="S23" s="147"/>
      <c r="T23" s="154"/>
      <c r="U23" s="144"/>
      <c r="V23" s="148"/>
      <c r="W23" s="147"/>
      <c r="X23" s="154"/>
      <c r="Y23" s="144"/>
      <c r="Z23" s="145"/>
      <c r="AA23" s="144"/>
      <c r="AB23" s="126"/>
    </row>
    <row r="24" spans="1:28" ht="25.5" customHeight="1" thickTop="1">
      <c r="A24" s="362">
        <v>6</v>
      </c>
      <c r="B24" s="365" t="str">
        <f>Capacitaciones!B16</f>
        <v>ENTRENAMIENTO BRIGADA DE EMERGENCIAS
Nota: Información detallada disponible en el plan de trabajo de la brigada de emergencias año 2026</v>
      </c>
      <c r="C24" s="143"/>
      <c r="D24" s="151"/>
      <c r="E24" s="149"/>
      <c r="F24" s="150"/>
      <c r="G24" s="152"/>
      <c r="H24" s="151"/>
      <c r="I24" s="149"/>
      <c r="J24" s="150"/>
      <c r="K24" s="152"/>
      <c r="L24" s="151"/>
      <c r="M24" s="149"/>
      <c r="N24" s="150"/>
      <c r="O24" s="152"/>
      <c r="P24" s="151"/>
      <c r="Q24" s="149"/>
      <c r="R24" s="150"/>
      <c r="S24" s="152"/>
      <c r="T24" s="151"/>
      <c r="U24" s="149"/>
      <c r="V24" s="150"/>
      <c r="W24" s="152"/>
      <c r="X24" s="151"/>
      <c r="Y24" s="149"/>
      <c r="Z24" s="150"/>
      <c r="AA24" s="149"/>
      <c r="AB24" s="126"/>
    </row>
    <row r="25" spans="1:28" ht="25.5" customHeight="1">
      <c r="A25" s="363"/>
      <c r="B25" s="365"/>
      <c r="C25" s="138" t="s">
        <v>256</v>
      </c>
      <c r="D25" s="135"/>
      <c r="E25" s="133"/>
      <c r="F25" s="134"/>
      <c r="G25" s="136"/>
      <c r="H25" s="135"/>
      <c r="I25" s="133"/>
      <c r="J25" s="134"/>
      <c r="K25" s="136"/>
      <c r="L25" s="135"/>
      <c r="M25" s="133"/>
      <c r="N25" s="134"/>
      <c r="O25" s="136"/>
      <c r="P25" s="135"/>
      <c r="Q25" s="133"/>
      <c r="R25" s="134"/>
      <c r="S25" s="136"/>
      <c r="T25" s="135"/>
      <c r="U25" s="133"/>
      <c r="V25" s="134"/>
      <c r="W25" s="136"/>
      <c r="X25" s="135"/>
      <c r="Y25" s="133"/>
      <c r="Z25" s="134"/>
      <c r="AA25" s="133"/>
      <c r="AB25" s="126"/>
    </row>
    <row r="26" spans="1:28" ht="25.5" customHeight="1">
      <c r="A26" s="363"/>
      <c r="B26" s="365"/>
      <c r="C26" s="137" t="s">
        <v>255</v>
      </c>
      <c r="D26" s="135"/>
      <c r="E26" s="133"/>
      <c r="F26" s="134"/>
      <c r="G26" s="136"/>
      <c r="H26" s="135"/>
      <c r="I26" s="133"/>
      <c r="J26" s="134"/>
      <c r="K26" s="136"/>
      <c r="L26" s="135"/>
      <c r="M26" s="133"/>
      <c r="N26" s="134"/>
      <c r="O26" s="136"/>
      <c r="P26" s="135"/>
      <c r="Q26" s="133"/>
      <c r="R26" s="134"/>
      <c r="S26" s="136"/>
      <c r="T26" s="135"/>
      <c r="U26" s="133"/>
      <c r="V26" s="134"/>
      <c r="W26" s="136"/>
      <c r="X26" s="135"/>
      <c r="Y26" s="133"/>
      <c r="Z26" s="134"/>
      <c r="AA26" s="133"/>
      <c r="AB26" s="126"/>
    </row>
    <row r="27" spans="1:28" ht="25.5" customHeight="1" thickBot="1">
      <c r="A27" s="364"/>
      <c r="B27" s="366"/>
      <c r="C27" s="132" t="s">
        <v>254</v>
      </c>
      <c r="D27" s="146"/>
      <c r="E27" s="144"/>
      <c r="F27" s="145"/>
      <c r="G27" s="147"/>
      <c r="H27" s="146"/>
      <c r="I27" s="144"/>
      <c r="J27" s="145"/>
      <c r="K27" s="147"/>
      <c r="L27" s="154"/>
      <c r="M27" s="144"/>
      <c r="N27" s="145"/>
      <c r="O27" s="147"/>
      <c r="P27" s="146"/>
      <c r="Q27" s="144"/>
      <c r="R27" s="145"/>
      <c r="S27" s="147"/>
      <c r="T27" s="146"/>
      <c r="U27" s="144"/>
      <c r="V27" s="145"/>
      <c r="W27" s="147"/>
      <c r="X27" s="146"/>
      <c r="Y27" s="144"/>
      <c r="Z27" s="145"/>
      <c r="AA27" s="144"/>
      <c r="AB27" s="126"/>
    </row>
    <row r="28" spans="1:28" ht="25.5" customHeight="1">
      <c r="A28" s="362">
        <v>7</v>
      </c>
      <c r="B28" s="365" t="str">
        <f>Capacitaciones!B17</f>
        <v>SISTEMA COMANDO DE INCIDENTES
Nota: Información detallada disponible en el plan de trabajo del SCI año 2026</v>
      </c>
      <c r="C28" s="143"/>
      <c r="D28" s="141"/>
      <c r="E28" s="139"/>
      <c r="F28" s="140"/>
      <c r="G28" s="142"/>
      <c r="H28" s="141"/>
      <c r="I28" s="139"/>
      <c r="J28" s="140"/>
      <c r="K28" s="142"/>
      <c r="L28" s="141"/>
      <c r="M28" s="139"/>
      <c r="N28" s="140"/>
      <c r="O28" s="142"/>
      <c r="P28" s="141"/>
      <c r="Q28" s="139"/>
      <c r="R28" s="140"/>
      <c r="S28" s="142"/>
      <c r="T28" s="141"/>
      <c r="U28" s="139"/>
      <c r="V28" s="140"/>
      <c r="W28" s="142"/>
      <c r="X28" s="141"/>
      <c r="Y28" s="139"/>
      <c r="Z28" s="140"/>
      <c r="AA28" s="139"/>
      <c r="AB28" s="126"/>
    </row>
    <row r="29" spans="1:28" ht="25.5" customHeight="1">
      <c r="A29" s="363"/>
      <c r="B29" s="365"/>
      <c r="C29" s="138" t="s">
        <v>256</v>
      </c>
      <c r="D29" s="135"/>
      <c r="E29" s="133"/>
      <c r="F29" s="134"/>
      <c r="G29" s="136"/>
      <c r="H29" s="135"/>
      <c r="I29" s="133"/>
      <c r="J29" s="134"/>
      <c r="K29" s="136"/>
      <c r="L29" s="135"/>
      <c r="M29" s="133"/>
      <c r="N29" s="134"/>
      <c r="O29" s="136"/>
      <c r="P29" s="135"/>
      <c r="Q29" s="133"/>
      <c r="R29" s="134"/>
      <c r="S29" s="136"/>
      <c r="T29" s="135"/>
      <c r="U29" s="133"/>
      <c r="V29" s="134"/>
      <c r="W29" s="136"/>
      <c r="X29" s="135"/>
      <c r="Y29" s="133"/>
      <c r="Z29" s="134"/>
      <c r="AA29" s="133"/>
      <c r="AB29" s="126"/>
    </row>
    <row r="30" spans="1:28" ht="25.5" customHeight="1">
      <c r="A30" s="363"/>
      <c r="B30" s="365"/>
      <c r="C30" s="137" t="s">
        <v>255</v>
      </c>
      <c r="D30" s="135"/>
      <c r="E30" s="133"/>
      <c r="F30" s="134"/>
      <c r="G30" s="136"/>
      <c r="H30" s="135"/>
      <c r="I30" s="133"/>
      <c r="J30" s="134"/>
      <c r="K30" s="136"/>
      <c r="L30" s="135"/>
      <c r="M30" s="133"/>
      <c r="N30" s="134"/>
      <c r="O30" s="136"/>
      <c r="P30" s="135"/>
      <c r="Q30" s="133"/>
      <c r="R30" s="134"/>
      <c r="S30" s="136"/>
      <c r="T30" s="135"/>
      <c r="U30" s="133"/>
      <c r="V30" s="134"/>
      <c r="W30" s="136"/>
      <c r="X30" s="135"/>
      <c r="Y30" s="133"/>
      <c r="Z30" s="134"/>
      <c r="AA30" s="133"/>
      <c r="AB30" s="126"/>
    </row>
    <row r="31" spans="1:28" ht="25.5" customHeight="1" thickBot="1">
      <c r="A31" s="364"/>
      <c r="B31" s="366"/>
      <c r="C31" s="132" t="s">
        <v>254</v>
      </c>
      <c r="D31" s="129"/>
      <c r="E31" s="127"/>
      <c r="F31" s="128"/>
      <c r="G31" s="130"/>
      <c r="H31" s="129"/>
      <c r="I31" s="127"/>
      <c r="J31" s="128"/>
      <c r="K31" s="130"/>
      <c r="L31" s="131"/>
      <c r="M31" s="127"/>
      <c r="N31" s="128"/>
      <c r="O31" s="130"/>
      <c r="P31" s="129"/>
      <c r="Q31" s="127"/>
      <c r="R31" s="128"/>
      <c r="S31" s="130"/>
      <c r="T31" s="129"/>
      <c r="U31" s="127"/>
      <c r="V31" s="128"/>
      <c r="W31" s="130"/>
      <c r="X31" s="129"/>
      <c r="Y31" s="127"/>
      <c r="Z31" s="128"/>
      <c r="AA31" s="127"/>
      <c r="AB31" s="126"/>
    </row>
    <row r="32" spans="1:28" ht="25.5" customHeight="1" thickTop="1">
      <c r="A32" s="362">
        <v>8</v>
      </c>
      <c r="B32" s="365" t="str">
        <f>Capacitaciones!B18</f>
        <v>COMITE DE CONVIVENCIA LABORAL
Nota: Información detallada disponible en el plan de trabajo del COCOLA año 2026</v>
      </c>
      <c r="C32" s="143"/>
      <c r="D32" s="151"/>
      <c r="E32" s="149"/>
      <c r="F32" s="150"/>
      <c r="G32" s="152"/>
      <c r="H32" s="151"/>
      <c r="I32" s="149"/>
      <c r="J32" s="150"/>
      <c r="K32" s="152"/>
      <c r="L32" s="151"/>
      <c r="M32" s="149"/>
      <c r="N32" s="150"/>
      <c r="O32" s="152"/>
      <c r="P32" s="151"/>
      <c r="Q32" s="149"/>
      <c r="R32" s="150"/>
      <c r="S32" s="152"/>
      <c r="T32" s="151"/>
      <c r="U32" s="149"/>
      <c r="V32" s="150"/>
      <c r="W32" s="152"/>
      <c r="X32" s="151"/>
      <c r="Y32" s="149"/>
      <c r="Z32" s="150"/>
      <c r="AA32" s="149"/>
      <c r="AB32" s="126"/>
    </row>
    <row r="33" spans="1:28" ht="25.5" customHeight="1">
      <c r="A33" s="363"/>
      <c r="B33" s="365"/>
      <c r="C33" s="138" t="s">
        <v>256</v>
      </c>
      <c r="D33" s="135"/>
      <c r="E33" s="133"/>
      <c r="F33" s="134"/>
      <c r="G33" s="136"/>
      <c r="H33" s="135"/>
      <c r="I33" s="133"/>
      <c r="J33" s="134"/>
      <c r="K33" s="136"/>
      <c r="L33" s="135"/>
      <c r="M33" s="133"/>
      <c r="N33" s="134"/>
      <c r="O33" s="136"/>
      <c r="P33" s="135"/>
      <c r="Q33" s="133"/>
      <c r="R33" s="134"/>
      <c r="S33" s="136"/>
      <c r="T33" s="135"/>
      <c r="U33" s="133"/>
      <c r="V33" s="134"/>
      <c r="W33" s="136"/>
      <c r="X33" s="135"/>
      <c r="Y33" s="133"/>
      <c r="Z33" s="134"/>
      <c r="AA33" s="133"/>
      <c r="AB33" s="126"/>
    </row>
    <row r="34" spans="1:28" ht="25.5" customHeight="1">
      <c r="A34" s="363"/>
      <c r="B34" s="365"/>
      <c r="C34" s="137" t="s">
        <v>255</v>
      </c>
      <c r="D34" s="135"/>
      <c r="E34" s="133"/>
      <c r="F34" s="134"/>
      <c r="G34" s="136"/>
      <c r="H34" s="135"/>
      <c r="I34" s="133"/>
      <c r="J34" s="134"/>
      <c r="K34" s="136"/>
      <c r="L34" s="135"/>
      <c r="M34" s="133"/>
      <c r="N34" s="134"/>
      <c r="O34" s="136"/>
      <c r="P34" s="135"/>
      <c r="Q34" s="133"/>
      <c r="R34" s="134"/>
      <c r="S34" s="136"/>
      <c r="T34" s="135"/>
      <c r="U34" s="133"/>
      <c r="V34" s="134"/>
      <c r="W34" s="136"/>
      <c r="X34" s="135"/>
      <c r="Y34" s="133"/>
      <c r="Z34" s="134"/>
      <c r="AA34" s="133"/>
      <c r="AB34" s="126"/>
    </row>
    <row r="35" spans="1:28" ht="25.5" customHeight="1" thickBot="1">
      <c r="A35" s="364"/>
      <c r="B35" s="366"/>
      <c r="C35" s="132" t="s">
        <v>254</v>
      </c>
      <c r="D35" s="146"/>
      <c r="E35" s="144"/>
      <c r="F35" s="145"/>
      <c r="G35" s="147"/>
      <c r="H35" s="154"/>
      <c r="I35" s="144"/>
      <c r="J35" s="145"/>
      <c r="K35" s="147"/>
      <c r="L35" s="154"/>
      <c r="M35" s="144"/>
      <c r="N35" s="148"/>
      <c r="O35" s="147"/>
      <c r="P35" s="146"/>
      <c r="Q35" s="144"/>
      <c r="R35" s="145"/>
      <c r="S35" s="147"/>
      <c r="T35" s="146"/>
      <c r="U35" s="144"/>
      <c r="V35" s="148"/>
      <c r="W35" s="147"/>
      <c r="X35" s="146"/>
      <c r="Y35" s="144"/>
      <c r="Z35" s="145"/>
      <c r="AA35" s="144"/>
      <c r="AB35" s="126"/>
    </row>
    <row r="36" spans="1:28" ht="25.5" customHeight="1" thickTop="1">
      <c r="A36" s="362">
        <v>9</v>
      </c>
      <c r="B36" s="365" t="str">
        <f>Capacitaciones!B19</f>
        <v>COMITÉ PARITATRIO DE SEGURIDAD Y SALUD EN EL TRABAJO
Nota: Información detallada disponible en el plan de trabajo del COPASST año 2026</v>
      </c>
      <c r="C36" s="143"/>
      <c r="D36" s="141"/>
      <c r="E36" s="139"/>
      <c r="F36" s="140"/>
      <c r="G36" s="142"/>
      <c r="H36" s="141"/>
      <c r="I36" s="139"/>
      <c r="J36" s="140"/>
      <c r="K36" s="142"/>
      <c r="L36" s="151"/>
      <c r="M36" s="149"/>
      <c r="N36" s="140"/>
      <c r="O36" s="142"/>
      <c r="P36" s="141"/>
      <c r="Q36" s="139"/>
      <c r="R36" s="140"/>
      <c r="S36" s="142"/>
      <c r="T36" s="141"/>
      <c r="U36" s="139"/>
      <c r="V36" s="140"/>
      <c r="W36" s="142"/>
      <c r="X36" s="141"/>
      <c r="Y36" s="139"/>
      <c r="Z36" s="140"/>
      <c r="AA36" s="139"/>
      <c r="AB36" s="126"/>
    </row>
    <row r="37" spans="1:28" ht="25.5" customHeight="1">
      <c r="A37" s="363"/>
      <c r="B37" s="365"/>
      <c r="C37" s="138" t="s">
        <v>256</v>
      </c>
      <c r="D37" s="135"/>
      <c r="E37" s="133"/>
      <c r="F37" s="134"/>
      <c r="G37" s="136"/>
      <c r="H37" s="135"/>
      <c r="I37" s="133"/>
      <c r="J37" s="134"/>
      <c r="K37" s="136"/>
      <c r="L37" s="135"/>
      <c r="M37" s="133"/>
      <c r="N37" s="134"/>
      <c r="O37" s="136"/>
      <c r="P37" s="135"/>
      <c r="Q37" s="133"/>
      <c r="R37" s="134"/>
      <c r="S37" s="136"/>
      <c r="T37" s="135"/>
      <c r="U37" s="133"/>
      <c r="V37" s="134"/>
      <c r="W37" s="136"/>
      <c r="X37" s="135"/>
      <c r="Y37" s="133"/>
      <c r="Z37" s="134"/>
      <c r="AA37" s="133"/>
      <c r="AB37" s="126"/>
    </row>
    <row r="38" spans="1:28" ht="25.5" customHeight="1">
      <c r="A38" s="363"/>
      <c r="B38" s="365"/>
      <c r="C38" s="137" t="s">
        <v>255</v>
      </c>
      <c r="D38" s="135"/>
      <c r="E38" s="133"/>
      <c r="F38" s="134"/>
      <c r="G38" s="136"/>
      <c r="H38" s="135"/>
      <c r="I38" s="133"/>
      <c r="J38" s="134"/>
      <c r="K38" s="136"/>
      <c r="L38" s="135"/>
      <c r="M38" s="133"/>
      <c r="N38" s="134"/>
      <c r="O38" s="136"/>
      <c r="P38" s="135"/>
      <c r="Q38" s="133"/>
      <c r="R38" s="134"/>
      <c r="S38" s="136"/>
      <c r="T38" s="135"/>
      <c r="U38" s="133"/>
      <c r="V38" s="134"/>
      <c r="W38" s="136"/>
      <c r="X38" s="135"/>
      <c r="Y38" s="133"/>
      <c r="Z38" s="134"/>
      <c r="AA38" s="133"/>
      <c r="AB38" s="126"/>
    </row>
    <row r="39" spans="1:28" ht="25.5" customHeight="1" thickBot="1">
      <c r="A39" s="364"/>
      <c r="B39" s="366"/>
      <c r="C39" s="132" t="s">
        <v>254</v>
      </c>
      <c r="D39" s="129"/>
      <c r="E39" s="127"/>
      <c r="F39" s="153"/>
      <c r="G39" s="130"/>
      <c r="H39" s="129"/>
      <c r="I39" s="127"/>
      <c r="J39" s="128"/>
      <c r="K39" s="130"/>
      <c r="L39" s="154"/>
      <c r="M39" s="144"/>
      <c r="N39" s="128"/>
      <c r="O39" s="130"/>
      <c r="P39" s="129"/>
      <c r="Q39" s="127"/>
      <c r="R39" s="128"/>
      <c r="S39" s="130"/>
      <c r="T39" s="131"/>
      <c r="U39" s="127"/>
      <c r="V39" s="128"/>
      <c r="W39" s="130"/>
      <c r="X39" s="129"/>
      <c r="Y39" s="127"/>
      <c r="Z39" s="128"/>
      <c r="AA39" s="127"/>
      <c r="AB39" s="126"/>
    </row>
    <row r="40" spans="1:28" ht="25.5" customHeight="1" thickTop="1">
      <c r="A40" s="362">
        <v>10</v>
      </c>
      <c r="B40" s="365" t="str">
        <f>Capacitaciones!B21</f>
        <v xml:space="preserve">REPORTE DE ACCIDENTES DE TRABAJO, INVESTIGACION DEL AT, LECCIONES APRENDIDAS </v>
      </c>
      <c r="C40" s="143"/>
      <c r="D40" s="151"/>
      <c r="E40" s="149"/>
      <c r="F40" s="150"/>
      <c r="G40" s="152"/>
      <c r="H40" s="151"/>
      <c r="I40" s="149"/>
      <c r="J40" s="150"/>
      <c r="K40" s="152"/>
      <c r="L40" s="151"/>
      <c r="M40" s="149"/>
      <c r="N40" s="150"/>
      <c r="O40" s="152"/>
      <c r="P40" s="151"/>
      <c r="Q40" s="149"/>
      <c r="R40" s="150"/>
      <c r="S40" s="152"/>
      <c r="T40" s="151"/>
      <c r="U40" s="149"/>
      <c r="V40" s="150"/>
      <c r="W40" s="152"/>
      <c r="X40" s="151"/>
      <c r="Y40" s="149"/>
      <c r="Z40" s="150"/>
      <c r="AA40" s="149"/>
      <c r="AB40" s="126"/>
    </row>
    <row r="41" spans="1:28" ht="25.5" customHeight="1">
      <c r="A41" s="363"/>
      <c r="B41" s="365"/>
      <c r="C41" s="138" t="s">
        <v>256</v>
      </c>
      <c r="D41" s="135"/>
      <c r="E41" s="133"/>
      <c r="F41" s="134"/>
      <c r="G41" s="136"/>
      <c r="H41" s="135"/>
      <c r="I41" s="133"/>
      <c r="J41" s="134"/>
      <c r="K41" s="136"/>
      <c r="L41" s="135"/>
      <c r="M41" s="133"/>
      <c r="N41" s="134"/>
      <c r="O41" s="136"/>
      <c r="P41" s="135"/>
      <c r="Q41" s="133"/>
      <c r="R41" s="134"/>
      <c r="S41" s="136"/>
      <c r="T41" s="135"/>
      <c r="U41" s="133"/>
      <c r="V41" s="134"/>
      <c r="W41" s="136"/>
      <c r="X41" s="135"/>
      <c r="Y41" s="133"/>
      <c r="Z41" s="134"/>
      <c r="AA41" s="133"/>
      <c r="AB41" s="126"/>
    </row>
    <row r="42" spans="1:28" ht="25.5" customHeight="1">
      <c r="A42" s="363"/>
      <c r="B42" s="365"/>
      <c r="C42" s="137" t="s">
        <v>255</v>
      </c>
      <c r="D42" s="135"/>
      <c r="E42" s="133"/>
      <c r="F42" s="134"/>
      <c r="G42" s="136"/>
      <c r="H42" s="135"/>
      <c r="I42" s="133"/>
      <c r="J42" s="134"/>
      <c r="K42" s="136"/>
      <c r="L42" s="135"/>
      <c r="M42" s="133"/>
      <c r="N42" s="134"/>
      <c r="O42" s="136"/>
      <c r="P42" s="135"/>
      <c r="Q42" s="133"/>
      <c r="R42" s="134"/>
      <c r="S42" s="136"/>
      <c r="T42" s="135"/>
      <c r="U42" s="133"/>
      <c r="V42" s="134"/>
      <c r="W42" s="136"/>
      <c r="X42" s="135"/>
      <c r="Y42" s="133"/>
      <c r="Z42" s="134"/>
      <c r="AA42" s="133"/>
      <c r="AB42" s="126"/>
    </row>
    <row r="43" spans="1:28" ht="25.5" customHeight="1" thickBot="1">
      <c r="A43" s="364"/>
      <c r="B43" s="366"/>
      <c r="C43" s="132" t="s">
        <v>254</v>
      </c>
      <c r="D43" s="146"/>
      <c r="E43" s="144"/>
      <c r="F43" s="145"/>
      <c r="G43" s="147"/>
      <c r="H43" s="154"/>
      <c r="I43" s="144"/>
      <c r="J43" s="145"/>
      <c r="K43" s="147"/>
      <c r="L43" s="146"/>
      <c r="M43" s="144"/>
      <c r="N43" s="145"/>
      <c r="O43" s="147"/>
      <c r="P43" s="146"/>
      <c r="Q43" s="144"/>
      <c r="R43" s="145"/>
      <c r="S43" s="147"/>
      <c r="T43" s="146"/>
      <c r="U43" s="144"/>
      <c r="V43" s="145"/>
      <c r="W43" s="147"/>
      <c r="X43" s="146"/>
      <c r="Y43" s="144"/>
      <c r="Z43" s="145"/>
      <c r="AA43" s="144"/>
      <c r="AB43" s="126"/>
    </row>
    <row r="44" spans="1:28" ht="25.5" customHeight="1">
      <c r="A44" s="362">
        <v>11</v>
      </c>
      <c r="B44" s="365" t="str">
        <f>Capacitaciones!B22</f>
        <v>IDENTIFICACIÓN DE PELIGROS, EVALUACIÓN, VALORACIÓN Y CONTROL DE RIESGOS, REPORTE DE ACTOS Y CONDICIONES INSEGURAS</v>
      </c>
      <c r="C44" s="143"/>
      <c r="D44" s="141"/>
      <c r="E44" s="139"/>
      <c r="F44" s="140"/>
      <c r="G44" s="142"/>
      <c r="H44" s="141"/>
      <c r="I44" s="139"/>
      <c r="J44" s="140"/>
      <c r="K44" s="142"/>
      <c r="L44" s="141"/>
      <c r="M44" s="139"/>
      <c r="N44" s="140"/>
      <c r="O44" s="142"/>
      <c r="P44" s="141"/>
      <c r="Q44" s="139"/>
      <c r="R44" s="140"/>
      <c r="S44" s="142"/>
      <c r="T44" s="141"/>
      <c r="U44" s="139"/>
      <c r="V44" s="140"/>
      <c r="W44" s="142"/>
      <c r="X44" s="141"/>
      <c r="Y44" s="139"/>
      <c r="Z44" s="140"/>
      <c r="AA44" s="139"/>
      <c r="AB44" s="126"/>
    </row>
    <row r="45" spans="1:28" ht="25.5" customHeight="1">
      <c r="A45" s="363"/>
      <c r="B45" s="365"/>
      <c r="C45" s="138" t="s">
        <v>256</v>
      </c>
      <c r="D45" s="135"/>
      <c r="E45" s="133"/>
      <c r="F45" s="134"/>
      <c r="G45" s="136"/>
      <c r="H45" s="135"/>
      <c r="I45" s="133"/>
      <c r="J45" s="134"/>
      <c r="K45" s="136"/>
      <c r="L45" s="135"/>
      <c r="M45" s="133"/>
      <c r="N45" s="134"/>
      <c r="O45" s="136"/>
      <c r="P45" s="135"/>
      <c r="Q45" s="133"/>
      <c r="R45" s="134"/>
      <c r="S45" s="136"/>
      <c r="T45" s="135"/>
      <c r="U45" s="133"/>
      <c r="V45" s="134"/>
      <c r="W45" s="136"/>
      <c r="X45" s="135"/>
      <c r="Y45" s="133"/>
      <c r="Z45" s="134"/>
      <c r="AA45" s="133"/>
      <c r="AB45" s="126"/>
    </row>
    <row r="46" spans="1:28" ht="25.5" customHeight="1">
      <c r="A46" s="363"/>
      <c r="B46" s="365"/>
      <c r="C46" s="137" t="s">
        <v>255</v>
      </c>
      <c r="D46" s="135"/>
      <c r="E46" s="133"/>
      <c r="F46" s="134"/>
      <c r="G46" s="136"/>
      <c r="H46" s="135"/>
      <c r="I46" s="133"/>
      <c r="J46" s="134"/>
      <c r="K46" s="136"/>
      <c r="L46" s="135"/>
      <c r="M46" s="133"/>
      <c r="N46" s="134"/>
      <c r="O46" s="136"/>
      <c r="P46" s="135"/>
      <c r="Q46" s="133"/>
      <c r="R46" s="134"/>
      <c r="S46" s="136"/>
      <c r="T46" s="135"/>
      <c r="U46" s="133"/>
      <c r="V46" s="134"/>
      <c r="W46" s="136"/>
      <c r="X46" s="135"/>
      <c r="Y46" s="133"/>
      <c r="Z46" s="134"/>
      <c r="AA46" s="133"/>
      <c r="AB46" s="126"/>
    </row>
    <row r="47" spans="1:28" ht="25.5" customHeight="1" thickBot="1">
      <c r="A47" s="364"/>
      <c r="B47" s="366"/>
      <c r="C47" s="132" t="s">
        <v>254</v>
      </c>
      <c r="D47" s="129"/>
      <c r="E47" s="127"/>
      <c r="F47" s="128"/>
      <c r="G47" s="130"/>
      <c r="H47" s="129"/>
      <c r="I47" s="127"/>
      <c r="J47" s="128"/>
      <c r="K47" s="130"/>
      <c r="L47" s="131"/>
      <c r="M47" s="127"/>
      <c r="N47" s="128"/>
      <c r="O47" s="130"/>
      <c r="P47" s="129"/>
      <c r="Q47" s="127"/>
      <c r="R47" s="128"/>
      <c r="S47" s="130"/>
      <c r="T47" s="129"/>
      <c r="U47" s="127"/>
      <c r="V47" s="153"/>
      <c r="W47" s="130"/>
      <c r="X47" s="129"/>
      <c r="Y47" s="127"/>
      <c r="Z47" s="128"/>
      <c r="AA47" s="127"/>
      <c r="AB47" s="126"/>
    </row>
    <row r="48" spans="1:28" ht="25.5" customHeight="1" thickTop="1">
      <c r="A48" s="362">
        <v>12</v>
      </c>
      <c r="B48" s="365" t="str">
        <f>Capacitaciones!B23</f>
        <v>PLAN ESTRATEGICO DE SEGURIDAD VIAL, CONDUCCIÓN SEGURA Y RESPONSABLE, CULTURA DE SEGURIDAD VIAL Y RESPONSABILIDAD SOCIAL</v>
      </c>
      <c r="C48" s="143"/>
      <c r="D48" s="151"/>
      <c r="E48" s="149"/>
      <c r="F48" s="150"/>
      <c r="G48" s="152"/>
      <c r="H48" s="151"/>
      <c r="I48" s="149"/>
      <c r="J48" s="150"/>
      <c r="K48" s="152"/>
      <c r="L48" s="151"/>
      <c r="M48" s="149"/>
      <c r="N48" s="150"/>
      <c r="O48" s="152"/>
      <c r="P48" s="151"/>
      <c r="Q48" s="149"/>
      <c r="R48" s="150"/>
      <c r="S48" s="152"/>
      <c r="T48" s="151"/>
      <c r="U48" s="149"/>
      <c r="V48" s="150"/>
      <c r="W48" s="152"/>
      <c r="X48" s="151"/>
      <c r="Y48" s="149"/>
      <c r="Z48" s="150"/>
      <c r="AA48" s="149"/>
      <c r="AB48" s="126"/>
    </row>
    <row r="49" spans="1:28" ht="25.5" customHeight="1">
      <c r="A49" s="363"/>
      <c r="B49" s="365"/>
      <c r="C49" s="138" t="s">
        <v>256</v>
      </c>
      <c r="D49" s="135"/>
      <c r="E49" s="133"/>
      <c r="F49" s="134"/>
      <c r="G49" s="136"/>
      <c r="H49" s="135"/>
      <c r="I49" s="133"/>
      <c r="J49" s="134"/>
      <c r="K49" s="136"/>
      <c r="L49" s="135"/>
      <c r="M49" s="133"/>
      <c r="N49" s="134"/>
      <c r="O49" s="136"/>
      <c r="P49" s="135"/>
      <c r="Q49" s="133"/>
      <c r="R49" s="134"/>
      <c r="S49" s="136"/>
      <c r="T49" s="135"/>
      <c r="U49" s="133"/>
      <c r="V49" s="134"/>
      <c r="W49" s="136"/>
      <c r="X49" s="135"/>
      <c r="Y49" s="133"/>
      <c r="Z49" s="134"/>
      <c r="AA49" s="133"/>
      <c r="AB49" s="126"/>
    </row>
    <row r="50" spans="1:28" ht="25.5" customHeight="1">
      <c r="A50" s="363"/>
      <c r="B50" s="365"/>
      <c r="C50" s="137" t="s">
        <v>255</v>
      </c>
      <c r="D50" s="135"/>
      <c r="E50" s="133"/>
      <c r="F50" s="134"/>
      <c r="G50" s="136"/>
      <c r="H50" s="135"/>
      <c r="I50" s="133"/>
      <c r="J50" s="134"/>
      <c r="K50" s="136"/>
      <c r="L50" s="135"/>
      <c r="M50" s="133"/>
      <c r="N50" s="134"/>
      <c r="O50" s="136"/>
      <c r="P50" s="135"/>
      <c r="Q50" s="133"/>
      <c r="R50" s="134"/>
      <c r="S50" s="136"/>
      <c r="T50" s="135"/>
      <c r="U50" s="133"/>
      <c r="V50" s="134"/>
      <c r="W50" s="136"/>
      <c r="X50" s="135"/>
      <c r="Y50" s="133"/>
      <c r="Z50" s="134"/>
      <c r="AA50" s="133"/>
      <c r="AB50" s="126"/>
    </row>
    <row r="51" spans="1:28" ht="25.5" customHeight="1" thickBot="1">
      <c r="A51" s="364"/>
      <c r="B51" s="366"/>
      <c r="C51" s="132" t="s">
        <v>254</v>
      </c>
      <c r="D51" s="146"/>
      <c r="E51" s="144"/>
      <c r="F51" s="145"/>
      <c r="G51" s="147"/>
      <c r="H51" s="146"/>
      <c r="I51" s="144"/>
      <c r="J51" s="145"/>
      <c r="K51" s="147"/>
      <c r="L51" s="146"/>
      <c r="M51" s="144"/>
      <c r="N51" s="145"/>
      <c r="O51" s="147"/>
      <c r="P51" s="146"/>
      <c r="Q51" s="144"/>
      <c r="R51" s="148"/>
      <c r="S51" s="147"/>
      <c r="T51" s="146"/>
      <c r="U51" s="144"/>
      <c r="V51" s="145"/>
      <c r="W51" s="147"/>
      <c r="X51" s="146"/>
      <c r="Y51" s="144"/>
      <c r="Z51" s="145"/>
      <c r="AA51" s="144"/>
      <c r="AB51" s="126"/>
    </row>
    <row r="52" spans="1:28" ht="25.5" customHeight="1">
      <c r="A52" s="362">
        <v>13</v>
      </c>
      <c r="B52" s="365" t="str">
        <f>Capacitaciones!B24</f>
        <v>COMPONENTE PEDAGÓGICO GESTIÓN EN VÍA, CONCIENCIA CON INTELIGENCIA VIAL Y SEGURIDAD VIAL PARA PEATONES Y CICLISTAS</v>
      </c>
      <c r="C52" s="143"/>
      <c r="D52" s="141"/>
      <c r="E52" s="139"/>
      <c r="F52" s="140"/>
      <c r="G52" s="142"/>
      <c r="H52" s="141"/>
      <c r="I52" s="139"/>
      <c r="J52" s="140"/>
      <c r="K52" s="142"/>
      <c r="L52" s="141"/>
      <c r="M52" s="139"/>
      <c r="N52" s="140"/>
      <c r="O52" s="142"/>
      <c r="P52" s="141"/>
      <c r="Q52" s="139"/>
      <c r="R52" s="140"/>
      <c r="S52" s="142"/>
      <c r="T52" s="141"/>
      <c r="U52" s="139"/>
      <c r="V52" s="140"/>
      <c r="W52" s="142"/>
      <c r="X52" s="141"/>
      <c r="Y52" s="139"/>
      <c r="Z52" s="140"/>
      <c r="AA52" s="139"/>
      <c r="AB52" s="126"/>
    </row>
    <row r="53" spans="1:28" ht="25.5" customHeight="1">
      <c r="A53" s="363"/>
      <c r="B53" s="365"/>
      <c r="C53" s="138" t="s">
        <v>256</v>
      </c>
      <c r="D53" s="135"/>
      <c r="E53" s="133"/>
      <c r="F53" s="134"/>
      <c r="G53" s="136"/>
      <c r="H53" s="135"/>
      <c r="I53" s="133"/>
      <c r="J53" s="134"/>
      <c r="K53" s="136"/>
      <c r="L53" s="135"/>
      <c r="M53" s="133"/>
      <c r="N53" s="134"/>
      <c r="O53" s="136"/>
      <c r="P53" s="135"/>
      <c r="Q53" s="133"/>
      <c r="R53" s="134"/>
      <c r="S53" s="136"/>
      <c r="T53" s="135"/>
      <c r="U53" s="133"/>
      <c r="V53" s="134"/>
      <c r="W53" s="136"/>
      <c r="X53" s="135"/>
      <c r="Y53" s="133"/>
      <c r="Z53" s="134"/>
      <c r="AA53" s="133"/>
      <c r="AB53" s="126"/>
    </row>
    <row r="54" spans="1:28" ht="25.5" customHeight="1">
      <c r="A54" s="363"/>
      <c r="B54" s="365"/>
      <c r="C54" s="137" t="s">
        <v>255</v>
      </c>
      <c r="D54" s="135"/>
      <c r="E54" s="133"/>
      <c r="F54" s="134"/>
      <c r="G54" s="136"/>
      <c r="H54" s="135"/>
      <c r="I54" s="133"/>
      <c r="J54" s="134"/>
      <c r="K54" s="136"/>
      <c r="L54" s="135"/>
      <c r="M54" s="133"/>
      <c r="N54" s="134"/>
      <c r="O54" s="136"/>
      <c r="P54" s="135"/>
      <c r="Q54" s="133"/>
      <c r="R54" s="134"/>
      <c r="S54" s="136"/>
      <c r="T54" s="135"/>
      <c r="U54" s="133"/>
      <c r="V54" s="134"/>
      <c r="W54" s="136"/>
      <c r="X54" s="135"/>
      <c r="Y54" s="133"/>
      <c r="Z54" s="134"/>
      <c r="AA54" s="133"/>
      <c r="AB54" s="126"/>
    </row>
    <row r="55" spans="1:28" ht="25.5" customHeight="1" thickBot="1">
      <c r="A55" s="364"/>
      <c r="B55" s="366"/>
      <c r="C55" s="132" t="s">
        <v>254</v>
      </c>
      <c r="D55" s="129"/>
      <c r="E55" s="127"/>
      <c r="F55" s="128"/>
      <c r="G55" s="130"/>
      <c r="H55" s="129"/>
      <c r="I55" s="127"/>
      <c r="J55" s="154"/>
      <c r="K55" s="130"/>
      <c r="L55" s="131"/>
      <c r="M55" s="127"/>
      <c r="N55" s="128"/>
      <c r="O55" s="130"/>
      <c r="P55" s="129"/>
      <c r="Q55" s="127"/>
      <c r="R55" s="128"/>
      <c r="S55" s="130"/>
      <c r="T55" s="129"/>
      <c r="U55" s="127"/>
      <c r="V55" s="128"/>
      <c r="W55" s="130"/>
      <c r="X55" s="129"/>
      <c r="Y55" s="127"/>
      <c r="Z55" s="128"/>
      <c r="AA55" s="127"/>
      <c r="AB55" s="126"/>
    </row>
    <row r="56" spans="1:28" ht="25.5" customHeight="1" thickTop="1">
      <c r="A56" s="362">
        <v>14</v>
      </c>
      <c r="B56" s="365" t="str">
        <f>Capacitaciones!B25</f>
        <v>PRIMEROS AUXILIOS EN VÍA Y RESPONSABILIDAD LEGAL EN ACCIDENTES DE TRÁNSITO</v>
      </c>
      <c r="C56" s="143"/>
      <c r="D56" s="151"/>
      <c r="E56" s="149"/>
      <c r="F56" s="150"/>
      <c r="G56" s="152"/>
      <c r="H56" s="151"/>
      <c r="I56" s="149"/>
      <c r="J56" s="150"/>
      <c r="K56" s="152"/>
      <c r="L56" s="151"/>
      <c r="M56" s="149"/>
      <c r="N56" s="150"/>
      <c r="O56" s="152"/>
      <c r="P56" s="151"/>
      <c r="Q56" s="149"/>
      <c r="R56" s="150"/>
      <c r="S56" s="152"/>
      <c r="T56" s="151"/>
      <c r="U56" s="149"/>
      <c r="V56" s="150"/>
      <c r="W56" s="152"/>
      <c r="X56" s="151"/>
      <c r="Y56" s="149"/>
      <c r="Z56" s="150"/>
      <c r="AA56" s="149"/>
      <c r="AB56" s="126"/>
    </row>
    <row r="57" spans="1:28" ht="25.5" customHeight="1">
      <c r="A57" s="363"/>
      <c r="B57" s="365"/>
      <c r="C57" s="138" t="s">
        <v>256</v>
      </c>
      <c r="D57" s="135"/>
      <c r="E57" s="133"/>
      <c r="F57" s="134"/>
      <c r="G57" s="136"/>
      <c r="H57" s="135"/>
      <c r="I57" s="133"/>
      <c r="J57" s="134"/>
      <c r="K57" s="136"/>
      <c r="L57" s="135"/>
      <c r="M57" s="133"/>
      <c r="N57" s="134"/>
      <c r="O57" s="136"/>
      <c r="P57" s="135"/>
      <c r="Q57" s="133"/>
      <c r="R57" s="134"/>
      <c r="S57" s="136"/>
      <c r="T57" s="135"/>
      <c r="U57" s="133"/>
      <c r="V57" s="134"/>
      <c r="W57" s="136"/>
      <c r="X57" s="135"/>
      <c r="Y57" s="133"/>
      <c r="Z57" s="134"/>
      <c r="AA57" s="133"/>
      <c r="AB57" s="126"/>
    </row>
    <row r="58" spans="1:28" ht="25.5" customHeight="1">
      <c r="A58" s="363"/>
      <c r="B58" s="365"/>
      <c r="C58" s="137" t="s">
        <v>255</v>
      </c>
      <c r="D58" s="135"/>
      <c r="E58" s="133"/>
      <c r="F58" s="134"/>
      <c r="G58" s="136"/>
      <c r="H58" s="135"/>
      <c r="I58" s="133"/>
      <c r="J58" s="134"/>
      <c r="K58" s="136"/>
      <c r="L58" s="135"/>
      <c r="M58" s="133"/>
      <c r="N58" s="134"/>
      <c r="O58" s="136"/>
      <c r="P58" s="135"/>
      <c r="Q58" s="133"/>
      <c r="R58" s="134"/>
      <c r="S58" s="136"/>
      <c r="T58" s="135"/>
      <c r="U58" s="133"/>
      <c r="V58" s="134"/>
      <c r="W58" s="136"/>
      <c r="X58" s="135"/>
      <c r="Y58" s="133"/>
      <c r="Z58" s="134"/>
      <c r="AA58" s="133"/>
      <c r="AB58" s="126"/>
    </row>
    <row r="59" spans="1:28" ht="25.5" customHeight="1" thickBot="1">
      <c r="A59" s="364"/>
      <c r="B59" s="366"/>
      <c r="C59" s="132" t="s">
        <v>254</v>
      </c>
      <c r="D59" s="146"/>
      <c r="E59" s="144"/>
      <c r="F59" s="145"/>
      <c r="G59" s="147"/>
      <c r="H59" s="146"/>
      <c r="I59" s="144"/>
      <c r="J59" s="145"/>
      <c r="K59" s="147"/>
      <c r="L59" s="146"/>
      <c r="M59" s="144"/>
      <c r="N59" s="145"/>
      <c r="O59" s="147"/>
      <c r="P59" s="146"/>
      <c r="Q59" s="144"/>
      <c r="R59" s="145"/>
      <c r="S59" s="147"/>
      <c r="T59" s="146"/>
      <c r="U59" s="144"/>
      <c r="V59" s="148"/>
      <c r="W59" s="147"/>
      <c r="X59" s="146"/>
      <c r="Y59" s="144"/>
      <c r="Z59" s="145"/>
      <c r="AA59" s="144"/>
      <c r="AB59" s="126"/>
    </row>
    <row r="60" spans="1:28" ht="25.5" customHeight="1">
      <c r="A60" s="362">
        <v>15</v>
      </c>
      <c r="B60" s="365" t="str">
        <f>Capacitaciones!B26</f>
        <v>AUTOCUIDADO Y SEGURIDAD EN ACTIVIDADES DE CAMPO, PREVENCIÓN Y ATENCIÓN BÁSICA DE INCIDENTES VIALES, Y ACTUALIZACIÓN EN SEÑALIZACIÓN Y NORMATIVIDAD DE TRÁNSITO.</v>
      </c>
      <c r="C60" s="143"/>
      <c r="D60" s="141"/>
      <c r="E60" s="139"/>
      <c r="F60" s="140"/>
      <c r="G60" s="142"/>
      <c r="H60" s="141"/>
      <c r="I60" s="139"/>
      <c r="J60" s="140"/>
      <c r="K60" s="142"/>
      <c r="L60" s="141"/>
      <c r="M60" s="139"/>
      <c r="N60" s="140"/>
      <c r="O60" s="142"/>
      <c r="P60" s="141"/>
      <c r="Q60" s="139"/>
      <c r="R60" s="140"/>
      <c r="S60" s="142"/>
      <c r="T60" s="141"/>
      <c r="U60" s="139"/>
      <c r="V60" s="140"/>
      <c r="W60" s="142"/>
      <c r="X60" s="141"/>
      <c r="Y60" s="139"/>
      <c r="Z60" s="140"/>
      <c r="AA60" s="139"/>
      <c r="AB60" s="126"/>
    </row>
    <row r="61" spans="1:28" ht="25.5" customHeight="1">
      <c r="A61" s="363"/>
      <c r="B61" s="365"/>
      <c r="C61" s="138" t="s">
        <v>256</v>
      </c>
      <c r="D61" s="135"/>
      <c r="E61" s="133"/>
      <c r="F61" s="134"/>
      <c r="G61" s="136"/>
      <c r="H61" s="135"/>
      <c r="I61" s="133"/>
      <c r="J61" s="134"/>
      <c r="K61" s="136"/>
      <c r="L61" s="135"/>
      <c r="M61" s="133"/>
      <c r="N61" s="134"/>
      <c r="O61" s="136"/>
      <c r="P61" s="135"/>
      <c r="Q61" s="133"/>
      <c r="R61" s="134"/>
      <c r="S61" s="136"/>
      <c r="T61" s="135"/>
      <c r="U61" s="133"/>
      <c r="V61" s="134"/>
      <c r="W61" s="136"/>
      <c r="X61" s="135"/>
      <c r="Y61" s="133"/>
      <c r="Z61" s="134"/>
      <c r="AA61" s="133"/>
      <c r="AB61" s="126"/>
    </row>
    <row r="62" spans="1:28" ht="25.5" customHeight="1">
      <c r="A62" s="363"/>
      <c r="B62" s="365"/>
      <c r="C62" s="137" t="s">
        <v>255</v>
      </c>
      <c r="D62" s="135"/>
      <c r="E62" s="133"/>
      <c r="F62" s="134"/>
      <c r="G62" s="136"/>
      <c r="H62" s="135"/>
      <c r="I62" s="133"/>
      <c r="J62" s="134"/>
      <c r="K62" s="136"/>
      <c r="L62" s="135"/>
      <c r="M62" s="133"/>
      <c r="N62" s="134"/>
      <c r="O62" s="136"/>
      <c r="P62" s="135"/>
      <c r="Q62" s="133"/>
      <c r="R62" s="134"/>
      <c r="S62" s="136"/>
      <c r="T62" s="135"/>
      <c r="U62" s="133"/>
      <c r="V62" s="134"/>
      <c r="W62" s="136"/>
      <c r="X62" s="135"/>
      <c r="Y62" s="133"/>
      <c r="Z62" s="134"/>
      <c r="AA62" s="133"/>
      <c r="AB62" s="126"/>
    </row>
    <row r="63" spans="1:28" ht="25.5" customHeight="1" thickBot="1">
      <c r="A63" s="364"/>
      <c r="B63" s="366"/>
      <c r="C63" s="132" t="s">
        <v>254</v>
      </c>
      <c r="D63" s="129"/>
      <c r="E63" s="127"/>
      <c r="F63" s="128"/>
      <c r="G63" s="130"/>
      <c r="H63" s="131"/>
      <c r="I63" s="127"/>
      <c r="J63" s="128"/>
      <c r="K63" s="130"/>
      <c r="L63" s="129"/>
      <c r="M63" s="127"/>
      <c r="N63" s="128"/>
      <c r="O63" s="130"/>
      <c r="P63" s="129"/>
      <c r="Q63" s="127"/>
      <c r="R63" s="128"/>
      <c r="S63" s="130"/>
      <c r="T63" s="129"/>
      <c r="U63" s="127"/>
      <c r="V63" s="128"/>
      <c r="W63" s="130"/>
      <c r="X63" s="129"/>
      <c r="Y63" s="127"/>
      <c r="Z63" s="128"/>
      <c r="AA63" s="127"/>
      <c r="AB63" s="126"/>
    </row>
    <row r="64" spans="1:28" ht="25.5" customHeight="1" thickTop="1">
      <c r="A64" s="362">
        <v>16</v>
      </c>
      <c r="B64" s="365" t="str">
        <f>Capacitaciones!B27</f>
        <v>TECNICAS DE MANEJO DEFENSIVO</v>
      </c>
      <c r="C64" s="143"/>
      <c r="D64" s="151"/>
      <c r="E64" s="149"/>
      <c r="F64" s="150"/>
      <c r="G64" s="152"/>
      <c r="H64" s="151"/>
      <c r="I64" s="149"/>
      <c r="J64" s="150"/>
      <c r="K64" s="152"/>
      <c r="L64" s="151"/>
      <c r="M64" s="149"/>
      <c r="N64" s="150"/>
      <c r="O64" s="152"/>
      <c r="P64" s="151"/>
      <c r="Q64" s="149"/>
      <c r="R64" s="150"/>
      <c r="S64" s="152"/>
      <c r="T64" s="151"/>
      <c r="U64" s="149"/>
      <c r="V64" s="150"/>
      <c r="W64" s="152"/>
      <c r="X64" s="151"/>
      <c r="Y64" s="149"/>
      <c r="Z64" s="150"/>
      <c r="AA64" s="149"/>
      <c r="AB64" s="126"/>
    </row>
    <row r="65" spans="1:28" ht="25.5" customHeight="1">
      <c r="A65" s="363"/>
      <c r="B65" s="365"/>
      <c r="C65" s="138" t="s">
        <v>256</v>
      </c>
      <c r="D65" s="135"/>
      <c r="E65" s="133"/>
      <c r="F65" s="134"/>
      <c r="G65" s="136"/>
      <c r="H65" s="135"/>
      <c r="I65" s="133"/>
      <c r="J65" s="134"/>
      <c r="K65" s="136"/>
      <c r="L65" s="135"/>
      <c r="M65" s="133"/>
      <c r="N65" s="134"/>
      <c r="O65" s="136"/>
      <c r="P65" s="135"/>
      <c r="Q65" s="133"/>
      <c r="R65" s="134"/>
      <c r="S65" s="136"/>
      <c r="T65" s="135"/>
      <c r="U65" s="133"/>
      <c r="V65" s="134"/>
      <c r="W65" s="136"/>
      <c r="X65" s="135"/>
      <c r="Y65" s="133"/>
      <c r="Z65" s="134"/>
      <c r="AA65" s="133"/>
      <c r="AB65" s="126"/>
    </row>
    <row r="66" spans="1:28" ht="25.5" customHeight="1">
      <c r="A66" s="363"/>
      <c r="B66" s="365"/>
      <c r="C66" s="137" t="s">
        <v>255</v>
      </c>
      <c r="D66" s="135"/>
      <c r="E66" s="133"/>
      <c r="F66" s="134"/>
      <c r="G66" s="136"/>
      <c r="H66" s="135"/>
      <c r="I66" s="133"/>
      <c r="J66" s="134"/>
      <c r="K66" s="136"/>
      <c r="L66" s="135"/>
      <c r="M66" s="133"/>
      <c r="N66" s="134"/>
      <c r="O66" s="136"/>
      <c r="P66" s="135"/>
      <c r="Q66" s="133"/>
      <c r="R66" s="134"/>
      <c r="S66" s="136"/>
      <c r="T66" s="135"/>
      <c r="U66" s="133"/>
      <c r="V66" s="134"/>
      <c r="W66" s="136"/>
      <c r="X66" s="135"/>
      <c r="Y66" s="133"/>
      <c r="Z66" s="134"/>
      <c r="AA66" s="133"/>
      <c r="AB66" s="126"/>
    </row>
    <row r="67" spans="1:28" ht="25.5" customHeight="1" thickBot="1">
      <c r="A67" s="364"/>
      <c r="B67" s="366"/>
      <c r="C67" s="132" t="s">
        <v>254</v>
      </c>
      <c r="D67" s="146"/>
      <c r="E67" s="144"/>
      <c r="F67" s="145"/>
      <c r="G67" s="147"/>
      <c r="H67" s="146"/>
      <c r="I67" s="144"/>
      <c r="J67" s="145"/>
      <c r="K67" s="147"/>
      <c r="L67" s="146"/>
      <c r="M67" s="144"/>
      <c r="N67" s="145"/>
      <c r="O67" s="147"/>
      <c r="P67" s="146"/>
      <c r="Q67" s="144"/>
      <c r="R67" s="145"/>
      <c r="S67" s="147"/>
      <c r="T67" s="154"/>
      <c r="U67" s="144"/>
      <c r="V67" s="145"/>
      <c r="W67" s="147"/>
      <c r="X67" s="146"/>
      <c r="Y67" s="144"/>
      <c r="Z67" s="145"/>
      <c r="AA67" s="144"/>
      <c r="AB67" s="126"/>
    </row>
    <row r="68" spans="1:28" ht="25.5" customHeight="1">
      <c r="A68" s="362">
        <v>17</v>
      </c>
      <c r="B68" s="365" t="str">
        <f>Capacitaciones!B28</f>
        <v>ELEMENTOS DE PROTECCIÓN PERSONAL -EPP</v>
      </c>
      <c r="C68" s="143"/>
      <c r="D68" s="141"/>
      <c r="E68" s="139"/>
      <c r="F68" s="140"/>
      <c r="G68" s="142"/>
      <c r="H68" s="141"/>
      <c r="I68" s="139"/>
      <c r="J68" s="140"/>
      <c r="K68" s="142"/>
      <c r="L68" s="141"/>
      <c r="M68" s="139"/>
      <c r="N68" s="140"/>
      <c r="O68" s="142"/>
      <c r="P68" s="141"/>
      <c r="Q68" s="139"/>
      <c r="R68" s="140"/>
      <c r="S68" s="142"/>
      <c r="T68" s="141"/>
      <c r="U68" s="139"/>
      <c r="V68" s="140"/>
      <c r="W68" s="142"/>
      <c r="X68" s="141"/>
      <c r="Y68" s="139"/>
      <c r="Z68" s="140"/>
      <c r="AA68" s="139"/>
      <c r="AB68" s="126"/>
    </row>
    <row r="69" spans="1:28" ht="25.5" customHeight="1">
      <c r="A69" s="363"/>
      <c r="B69" s="365"/>
      <c r="C69" s="138" t="s">
        <v>256</v>
      </c>
      <c r="D69" s="135"/>
      <c r="E69" s="133"/>
      <c r="F69" s="134"/>
      <c r="G69" s="136"/>
      <c r="H69" s="135"/>
      <c r="I69" s="133"/>
      <c r="J69" s="134"/>
      <c r="K69" s="136"/>
      <c r="L69" s="135"/>
      <c r="M69" s="133"/>
      <c r="N69" s="134"/>
      <c r="O69" s="136"/>
      <c r="P69" s="135"/>
      <c r="Q69" s="133"/>
      <c r="R69" s="134"/>
      <c r="S69" s="136"/>
      <c r="T69" s="135"/>
      <c r="U69" s="133"/>
      <c r="V69" s="134"/>
      <c r="W69" s="136"/>
      <c r="X69" s="135"/>
      <c r="Y69" s="133"/>
      <c r="Z69" s="134"/>
      <c r="AA69" s="133"/>
      <c r="AB69" s="126"/>
    </row>
    <row r="70" spans="1:28" ht="25.5" customHeight="1">
      <c r="A70" s="363"/>
      <c r="B70" s="365"/>
      <c r="C70" s="137" t="s">
        <v>255</v>
      </c>
      <c r="D70" s="135"/>
      <c r="E70" s="133"/>
      <c r="F70" s="134"/>
      <c r="G70" s="136"/>
      <c r="H70" s="135"/>
      <c r="I70" s="133"/>
      <c r="J70" s="134"/>
      <c r="K70" s="136"/>
      <c r="L70" s="135"/>
      <c r="M70" s="133"/>
      <c r="N70" s="134"/>
      <c r="O70" s="136"/>
      <c r="P70" s="135"/>
      <c r="Q70" s="133"/>
      <c r="R70" s="134"/>
      <c r="S70" s="136"/>
      <c r="T70" s="135"/>
      <c r="U70" s="133"/>
      <c r="V70" s="134"/>
      <c r="W70" s="136"/>
      <c r="X70" s="135"/>
      <c r="Y70" s="133"/>
      <c r="Z70" s="134"/>
      <c r="AA70" s="133"/>
      <c r="AB70" s="126"/>
    </row>
    <row r="71" spans="1:28" ht="25.5" customHeight="1" thickBot="1">
      <c r="A71" s="364"/>
      <c r="B71" s="366"/>
      <c r="C71" s="132" t="s">
        <v>254</v>
      </c>
      <c r="D71" s="129"/>
      <c r="E71" s="127"/>
      <c r="F71" s="128"/>
      <c r="G71" s="130"/>
      <c r="H71" s="129"/>
      <c r="I71" s="127"/>
      <c r="J71" s="153"/>
      <c r="K71" s="130"/>
      <c r="L71" s="129"/>
      <c r="M71" s="127"/>
      <c r="N71" s="128"/>
      <c r="O71" s="130"/>
      <c r="P71" s="129"/>
      <c r="Q71" s="127"/>
      <c r="R71" s="128"/>
      <c r="S71" s="130"/>
      <c r="T71" s="129"/>
      <c r="U71" s="127"/>
      <c r="V71" s="128"/>
      <c r="W71" s="130"/>
      <c r="X71" s="129"/>
      <c r="Y71" s="127"/>
      <c r="Z71" s="128"/>
      <c r="AA71" s="127"/>
      <c r="AB71" s="126"/>
    </row>
    <row r="72" spans="1:28" ht="25.5" customHeight="1" thickTop="1">
      <c r="A72" s="362">
        <v>18</v>
      </c>
      <c r="B72" s="365" t="str">
        <f>Capacitaciones!B30</f>
        <v>SOCIALIZACIÓN PROCEDIMIENTO PARA LA SELECCIÓN, SUMINISTRO, USO, MANTENIMIENTO Y REPOSICIÓN DE ELEMENTOS DE PROTECCIÓN PERSONAL - EPP</v>
      </c>
      <c r="C72" s="143"/>
      <c r="D72" s="151"/>
      <c r="E72" s="149"/>
      <c r="F72" s="150"/>
      <c r="G72" s="152"/>
      <c r="H72" s="151"/>
      <c r="I72" s="149"/>
      <c r="J72" s="150"/>
      <c r="K72" s="152"/>
      <c r="L72" s="151"/>
      <c r="M72" s="149"/>
      <c r="N72" s="150"/>
      <c r="O72" s="152"/>
      <c r="P72" s="151"/>
      <c r="Q72" s="149"/>
      <c r="R72" s="150"/>
      <c r="S72" s="152"/>
      <c r="T72" s="151"/>
      <c r="U72" s="149"/>
      <c r="V72" s="150"/>
      <c r="W72" s="152"/>
      <c r="X72" s="151"/>
      <c r="Y72" s="149"/>
      <c r="Z72" s="150"/>
      <c r="AA72" s="149"/>
      <c r="AB72" s="126"/>
    </row>
    <row r="73" spans="1:28" ht="25.5" customHeight="1">
      <c r="A73" s="363"/>
      <c r="B73" s="365"/>
      <c r="C73" s="138" t="s">
        <v>256</v>
      </c>
      <c r="D73" s="135"/>
      <c r="E73" s="133"/>
      <c r="F73" s="134"/>
      <c r="G73" s="136"/>
      <c r="H73" s="135"/>
      <c r="I73" s="133"/>
      <c r="J73" s="134"/>
      <c r="K73" s="136"/>
      <c r="L73" s="135"/>
      <c r="M73" s="133"/>
      <c r="N73" s="134"/>
      <c r="O73" s="136"/>
      <c r="P73" s="135"/>
      <c r="Q73" s="133"/>
      <c r="R73" s="134"/>
      <c r="S73" s="136"/>
      <c r="T73" s="135"/>
      <c r="U73" s="133"/>
      <c r="V73" s="134"/>
      <c r="W73" s="136"/>
      <c r="X73" s="135"/>
      <c r="Y73" s="133"/>
      <c r="Z73" s="134"/>
      <c r="AA73" s="133"/>
      <c r="AB73" s="126"/>
    </row>
    <row r="74" spans="1:28" ht="25.5" customHeight="1">
      <c r="A74" s="363"/>
      <c r="B74" s="365"/>
      <c r="C74" s="137" t="s">
        <v>255</v>
      </c>
      <c r="D74" s="135"/>
      <c r="E74" s="133"/>
      <c r="F74" s="134"/>
      <c r="G74" s="136"/>
      <c r="H74" s="135"/>
      <c r="I74" s="133"/>
      <c r="J74" s="134"/>
      <c r="K74" s="136"/>
      <c r="L74" s="135"/>
      <c r="M74" s="133"/>
      <c r="N74" s="134"/>
      <c r="O74" s="136"/>
      <c r="P74" s="135"/>
      <c r="Q74" s="133"/>
      <c r="R74" s="134"/>
      <c r="S74" s="136"/>
      <c r="T74" s="135"/>
      <c r="U74" s="133"/>
      <c r="V74" s="134"/>
      <c r="W74" s="136"/>
      <c r="X74" s="135"/>
      <c r="Y74" s="133"/>
      <c r="Z74" s="134"/>
      <c r="AA74" s="133"/>
      <c r="AB74" s="126"/>
    </row>
    <row r="75" spans="1:28" ht="25.5" customHeight="1" thickBot="1">
      <c r="A75" s="364"/>
      <c r="B75" s="366"/>
      <c r="C75" s="132" t="s">
        <v>254</v>
      </c>
      <c r="D75" s="146"/>
      <c r="E75" s="144"/>
      <c r="F75" s="145"/>
      <c r="G75" s="147"/>
      <c r="H75" s="146"/>
      <c r="I75" s="144"/>
      <c r="J75" s="148"/>
      <c r="K75" s="147"/>
      <c r="L75" s="146"/>
      <c r="M75" s="144"/>
      <c r="N75" s="145"/>
      <c r="O75" s="147"/>
      <c r="P75" s="146"/>
      <c r="Q75" s="144"/>
      <c r="R75" s="145"/>
      <c r="S75" s="147"/>
      <c r="T75" s="146"/>
      <c r="U75" s="144"/>
      <c r="V75" s="145"/>
      <c r="W75" s="147"/>
      <c r="X75" s="146"/>
      <c r="Y75" s="144"/>
      <c r="Z75" s="145"/>
      <c r="AA75" s="144"/>
      <c r="AB75" s="126"/>
    </row>
    <row r="76" spans="1:28" ht="25.5" customHeight="1" thickTop="1">
      <c r="A76" s="362">
        <v>19</v>
      </c>
      <c r="B76" s="365" t="str">
        <f>Capacitaciones!B31</f>
        <v>TRABAJO EN EQUIPO</v>
      </c>
      <c r="C76" s="143"/>
      <c r="D76" s="151"/>
      <c r="E76" s="149"/>
      <c r="F76" s="150"/>
      <c r="G76" s="152"/>
      <c r="H76" s="151"/>
      <c r="I76" s="149"/>
      <c r="J76" s="150"/>
      <c r="K76" s="152"/>
      <c r="L76" s="151"/>
      <c r="M76" s="149"/>
      <c r="N76" s="150"/>
      <c r="O76" s="152"/>
      <c r="P76" s="151"/>
      <c r="Q76" s="149"/>
      <c r="R76" s="150"/>
      <c r="S76" s="152"/>
      <c r="T76" s="151"/>
      <c r="U76" s="149"/>
      <c r="V76" s="150"/>
      <c r="W76" s="152"/>
      <c r="X76" s="151"/>
      <c r="Y76" s="149"/>
      <c r="Z76" s="150"/>
      <c r="AA76" s="149"/>
      <c r="AB76" s="126"/>
    </row>
    <row r="77" spans="1:28" ht="25.5" customHeight="1">
      <c r="A77" s="363"/>
      <c r="B77" s="365"/>
      <c r="C77" s="138" t="s">
        <v>256</v>
      </c>
      <c r="D77" s="135"/>
      <c r="E77" s="133"/>
      <c r="F77" s="134"/>
      <c r="G77" s="136"/>
      <c r="H77" s="135"/>
      <c r="I77" s="133"/>
      <c r="J77" s="134"/>
      <c r="K77" s="136"/>
      <c r="L77" s="135"/>
      <c r="M77" s="133"/>
      <c r="N77" s="134"/>
      <c r="O77" s="136"/>
      <c r="P77" s="135"/>
      <c r="Q77" s="133"/>
      <c r="R77" s="134"/>
      <c r="S77" s="136"/>
      <c r="T77" s="135"/>
      <c r="U77" s="133"/>
      <c r="V77" s="134"/>
      <c r="W77" s="136"/>
      <c r="X77" s="135"/>
      <c r="Y77" s="133"/>
      <c r="Z77" s="134"/>
      <c r="AA77" s="133"/>
      <c r="AB77" s="126"/>
    </row>
    <row r="78" spans="1:28" ht="25.5" customHeight="1">
      <c r="A78" s="363"/>
      <c r="B78" s="365"/>
      <c r="C78" s="137" t="s">
        <v>255</v>
      </c>
      <c r="D78" s="135"/>
      <c r="E78" s="133"/>
      <c r="F78" s="134"/>
      <c r="G78" s="136"/>
      <c r="H78" s="135"/>
      <c r="I78" s="133"/>
      <c r="J78" s="134"/>
      <c r="K78" s="136"/>
      <c r="L78" s="135"/>
      <c r="M78" s="133"/>
      <c r="N78" s="134"/>
      <c r="O78" s="136"/>
      <c r="P78" s="135"/>
      <c r="Q78" s="133"/>
      <c r="R78" s="134"/>
      <c r="S78" s="136"/>
      <c r="T78" s="135"/>
      <c r="U78" s="133"/>
      <c r="V78" s="134"/>
      <c r="W78" s="136"/>
      <c r="X78" s="135"/>
      <c r="Y78" s="133"/>
      <c r="Z78" s="134"/>
      <c r="AA78" s="133"/>
      <c r="AB78" s="126"/>
    </row>
    <row r="79" spans="1:28" ht="25.5" customHeight="1" thickBot="1">
      <c r="A79" s="364"/>
      <c r="B79" s="366"/>
      <c r="C79" s="132" t="s">
        <v>254</v>
      </c>
      <c r="D79" s="146"/>
      <c r="E79" s="144"/>
      <c r="F79" s="145"/>
      <c r="G79" s="147"/>
      <c r="H79" s="146"/>
      <c r="I79" s="144"/>
      <c r="J79" s="148"/>
      <c r="K79" s="147"/>
      <c r="L79" s="146"/>
      <c r="M79" s="144"/>
      <c r="N79" s="145"/>
      <c r="O79" s="147"/>
      <c r="P79" s="146"/>
      <c r="Q79" s="144"/>
      <c r="R79" s="145"/>
      <c r="S79" s="147"/>
      <c r="T79" s="146"/>
      <c r="U79" s="144"/>
      <c r="V79" s="145"/>
      <c r="W79" s="147"/>
      <c r="X79" s="146"/>
      <c r="Y79" s="144"/>
      <c r="Z79" s="145"/>
      <c r="AA79" s="144"/>
      <c r="AB79" s="126"/>
    </row>
    <row r="80" spans="1:28" ht="25.5" customHeight="1" thickTop="1">
      <c r="A80" s="362">
        <v>20</v>
      </c>
      <c r="B80" s="365" t="str">
        <f>Capacitaciones!B32</f>
        <v>ACOSO LABORAL, SEXUAL Y/O DISCRIMINACION POR RAZÓN DEL GENERO EN EL AMBITO LABORAL</v>
      </c>
      <c r="C80" s="143"/>
      <c r="D80" s="151"/>
      <c r="E80" s="149"/>
      <c r="F80" s="150"/>
      <c r="G80" s="152"/>
      <c r="H80" s="151"/>
      <c r="I80" s="149"/>
      <c r="J80" s="150"/>
      <c r="K80" s="152"/>
      <c r="L80" s="151"/>
      <c r="M80" s="149"/>
      <c r="N80" s="150"/>
      <c r="O80" s="152"/>
      <c r="P80" s="151"/>
      <c r="Q80" s="149"/>
      <c r="R80" s="150"/>
      <c r="S80" s="152"/>
      <c r="T80" s="151"/>
      <c r="U80" s="149"/>
      <c r="V80" s="150"/>
      <c r="W80" s="152"/>
      <c r="X80" s="151"/>
      <c r="Y80" s="149"/>
      <c r="Z80" s="150"/>
      <c r="AA80" s="149"/>
      <c r="AB80" s="126"/>
    </row>
    <row r="81" spans="1:28" ht="25.5" customHeight="1">
      <c r="A81" s="363"/>
      <c r="B81" s="365"/>
      <c r="C81" s="138" t="s">
        <v>256</v>
      </c>
      <c r="D81" s="135"/>
      <c r="E81" s="133"/>
      <c r="F81" s="134"/>
      <c r="G81" s="136"/>
      <c r="H81" s="135"/>
      <c r="I81" s="133"/>
      <c r="J81" s="134"/>
      <c r="K81" s="136"/>
      <c r="L81" s="135"/>
      <c r="M81" s="133"/>
      <c r="N81" s="134"/>
      <c r="O81" s="136"/>
      <c r="P81" s="135"/>
      <c r="Q81" s="133"/>
      <c r="R81" s="134"/>
      <c r="S81" s="136"/>
      <c r="T81" s="135"/>
      <c r="U81" s="133"/>
      <c r="V81" s="134"/>
      <c r="W81" s="136"/>
      <c r="X81" s="135"/>
      <c r="Y81" s="133"/>
      <c r="Z81" s="134"/>
      <c r="AA81" s="133"/>
      <c r="AB81" s="126"/>
    </row>
    <row r="82" spans="1:28" ht="25.5" customHeight="1">
      <c r="A82" s="363"/>
      <c r="B82" s="365"/>
      <c r="C82" s="137" t="s">
        <v>255</v>
      </c>
      <c r="D82" s="135"/>
      <c r="E82" s="133"/>
      <c r="F82" s="134"/>
      <c r="G82" s="136"/>
      <c r="H82" s="135"/>
      <c r="I82" s="133"/>
      <c r="J82" s="134"/>
      <c r="K82" s="136"/>
      <c r="L82" s="135"/>
      <c r="M82" s="133"/>
      <c r="N82" s="134"/>
      <c r="O82" s="136"/>
      <c r="P82" s="135"/>
      <c r="Q82" s="133"/>
      <c r="R82" s="134"/>
      <c r="S82" s="136"/>
      <c r="T82" s="135"/>
      <c r="U82" s="133"/>
      <c r="V82" s="134"/>
      <c r="W82" s="136"/>
      <c r="X82" s="135"/>
      <c r="Y82" s="133"/>
      <c r="Z82" s="134"/>
      <c r="AA82" s="133"/>
      <c r="AB82" s="126"/>
    </row>
    <row r="83" spans="1:28" ht="25.5" customHeight="1" thickBot="1">
      <c r="A83" s="364"/>
      <c r="B83" s="366"/>
      <c r="C83" s="132" t="s">
        <v>254</v>
      </c>
      <c r="D83" s="146"/>
      <c r="E83" s="144"/>
      <c r="F83" s="145"/>
      <c r="G83" s="147"/>
      <c r="H83" s="146"/>
      <c r="I83" s="144"/>
      <c r="J83" s="148"/>
      <c r="K83" s="147"/>
      <c r="L83" s="146"/>
      <c r="M83" s="144"/>
      <c r="N83" s="145"/>
      <c r="O83" s="147"/>
      <c r="P83" s="146"/>
      <c r="Q83" s="144"/>
      <c r="R83" s="145"/>
      <c r="S83" s="147"/>
      <c r="T83" s="146"/>
      <c r="U83" s="144"/>
      <c r="V83" s="145"/>
      <c r="W83" s="147"/>
      <c r="X83" s="146"/>
      <c r="Y83" s="144"/>
      <c r="Z83" s="145"/>
      <c r="AA83" s="144"/>
      <c r="AB83" s="126"/>
    </row>
    <row r="84" spans="1:28" ht="25.5" customHeight="1" thickTop="1">
      <c r="A84" s="362">
        <v>21</v>
      </c>
      <c r="B84" s="365" t="str">
        <f>Capacitaciones!B33</f>
        <v>MANEJO DEL TIEMPO Y ORGANIZACIÓN LABORAL</v>
      </c>
      <c r="C84" s="143"/>
      <c r="D84" s="151"/>
      <c r="E84" s="149"/>
      <c r="F84" s="150"/>
      <c r="G84" s="152"/>
      <c r="H84" s="151"/>
      <c r="I84" s="149"/>
      <c r="J84" s="150"/>
      <c r="K84" s="152"/>
      <c r="L84" s="151"/>
      <c r="M84" s="149"/>
      <c r="N84" s="150"/>
      <c r="O84" s="152"/>
      <c r="P84" s="151"/>
      <c r="Q84" s="149"/>
      <c r="R84" s="150"/>
      <c r="S84" s="152"/>
      <c r="T84" s="151"/>
      <c r="U84" s="149"/>
      <c r="V84" s="150"/>
      <c r="W84" s="152"/>
      <c r="X84" s="151"/>
      <c r="Y84" s="149"/>
      <c r="Z84" s="150"/>
      <c r="AA84" s="149"/>
      <c r="AB84" s="126"/>
    </row>
    <row r="85" spans="1:28" ht="25.5" customHeight="1">
      <c r="A85" s="363"/>
      <c r="B85" s="365"/>
      <c r="C85" s="138" t="s">
        <v>256</v>
      </c>
      <c r="D85" s="135"/>
      <c r="E85" s="133"/>
      <c r="F85" s="134"/>
      <c r="G85" s="136"/>
      <c r="H85" s="135"/>
      <c r="I85" s="133"/>
      <c r="J85" s="134"/>
      <c r="K85" s="136"/>
      <c r="L85" s="135"/>
      <c r="M85" s="133"/>
      <c r="N85" s="134"/>
      <c r="O85" s="136"/>
      <c r="P85" s="135"/>
      <c r="Q85" s="133"/>
      <c r="R85" s="134"/>
      <c r="S85" s="136"/>
      <c r="T85" s="135"/>
      <c r="U85" s="133"/>
      <c r="V85" s="134"/>
      <c r="W85" s="136"/>
      <c r="X85" s="135"/>
      <c r="Y85" s="133"/>
      <c r="Z85" s="134"/>
      <c r="AA85" s="133"/>
      <c r="AB85" s="126"/>
    </row>
    <row r="86" spans="1:28" ht="25.5" customHeight="1">
      <c r="A86" s="363"/>
      <c r="B86" s="365"/>
      <c r="C86" s="137" t="s">
        <v>255</v>
      </c>
      <c r="D86" s="135"/>
      <c r="E86" s="133"/>
      <c r="F86" s="134"/>
      <c r="G86" s="136"/>
      <c r="H86" s="135"/>
      <c r="I86" s="133"/>
      <c r="J86" s="134"/>
      <c r="K86" s="136"/>
      <c r="L86" s="135"/>
      <c r="M86" s="133"/>
      <c r="N86" s="134"/>
      <c r="O86" s="136"/>
      <c r="P86" s="135"/>
      <c r="Q86" s="133"/>
      <c r="R86" s="134"/>
      <c r="S86" s="136"/>
      <c r="T86" s="135"/>
      <c r="U86" s="133"/>
      <c r="V86" s="134"/>
      <c r="W86" s="136"/>
      <c r="X86" s="135"/>
      <c r="Y86" s="133"/>
      <c r="Z86" s="134"/>
      <c r="AA86" s="133"/>
      <c r="AB86" s="126"/>
    </row>
    <row r="87" spans="1:28" ht="25.5" customHeight="1" thickBot="1">
      <c r="A87" s="364"/>
      <c r="B87" s="366"/>
      <c r="C87" s="132" t="s">
        <v>254</v>
      </c>
      <c r="D87" s="146"/>
      <c r="E87" s="144"/>
      <c r="F87" s="145"/>
      <c r="G87" s="147"/>
      <c r="H87" s="146"/>
      <c r="I87" s="144"/>
      <c r="J87" s="148"/>
      <c r="K87" s="147"/>
      <c r="L87" s="146"/>
      <c r="M87" s="144"/>
      <c r="N87" s="145"/>
      <c r="O87" s="147"/>
      <c r="P87" s="146"/>
      <c r="Q87" s="144"/>
      <c r="R87" s="148"/>
      <c r="S87" s="147"/>
      <c r="T87" s="146"/>
      <c r="U87" s="144"/>
      <c r="V87" s="145"/>
      <c r="W87" s="147"/>
      <c r="X87" s="146"/>
      <c r="Y87" s="144"/>
      <c r="Z87" s="145"/>
      <c r="AA87" s="144"/>
      <c r="AB87" s="126"/>
    </row>
    <row r="88" spans="1:28" ht="25.5" customHeight="1" thickTop="1">
      <c r="A88" s="362">
        <v>22</v>
      </c>
      <c r="B88" s="365" t="str">
        <f>Capacitaciones!B34</f>
        <v>HABILIDADES DE COMUNICACIÓN Y MANEJO DE CONFLICTOS EN EL TRABAJO</v>
      </c>
      <c r="C88" s="143"/>
      <c r="D88" s="151"/>
      <c r="E88" s="149"/>
      <c r="F88" s="150"/>
      <c r="G88" s="152"/>
      <c r="H88" s="151"/>
      <c r="I88" s="149"/>
      <c r="J88" s="150"/>
      <c r="K88" s="152"/>
      <c r="L88" s="151"/>
      <c r="M88" s="149"/>
      <c r="N88" s="150"/>
      <c r="O88" s="152"/>
      <c r="P88" s="151"/>
      <c r="Q88" s="149"/>
      <c r="R88" s="150"/>
      <c r="S88" s="152"/>
      <c r="T88" s="151"/>
      <c r="U88" s="149"/>
      <c r="V88" s="150"/>
      <c r="W88" s="152"/>
      <c r="X88" s="151"/>
      <c r="Y88" s="149"/>
      <c r="Z88" s="150"/>
      <c r="AA88" s="149"/>
      <c r="AB88" s="126"/>
    </row>
    <row r="89" spans="1:28" ht="25.5" customHeight="1">
      <c r="A89" s="363"/>
      <c r="B89" s="365"/>
      <c r="C89" s="138" t="s">
        <v>256</v>
      </c>
      <c r="D89" s="135"/>
      <c r="E89" s="133"/>
      <c r="F89" s="134"/>
      <c r="G89" s="136"/>
      <c r="H89" s="135"/>
      <c r="I89" s="133"/>
      <c r="J89" s="134"/>
      <c r="K89" s="136"/>
      <c r="L89" s="135"/>
      <c r="M89" s="133"/>
      <c r="N89" s="134"/>
      <c r="O89" s="136"/>
      <c r="P89" s="135"/>
      <c r="Q89" s="133"/>
      <c r="R89" s="134"/>
      <c r="S89" s="136"/>
      <c r="T89" s="135"/>
      <c r="U89" s="133"/>
      <c r="V89" s="134"/>
      <c r="W89" s="136"/>
      <c r="X89" s="135"/>
      <c r="Y89" s="133"/>
      <c r="Z89" s="134"/>
      <c r="AA89" s="133"/>
      <c r="AB89" s="126"/>
    </row>
    <row r="90" spans="1:28" ht="25.5" customHeight="1">
      <c r="A90" s="363"/>
      <c r="B90" s="365"/>
      <c r="C90" s="137" t="s">
        <v>255</v>
      </c>
      <c r="D90" s="135"/>
      <c r="E90" s="133"/>
      <c r="F90" s="134"/>
      <c r="G90" s="136"/>
      <c r="H90" s="135"/>
      <c r="I90" s="133"/>
      <c r="J90" s="134"/>
      <c r="K90" s="136"/>
      <c r="L90" s="135"/>
      <c r="M90" s="133"/>
      <c r="N90" s="134"/>
      <c r="O90" s="136"/>
      <c r="P90" s="135"/>
      <c r="Q90" s="133"/>
      <c r="R90" s="134"/>
      <c r="S90" s="136"/>
      <c r="T90" s="135"/>
      <c r="U90" s="133"/>
      <c r="V90" s="134"/>
      <c r="W90" s="136"/>
      <c r="X90" s="135"/>
      <c r="Y90" s="133"/>
      <c r="Z90" s="134"/>
      <c r="AA90" s="133"/>
      <c r="AB90" s="126"/>
    </row>
    <row r="91" spans="1:28" ht="25.5" customHeight="1" thickBot="1">
      <c r="A91" s="364"/>
      <c r="B91" s="366"/>
      <c r="C91" s="132" t="s">
        <v>254</v>
      </c>
      <c r="D91" s="146"/>
      <c r="E91" s="144"/>
      <c r="F91" s="145"/>
      <c r="G91" s="147"/>
      <c r="H91" s="146"/>
      <c r="I91" s="144"/>
      <c r="J91" s="148"/>
      <c r="K91" s="147"/>
      <c r="L91" s="146"/>
      <c r="M91" s="144"/>
      <c r="N91" s="148"/>
      <c r="O91" s="147"/>
      <c r="P91" s="146"/>
      <c r="Q91" s="144"/>
      <c r="R91" s="145"/>
      <c r="S91" s="147"/>
      <c r="T91" s="154"/>
      <c r="U91" s="144"/>
      <c r="V91" s="148"/>
      <c r="W91" s="147"/>
      <c r="X91" s="146"/>
      <c r="Y91" s="144"/>
      <c r="Z91" s="145"/>
      <c r="AA91" s="144"/>
      <c r="AB91" s="126"/>
    </row>
    <row r="92" spans="1:28" ht="25.5" customHeight="1">
      <c r="A92" s="362">
        <v>23</v>
      </c>
      <c r="B92" s="365" t="str">
        <f>Capacitaciones!B35</f>
        <v>TALLER PREVENCIÓN DEL CONSUMO DE ALCOHOL, TABACO Y SUSTANCIAS PSICOACTIVAS</v>
      </c>
      <c r="C92" s="143"/>
      <c r="D92" s="141"/>
      <c r="E92" s="139"/>
      <c r="F92" s="140"/>
      <c r="G92" s="142"/>
      <c r="H92" s="141"/>
      <c r="I92" s="139"/>
      <c r="J92" s="140"/>
      <c r="K92" s="142"/>
      <c r="L92" s="141"/>
      <c r="M92" s="139"/>
      <c r="N92" s="140"/>
      <c r="O92" s="142"/>
      <c r="P92" s="141"/>
      <c r="Q92" s="139"/>
      <c r="R92" s="140"/>
      <c r="S92" s="142"/>
      <c r="T92" s="141"/>
      <c r="U92" s="139"/>
      <c r="V92" s="140"/>
      <c r="W92" s="142"/>
      <c r="X92" s="141"/>
      <c r="Y92" s="139"/>
      <c r="Z92" s="140"/>
      <c r="AA92" s="139"/>
      <c r="AB92" s="126"/>
    </row>
    <row r="93" spans="1:28" ht="25.5" customHeight="1">
      <c r="A93" s="363"/>
      <c r="B93" s="365"/>
      <c r="C93" s="138" t="s">
        <v>256</v>
      </c>
      <c r="D93" s="135"/>
      <c r="E93" s="133"/>
      <c r="F93" s="134"/>
      <c r="G93" s="136"/>
      <c r="H93" s="135"/>
      <c r="I93" s="133"/>
      <c r="J93" s="134"/>
      <c r="K93" s="136"/>
      <c r="L93" s="135"/>
      <c r="M93" s="133"/>
      <c r="N93" s="134"/>
      <c r="O93" s="136"/>
      <c r="P93" s="135"/>
      <c r="Q93" s="133"/>
      <c r="R93" s="134"/>
      <c r="S93" s="136"/>
      <c r="T93" s="135"/>
      <c r="U93" s="133"/>
      <c r="V93" s="134"/>
      <c r="W93" s="136"/>
      <c r="X93" s="135"/>
      <c r="Y93" s="133"/>
      <c r="Z93" s="134"/>
      <c r="AA93" s="133"/>
      <c r="AB93" s="126"/>
    </row>
    <row r="94" spans="1:28" ht="25.5" customHeight="1">
      <c r="A94" s="363"/>
      <c r="B94" s="365"/>
      <c r="C94" s="137" t="s">
        <v>255</v>
      </c>
      <c r="D94" s="135"/>
      <c r="E94" s="133"/>
      <c r="F94" s="134"/>
      <c r="G94" s="136"/>
      <c r="H94" s="135"/>
      <c r="I94" s="133"/>
      <c r="J94" s="134"/>
      <c r="K94" s="136"/>
      <c r="L94" s="135"/>
      <c r="M94" s="133"/>
      <c r="N94" s="134"/>
      <c r="O94" s="136"/>
      <c r="P94" s="135"/>
      <c r="Q94" s="133"/>
      <c r="R94" s="134"/>
      <c r="S94" s="136"/>
      <c r="T94" s="135"/>
      <c r="U94" s="133"/>
      <c r="V94" s="134"/>
      <c r="W94" s="136"/>
      <c r="X94" s="135"/>
      <c r="Y94" s="133"/>
      <c r="Z94" s="134"/>
      <c r="AA94" s="133"/>
      <c r="AB94" s="126"/>
    </row>
    <row r="95" spans="1:28" ht="25.5" customHeight="1" thickBot="1">
      <c r="A95" s="364"/>
      <c r="B95" s="366"/>
      <c r="C95" s="132" t="s">
        <v>254</v>
      </c>
      <c r="D95" s="129"/>
      <c r="E95" s="127"/>
      <c r="F95" s="128"/>
      <c r="G95" s="130"/>
      <c r="H95" s="129"/>
      <c r="I95" s="127"/>
      <c r="J95" s="128"/>
      <c r="K95" s="130"/>
      <c r="L95" s="129"/>
      <c r="M95" s="127"/>
      <c r="N95" s="128"/>
      <c r="O95" s="130"/>
      <c r="P95" s="129"/>
      <c r="Q95" s="127"/>
      <c r="R95" s="153"/>
      <c r="S95" s="130"/>
      <c r="T95" s="129"/>
      <c r="U95" s="127"/>
      <c r="V95" s="128"/>
      <c r="W95" s="130"/>
      <c r="X95" s="129"/>
      <c r="Y95" s="127"/>
      <c r="Z95" s="128"/>
      <c r="AA95" s="127"/>
      <c r="AB95" s="126"/>
    </row>
    <row r="96" spans="1:28" ht="25.5" customHeight="1" thickTop="1">
      <c r="A96" s="362">
        <v>24</v>
      </c>
      <c r="B96" s="365" t="str">
        <f>Capacitaciones!B36</f>
        <v>FACTORES DE RIESGOS PSOCOSOCIALES Y SU IMPACITO EN LA SALUD MENTAL</v>
      </c>
      <c r="C96" s="143"/>
      <c r="D96" s="151"/>
      <c r="E96" s="149"/>
      <c r="F96" s="150"/>
      <c r="G96" s="152"/>
      <c r="H96" s="151"/>
      <c r="I96" s="149"/>
      <c r="J96" s="150"/>
      <c r="K96" s="152"/>
      <c r="L96" s="151"/>
      <c r="M96" s="149"/>
      <c r="N96" s="150"/>
      <c r="O96" s="152"/>
      <c r="P96" s="151"/>
      <c r="Q96" s="149"/>
      <c r="R96" s="150"/>
      <c r="S96" s="152"/>
      <c r="T96" s="151"/>
      <c r="U96" s="149"/>
      <c r="V96" s="150"/>
      <c r="W96" s="152"/>
      <c r="X96" s="151"/>
      <c r="Y96" s="149"/>
      <c r="Z96" s="150"/>
      <c r="AA96" s="149"/>
      <c r="AB96" s="126"/>
    </row>
    <row r="97" spans="1:28" ht="25.5" customHeight="1">
      <c r="A97" s="363"/>
      <c r="B97" s="365"/>
      <c r="C97" s="138" t="s">
        <v>256</v>
      </c>
      <c r="D97" s="135"/>
      <c r="E97" s="133"/>
      <c r="F97" s="134"/>
      <c r="G97" s="136"/>
      <c r="H97" s="135"/>
      <c r="I97" s="133"/>
      <c r="J97" s="134"/>
      <c r="K97" s="136"/>
      <c r="L97" s="135"/>
      <c r="M97" s="133"/>
      <c r="N97" s="134"/>
      <c r="O97" s="136"/>
      <c r="P97" s="135"/>
      <c r="Q97" s="133"/>
      <c r="R97" s="134"/>
      <c r="S97" s="136"/>
      <c r="T97" s="135"/>
      <c r="U97" s="133"/>
      <c r="V97" s="134"/>
      <c r="W97" s="136"/>
      <c r="X97" s="135"/>
      <c r="Y97" s="133"/>
      <c r="Z97" s="134"/>
      <c r="AA97" s="133"/>
      <c r="AB97" s="126"/>
    </row>
    <row r="98" spans="1:28" ht="25.5" customHeight="1">
      <c r="A98" s="363"/>
      <c r="B98" s="365"/>
      <c r="C98" s="137" t="s">
        <v>255</v>
      </c>
      <c r="D98" s="135"/>
      <c r="E98" s="133"/>
      <c r="F98" s="134"/>
      <c r="G98" s="136"/>
      <c r="H98" s="135"/>
      <c r="I98" s="133"/>
      <c r="J98" s="134"/>
      <c r="K98" s="136"/>
      <c r="L98" s="135"/>
      <c r="M98" s="133"/>
      <c r="N98" s="134"/>
      <c r="O98" s="136"/>
      <c r="P98" s="135"/>
      <c r="Q98" s="133"/>
      <c r="R98" s="134"/>
      <c r="S98" s="136"/>
      <c r="T98" s="135"/>
      <c r="U98" s="133"/>
      <c r="V98" s="134"/>
      <c r="W98" s="136"/>
      <c r="X98" s="135"/>
      <c r="Y98" s="133"/>
      <c r="Z98" s="134"/>
      <c r="AA98" s="133"/>
      <c r="AB98" s="126"/>
    </row>
    <row r="99" spans="1:28" ht="25.5" customHeight="1" thickBot="1">
      <c r="A99" s="364"/>
      <c r="B99" s="366"/>
      <c r="C99" s="132" t="s">
        <v>254</v>
      </c>
      <c r="D99" s="146"/>
      <c r="E99" s="144"/>
      <c r="F99" s="145"/>
      <c r="G99" s="147"/>
      <c r="H99" s="154"/>
      <c r="I99" s="144"/>
      <c r="J99" s="145"/>
      <c r="K99" s="147"/>
      <c r="L99" s="146"/>
      <c r="M99" s="144"/>
      <c r="N99" s="145"/>
      <c r="O99" s="147"/>
      <c r="P99" s="146"/>
      <c r="Q99" s="144"/>
      <c r="R99" s="148"/>
      <c r="S99" s="147"/>
      <c r="T99" s="146"/>
      <c r="U99" s="144"/>
      <c r="V99" s="145"/>
      <c r="W99" s="147"/>
      <c r="X99" s="146"/>
      <c r="Y99" s="144"/>
      <c r="Z99" s="145"/>
      <c r="AA99" s="144"/>
      <c r="AB99" s="126"/>
    </row>
    <row r="100" spans="1:28" ht="25.5" customHeight="1">
      <c r="A100" s="362">
        <v>25</v>
      </c>
      <c r="B100" s="365" t="str">
        <f>Capacitaciones!B37</f>
        <v>HIGIENE POSTURAL</v>
      </c>
      <c r="C100" s="143"/>
      <c r="D100" s="141"/>
      <c r="E100" s="139"/>
      <c r="F100" s="140"/>
      <c r="G100" s="142"/>
      <c r="H100" s="141"/>
      <c r="I100" s="139"/>
      <c r="J100" s="140"/>
      <c r="K100" s="142"/>
      <c r="L100" s="141"/>
      <c r="M100" s="139"/>
      <c r="N100" s="140"/>
      <c r="O100" s="142"/>
      <c r="P100" s="141"/>
      <c r="Q100" s="139"/>
      <c r="R100" s="140"/>
      <c r="S100" s="142"/>
      <c r="T100" s="141"/>
      <c r="U100" s="139"/>
      <c r="V100" s="140"/>
      <c r="W100" s="142"/>
      <c r="X100" s="141"/>
      <c r="Y100" s="139"/>
      <c r="Z100" s="140"/>
      <c r="AA100" s="139"/>
      <c r="AB100" s="126"/>
    </row>
    <row r="101" spans="1:28" ht="25.5" customHeight="1">
      <c r="A101" s="363"/>
      <c r="B101" s="365"/>
      <c r="C101" s="138" t="s">
        <v>256</v>
      </c>
      <c r="D101" s="135"/>
      <c r="E101" s="133"/>
      <c r="F101" s="134"/>
      <c r="G101" s="136"/>
      <c r="H101" s="135"/>
      <c r="I101" s="133"/>
      <c r="J101" s="134"/>
      <c r="K101" s="136"/>
      <c r="L101" s="135"/>
      <c r="M101" s="133"/>
      <c r="N101" s="134"/>
      <c r="O101" s="136"/>
      <c r="P101" s="135"/>
      <c r="Q101" s="133"/>
      <c r="R101" s="134"/>
      <c r="S101" s="136"/>
      <c r="T101" s="135"/>
      <c r="U101" s="133"/>
      <c r="V101" s="134"/>
      <c r="W101" s="136"/>
      <c r="X101" s="135"/>
      <c r="Y101" s="133"/>
      <c r="Z101" s="134"/>
      <c r="AA101" s="133"/>
      <c r="AB101" s="126"/>
    </row>
    <row r="102" spans="1:28" ht="25.5" customHeight="1">
      <c r="A102" s="363"/>
      <c r="B102" s="365"/>
      <c r="C102" s="137" t="s">
        <v>255</v>
      </c>
      <c r="D102" s="135"/>
      <c r="E102" s="133"/>
      <c r="F102" s="134"/>
      <c r="G102" s="136"/>
      <c r="H102" s="135"/>
      <c r="I102" s="133"/>
      <c r="J102" s="134"/>
      <c r="K102" s="136"/>
      <c r="L102" s="135"/>
      <c r="M102" s="133"/>
      <c r="N102" s="134"/>
      <c r="O102" s="136"/>
      <c r="P102" s="135"/>
      <c r="Q102" s="133"/>
      <c r="R102" s="134"/>
      <c r="S102" s="136"/>
      <c r="T102" s="135"/>
      <c r="U102" s="133"/>
      <c r="V102" s="134"/>
      <c r="W102" s="136"/>
      <c r="X102" s="135"/>
      <c r="Y102" s="133"/>
      <c r="Z102" s="134"/>
      <c r="AA102" s="133"/>
      <c r="AB102" s="126"/>
    </row>
    <row r="103" spans="1:28" ht="25.5" customHeight="1" thickBot="1">
      <c r="A103" s="364"/>
      <c r="B103" s="366"/>
      <c r="C103" s="132" t="s">
        <v>254</v>
      </c>
      <c r="D103" s="129"/>
      <c r="E103" s="127"/>
      <c r="F103" s="128"/>
      <c r="G103" s="130"/>
      <c r="H103" s="129"/>
      <c r="I103" s="127"/>
      <c r="J103" s="153"/>
      <c r="K103" s="130"/>
      <c r="L103" s="129"/>
      <c r="M103" s="127"/>
      <c r="N103" s="128"/>
      <c r="O103" s="130"/>
      <c r="P103" s="129"/>
      <c r="Q103" s="127"/>
      <c r="R103" s="128"/>
      <c r="S103" s="130"/>
      <c r="T103" s="129"/>
      <c r="U103" s="127"/>
      <c r="V103" s="153"/>
      <c r="W103" s="130"/>
      <c r="X103" s="129"/>
      <c r="Y103" s="127"/>
      <c r="Z103" s="128"/>
      <c r="AA103" s="127"/>
      <c r="AB103" s="126"/>
    </row>
    <row r="104" spans="1:28" ht="25.5" customHeight="1" thickTop="1">
      <c r="A104" s="362">
        <v>26</v>
      </c>
      <c r="B104" s="365" t="str">
        <f>Capacitaciones!B40</f>
        <v>PREVENCIÓN DE LESIONES DEPORTIVAS</v>
      </c>
      <c r="C104" s="143"/>
      <c r="D104" s="151"/>
      <c r="E104" s="149"/>
      <c r="F104" s="150"/>
      <c r="G104" s="152"/>
      <c r="H104" s="151"/>
      <c r="I104" s="149"/>
      <c r="J104" s="150"/>
      <c r="K104" s="152"/>
      <c r="L104" s="151"/>
      <c r="M104" s="149"/>
      <c r="N104" s="150"/>
      <c r="O104" s="152"/>
      <c r="P104" s="151"/>
      <c r="Q104" s="149"/>
      <c r="R104" s="150"/>
      <c r="S104" s="152"/>
      <c r="T104" s="151"/>
      <c r="U104" s="149"/>
      <c r="V104" s="150"/>
      <c r="W104" s="152"/>
      <c r="X104" s="151"/>
      <c r="Y104" s="149"/>
      <c r="Z104" s="150"/>
      <c r="AA104" s="149"/>
      <c r="AB104" s="126"/>
    </row>
    <row r="105" spans="1:28" ht="25.5" customHeight="1">
      <c r="A105" s="363"/>
      <c r="B105" s="365"/>
      <c r="C105" s="138" t="s">
        <v>256</v>
      </c>
      <c r="D105" s="135"/>
      <c r="E105" s="133"/>
      <c r="F105" s="134"/>
      <c r="G105" s="136"/>
      <c r="H105" s="135"/>
      <c r="I105" s="133"/>
      <c r="J105" s="134"/>
      <c r="K105" s="136"/>
      <c r="L105" s="135"/>
      <c r="M105" s="133"/>
      <c r="N105" s="134"/>
      <c r="O105" s="136"/>
      <c r="P105" s="135"/>
      <c r="Q105" s="133"/>
      <c r="R105" s="134"/>
      <c r="S105" s="136"/>
      <c r="T105" s="135"/>
      <c r="U105" s="133"/>
      <c r="V105" s="134"/>
      <c r="W105" s="136"/>
      <c r="X105" s="135"/>
      <c r="Y105" s="133"/>
      <c r="Z105" s="134"/>
      <c r="AA105" s="133"/>
      <c r="AB105" s="126"/>
    </row>
    <row r="106" spans="1:28" ht="25.5" customHeight="1">
      <c r="A106" s="363"/>
      <c r="B106" s="365"/>
      <c r="C106" s="137" t="s">
        <v>255</v>
      </c>
      <c r="D106" s="135"/>
      <c r="E106" s="133"/>
      <c r="F106" s="134"/>
      <c r="G106" s="136"/>
      <c r="H106" s="135"/>
      <c r="I106" s="133"/>
      <c r="J106" s="134"/>
      <c r="K106" s="136"/>
      <c r="L106" s="135"/>
      <c r="M106" s="133"/>
      <c r="N106" s="134"/>
      <c r="O106" s="136"/>
      <c r="P106" s="135"/>
      <c r="Q106" s="133"/>
      <c r="R106" s="134"/>
      <c r="S106" s="136"/>
      <c r="T106" s="135"/>
      <c r="U106" s="133"/>
      <c r="V106" s="134"/>
      <c r="W106" s="136"/>
      <c r="X106" s="135"/>
      <c r="Y106" s="133"/>
      <c r="Z106" s="134"/>
      <c r="AA106" s="133"/>
      <c r="AB106" s="126"/>
    </row>
    <row r="107" spans="1:28" ht="25.5" customHeight="1" thickBot="1">
      <c r="A107" s="364"/>
      <c r="B107" s="366"/>
      <c r="C107" s="132" t="s">
        <v>254</v>
      </c>
      <c r="D107" s="146"/>
      <c r="E107" s="144"/>
      <c r="F107" s="148"/>
      <c r="G107" s="147"/>
      <c r="H107" s="146"/>
      <c r="I107" s="144"/>
      <c r="J107" s="145"/>
      <c r="K107" s="147"/>
      <c r="L107" s="146"/>
      <c r="M107" s="144"/>
      <c r="N107" s="145"/>
      <c r="O107" s="147"/>
      <c r="P107" s="146"/>
      <c r="Q107" s="144"/>
      <c r="R107" s="145"/>
      <c r="S107" s="147"/>
      <c r="T107" s="146"/>
      <c r="U107" s="144"/>
      <c r="V107" s="145"/>
      <c r="W107" s="147"/>
      <c r="X107" s="146"/>
      <c r="Y107" s="144"/>
      <c r="Z107" s="145"/>
      <c r="AA107" s="144"/>
      <c r="AB107" s="126"/>
    </row>
    <row r="108" spans="1:28" ht="25.5" customHeight="1">
      <c r="A108" s="362">
        <v>27</v>
      </c>
      <c r="B108" s="365" t="str">
        <f>Capacitaciones!B41</f>
        <v>PREVENCIÓN DE RIESGO POR  SOBREESFUERZOS
(Levantamiento Manual de Cargas)</v>
      </c>
      <c r="C108" s="143"/>
      <c r="D108" s="141"/>
      <c r="E108" s="139"/>
      <c r="F108" s="140"/>
      <c r="G108" s="142"/>
      <c r="H108" s="141"/>
      <c r="I108" s="139"/>
      <c r="J108" s="140"/>
      <c r="K108" s="142"/>
      <c r="L108" s="141"/>
      <c r="M108" s="139"/>
      <c r="N108" s="140"/>
      <c r="O108" s="142"/>
      <c r="P108" s="141"/>
      <c r="Q108" s="139"/>
      <c r="R108" s="140"/>
      <c r="S108" s="142"/>
      <c r="T108" s="141"/>
      <c r="U108" s="139"/>
      <c r="V108" s="140"/>
      <c r="W108" s="142"/>
      <c r="X108" s="141"/>
      <c r="Y108" s="139"/>
      <c r="Z108" s="140"/>
      <c r="AA108" s="139"/>
      <c r="AB108" s="126"/>
    </row>
    <row r="109" spans="1:28" ht="25.5" customHeight="1">
      <c r="A109" s="363"/>
      <c r="B109" s="365"/>
      <c r="C109" s="138" t="s">
        <v>256</v>
      </c>
      <c r="D109" s="135"/>
      <c r="E109" s="133"/>
      <c r="F109" s="134"/>
      <c r="G109" s="136"/>
      <c r="H109" s="135"/>
      <c r="I109" s="133"/>
      <c r="J109" s="134"/>
      <c r="K109" s="136"/>
      <c r="L109" s="135"/>
      <c r="M109" s="133"/>
      <c r="N109" s="134"/>
      <c r="O109" s="136"/>
      <c r="P109" s="135"/>
      <c r="Q109" s="133"/>
      <c r="R109" s="134"/>
      <c r="S109" s="136"/>
      <c r="T109" s="135"/>
      <c r="U109" s="133"/>
      <c r="V109" s="134"/>
      <c r="W109" s="136"/>
      <c r="X109" s="135"/>
      <c r="Y109" s="133"/>
      <c r="Z109" s="134"/>
      <c r="AA109" s="133"/>
      <c r="AB109" s="126"/>
    </row>
    <row r="110" spans="1:28" ht="25.5" customHeight="1">
      <c r="A110" s="363"/>
      <c r="B110" s="365"/>
      <c r="C110" s="137" t="s">
        <v>255</v>
      </c>
      <c r="D110" s="135"/>
      <c r="E110" s="133"/>
      <c r="F110" s="134"/>
      <c r="G110" s="136"/>
      <c r="H110" s="135"/>
      <c r="I110" s="133"/>
      <c r="J110" s="134"/>
      <c r="K110" s="136"/>
      <c r="L110" s="135"/>
      <c r="M110" s="133"/>
      <c r="N110" s="134"/>
      <c r="O110" s="136"/>
      <c r="P110" s="135"/>
      <c r="Q110" s="133"/>
      <c r="R110" s="134"/>
      <c r="S110" s="136"/>
      <c r="T110" s="135"/>
      <c r="U110" s="133"/>
      <c r="V110" s="134"/>
      <c r="W110" s="136"/>
      <c r="X110" s="135"/>
      <c r="Y110" s="133"/>
      <c r="Z110" s="134"/>
      <c r="AA110" s="133"/>
      <c r="AB110" s="126"/>
    </row>
    <row r="111" spans="1:28" ht="25.5" customHeight="1" thickBot="1">
      <c r="A111" s="364"/>
      <c r="B111" s="366"/>
      <c r="C111" s="132" t="s">
        <v>254</v>
      </c>
      <c r="D111" s="129"/>
      <c r="E111" s="127"/>
      <c r="F111" s="128"/>
      <c r="G111" s="130"/>
      <c r="H111" s="129"/>
      <c r="I111" s="127"/>
      <c r="J111" s="153"/>
      <c r="K111" s="130"/>
      <c r="L111" s="131"/>
      <c r="M111" s="127"/>
      <c r="N111" s="128"/>
      <c r="O111" s="130"/>
      <c r="P111" s="129"/>
      <c r="Q111" s="127"/>
      <c r="R111" s="128"/>
      <c r="S111" s="130"/>
      <c r="T111" s="129"/>
      <c r="U111" s="127"/>
      <c r="V111" s="128"/>
      <c r="W111" s="130"/>
      <c r="X111" s="129"/>
      <c r="Y111" s="127"/>
      <c r="Z111" s="128"/>
      <c r="AA111" s="127"/>
      <c r="AB111" s="126"/>
    </row>
    <row r="112" spans="1:28" ht="25.5" customHeight="1" thickTop="1">
      <c r="A112" s="362">
        <v>28</v>
      </c>
      <c r="B112" s="365" t="str">
        <f>Capacitaciones!B43</f>
        <v>PREVENCIÓN DE LESIONES OSTEOMUSCULARES</v>
      </c>
      <c r="C112" s="143"/>
      <c r="D112" s="151"/>
      <c r="E112" s="149"/>
      <c r="F112" s="150"/>
      <c r="G112" s="152"/>
      <c r="H112" s="151"/>
      <c r="I112" s="149"/>
      <c r="J112" s="150"/>
      <c r="K112" s="152"/>
      <c r="L112" s="151"/>
      <c r="M112" s="149"/>
      <c r="N112" s="150"/>
      <c r="O112" s="152"/>
      <c r="P112" s="151"/>
      <c r="Q112" s="149"/>
      <c r="R112" s="150"/>
      <c r="S112" s="152"/>
      <c r="T112" s="151"/>
      <c r="U112" s="149"/>
      <c r="V112" s="150"/>
      <c r="W112" s="152"/>
      <c r="X112" s="151"/>
      <c r="Y112" s="149"/>
      <c r="Z112" s="150"/>
      <c r="AA112" s="149"/>
      <c r="AB112" s="126"/>
    </row>
    <row r="113" spans="1:28" ht="25.5" customHeight="1">
      <c r="A113" s="363"/>
      <c r="B113" s="365"/>
      <c r="C113" s="138" t="s">
        <v>256</v>
      </c>
      <c r="D113" s="135"/>
      <c r="E113" s="133"/>
      <c r="F113" s="134"/>
      <c r="G113" s="136"/>
      <c r="H113" s="135"/>
      <c r="I113" s="133"/>
      <c r="J113" s="134"/>
      <c r="K113" s="136"/>
      <c r="L113" s="135"/>
      <c r="M113" s="133"/>
      <c r="N113" s="134"/>
      <c r="O113" s="136"/>
      <c r="P113" s="135"/>
      <c r="Q113" s="133"/>
      <c r="R113" s="134"/>
      <c r="S113" s="136"/>
      <c r="T113" s="135"/>
      <c r="U113" s="133"/>
      <c r="V113" s="134"/>
      <c r="W113" s="136"/>
      <c r="X113" s="135"/>
      <c r="Y113" s="133"/>
      <c r="Z113" s="134"/>
      <c r="AA113" s="133"/>
      <c r="AB113" s="126"/>
    </row>
    <row r="114" spans="1:28" ht="25.5" customHeight="1">
      <c r="A114" s="363"/>
      <c r="B114" s="365"/>
      <c r="C114" s="137" t="s">
        <v>255</v>
      </c>
      <c r="D114" s="135"/>
      <c r="E114" s="133"/>
      <c r="F114" s="134"/>
      <c r="G114" s="136"/>
      <c r="H114" s="135"/>
      <c r="I114" s="133"/>
      <c r="J114" s="134"/>
      <c r="K114" s="136"/>
      <c r="L114" s="135"/>
      <c r="M114" s="133"/>
      <c r="N114" s="134"/>
      <c r="O114" s="136"/>
      <c r="P114" s="135"/>
      <c r="Q114" s="133"/>
      <c r="R114" s="134"/>
      <c r="S114" s="136"/>
      <c r="T114" s="135"/>
      <c r="U114" s="133"/>
      <c r="V114" s="134"/>
      <c r="W114" s="136"/>
      <c r="X114" s="135"/>
      <c r="Y114" s="133"/>
      <c r="Z114" s="134"/>
      <c r="AA114" s="133"/>
      <c r="AB114" s="126"/>
    </row>
    <row r="115" spans="1:28" ht="25.5" customHeight="1" thickBot="1">
      <c r="A115" s="364"/>
      <c r="B115" s="366"/>
      <c r="C115" s="132" t="s">
        <v>254</v>
      </c>
      <c r="D115" s="146"/>
      <c r="E115" s="144"/>
      <c r="F115" s="145"/>
      <c r="G115" s="147"/>
      <c r="H115" s="146"/>
      <c r="I115" s="144"/>
      <c r="J115" s="145"/>
      <c r="K115" s="147"/>
      <c r="L115" s="146"/>
      <c r="M115" s="144"/>
      <c r="N115" s="148"/>
      <c r="O115" s="147"/>
      <c r="P115" s="146"/>
      <c r="Q115" s="144"/>
      <c r="R115" s="145"/>
      <c r="S115" s="147"/>
      <c r="T115" s="146"/>
      <c r="U115" s="144"/>
      <c r="V115" s="145"/>
      <c r="W115" s="147"/>
      <c r="X115" s="146"/>
      <c r="Y115" s="144"/>
      <c r="Z115" s="145"/>
      <c r="AA115" s="144"/>
      <c r="AB115" s="126"/>
    </row>
    <row r="116" spans="1:28" ht="25.5" customHeight="1">
      <c r="A116" s="362">
        <v>29</v>
      </c>
      <c r="B116" s="365" t="str">
        <f>Capacitaciones!B44</f>
        <v>PREVENCION DEL RIESGO BIOLOGICO</v>
      </c>
      <c r="C116" s="143"/>
      <c r="D116" s="141"/>
      <c r="E116" s="139"/>
      <c r="F116" s="140"/>
      <c r="G116" s="142"/>
      <c r="H116" s="141"/>
      <c r="I116" s="139"/>
      <c r="J116" s="140"/>
      <c r="K116" s="142"/>
      <c r="L116" s="141"/>
      <c r="M116" s="139"/>
      <c r="N116" s="140"/>
      <c r="O116" s="142"/>
      <c r="P116" s="141"/>
      <c r="Q116" s="139"/>
      <c r="R116" s="140"/>
      <c r="S116" s="142"/>
      <c r="T116" s="141"/>
      <c r="U116" s="139"/>
      <c r="V116" s="140"/>
      <c r="W116" s="142"/>
      <c r="X116" s="141"/>
      <c r="Y116" s="139"/>
      <c r="Z116" s="140"/>
      <c r="AA116" s="139"/>
      <c r="AB116" s="126"/>
    </row>
    <row r="117" spans="1:28" ht="25.5" customHeight="1">
      <c r="A117" s="363"/>
      <c r="B117" s="365"/>
      <c r="C117" s="138" t="s">
        <v>256</v>
      </c>
      <c r="D117" s="135"/>
      <c r="E117" s="133"/>
      <c r="F117" s="134"/>
      <c r="G117" s="136"/>
      <c r="H117" s="135"/>
      <c r="I117" s="133"/>
      <c r="J117" s="134"/>
      <c r="K117" s="136"/>
      <c r="L117" s="135"/>
      <c r="M117" s="133"/>
      <c r="N117" s="134"/>
      <c r="O117" s="136"/>
      <c r="P117" s="135"/>
      <c r="Q117" s="133"/>
      <c r="R117" s="134"/>
      <c r="S117" s="136"/>
      <c r="T117" s="135"/>
      <c r="U117" s="133"/>
      <c r="V117" s="134"/>
      <c r="W117" s="136"/>
      <c r="X117" s="135"/>
      <c r="Y117" s="133"/>
      <c r="Z117" s="134"/>
      <c r="AA117" s="133"/>
      <c r="AB117" s="126"/>
    </row>
    <row r="118" spans="1:28" ht="25.5" customHeight="1">
      <c r="A118" s="363"/>
      <c r="B118" s="365"/>
      <c r="C118" s="137" t="s">
        <v>255</v>
      </c>
      <c r="D118" s="135"/>
      <c r="E118" s="133"/>
      <c r="F118" s="134"/>
      <c r="G118" s="136"/>
      <c r="H118" s="135"/>
      <c r="I118" s="133"/>
      <c r="J118" s="134"/>
      <c r="K118" s="136"/>
      <c r="L118" s="135"/>
      <c r="M118" s="133"/>
      <c r="N118" s="134"/>
      <c r="O118" s="136"/>
      <c r="P118" s="135"/>
      <c r="Q118" s="133"/>
      <c r="R118" s="134"/>
      <c r="S118" s="136"/>
      <c r="T118" s="135"/>
      <c r="U118" s="133"/>
      <c r="V118" s="134"/>
      <c r="W118" s="136"/>
      <c r="X118" s="135"/>
      <c r="Y118" s="133"/>
      <c r="Z118" s="134"/>
      <c r="AA118" s="133"/>
      <c r="AB118" s="126"/>
    </row>
    <row r="119" spans="1:28" ht="25.5" customHeight="1" thickBot="1">
      <c r="A119" s="364"/>
      <c r="B119" s="366"/>
      <c r="C119" s="132" t="s">
        <v>254</v>
      </c>
      <c r="D119" s="146"/>
      <c r="E119" s="144"/>
      <c r="F119" s="145"/>
      <c r="G119" s="147"/>
      <c r="H119" s="146"/>
      <c r="I119" s="144"/>
      <c r="J119" s="145"/>
      <c r="K119" s="147"/>
      <c r="L119" s="146"/>
      <c r="M119" s="144"/>
      <c r="N119" s="145"/>
      <c r="O119" s="147"/>
      <c r="P119" s="154"/>
      <c r="Q119" s="144"/>
      <c r="R119" s="145"/>
      <c r="S119" s="147"/>
      <c r="T119" s="146"/>
      <c r="U119" s="144"/>
      <c r="V119" s="145"/>
      <c r="W119" s="147"/>
      <c r="X119" s="146"/>
      <c r="Y119" s="144"/>
      <c r="Z119" s="145"/>
      <c r="AA119" s="144"/>
      <c r="AB119" s="126"/>
    </row>
    <row r="120" spans="1:28" ht="25.5" customHeight="1">
      <c r="A120" s="362">
        <v>30</v>
      </c>
      <c r="B120" s="365" t="str">
        <f>Capacitaciones!B45</f>
        <v>REQUISITOS MÍNIMOS DE SEGURIDAD PARA EL DESARROLLO DE TRABAJO EN ALTURAS</v>
      </c>
      <c r="C120" s="143"/>
      <c r="D120" s="157"/>
      <c r="E120" s="155"/>
      <c r="F120" s="156"/>
      <c r="G120" s="158"/>
      <c r="H120" s="157"/>
      <c r="I120" s="155"/>
      <c r="J120" s="160"/>
      <c r="K120" s="158"/>
      <c r="L120" s="159"/>
      <c r="M120" s="155"/>
      <c r="N120" s="156"/>
      <c r="O120" s="158"/>
      <c r="P120" s="157"/>
      <c r="Q120" s="155"/>
      <c r="R120" s="156"/>
      <c r="S120" s="158"/>
      <c r="T120" s="157"/>
      <c r="U120" s="155"/>
      <c r="V120" s="156"/>
      <c r="W120" s="158"/>
      <c r="X120" s="157"/>
      <c r="Y120" s="155"/>
      <c r="Z120" s="156"/>
      <c r="AA120" s="155"/>
      <c r="AB120" s="126"/>
    </row>
    <row r="121" spans="1:28" ht="25.5" customHeight="1">
      <c r="A121" s="363"/>
      <c r="B121" s="365"/>
      <c r="C121" s="138" t="s">
        <v>256</v>
      </c>
      <c r="D121" s="135"/>
      <c r="E121" s="133"/>
      <c r="F121" s="134"/>
      <c r="G121" s="136"/>
      <c r="H121" s="135"/>
      <c r="I121" s="133"/>
      <c r="J121" s="134"/>
      <c r="K121" s="136"/>
      <c r="L121" s="135"/>
      <c r="M121" s="133"/>
      <c r="N121" s="134"/>
      <c r="O121" s="136"/>
      <c r="P121" s="135"/>
      <c r="Q121" s="133"/>
      <c r="R121" s="134"/>
      <c r="S121" s="136"/>
      <c r="T121" s="135"/>
      <c r="U121" s="133"/>
      <c r="V121" s="134"/>
      <c r="W121" s="136"/>
      <c r="X121" s="135"/>
      <c r="Y121" s="133"/>
      <c r="Z121" s="134"/>
      <c r="AA121" s="133"/>
      <c r="AB121" s="126"/>
    </row>
    <row r="122" spans="1:28" ht="25.5" customHeight="1">
      <c r="A122" s="363"/>
      <c r="B122" s="365"/>
      <c r="C122" s="137" t="s">
        <v>255</v>
      </c>
      <c r="D122" s="135"/>
      <c r="E122" s="133"/>
      <c r="F122" s="134"/>
      <c r="G122" s="136"/>
      <c r="H122" s="135"/>
      <c r="I122" s="133"/>
      <c r="J122" s="134"/>
      <c r="K122" s="136"/>
      <c r="L122" s="135"/>
      <c r="M122" s="133"/>
      <c r="N122" s="134"/>
      <c r="O122" s="136"/>
      <c r="P122" s="135"/>
      <c r="Q122" s="133"/>
      <c r="R122" s="134"/>
      <c r="S122" s="136"/>
      <c r="T122" s="135"/>
      <c r="U122" s="133"/>
      <c r="V122" s="134"/>
      <c r="W122" s="136"/>
      <c r="X122" s="135"/>
      <c r="Y122" s="133"/>
      <c r="Z122" s="134"/>
      <c r="AA122" s="133"/>
      <c r="AB122" s="126"/>
    </row>
    <row r="123" spans="1:28" ht="25.5" customHeight="1" thickBot="1">
      <c r="A123" s="364"/>
      <c r="B123" s="366"/>
      <c r="C123" s="132" t="s">
        <v>254</v>
      </c>
      <c r="D123" s="146"/>
      <c r="E123" s="144"/>
      <c r="F123" s="145"/>
      <c r="G123" s="147"/>
      <c r="H123" s="146"/>
      <c r="I123" s="144"/>
      <c r="J123" s="145"/>
      <c r="K123" s="147"/>
      <c r="L123" s="146"/>
      <c r="M123" s="144"/>
      <c r="N123" s="145"/>
      <c r="O123" s="147"/>
      <c r="P123" s="146"/>
      <c r="Q123" s="144"/>
      <c r="R123" s="148"/>
      <c r="S123" s="147"/>
      <c r="T123" s="146"/>
      <c r="U123" s="144"/>
      <c r="V123" s="145"/>
      <c r="W123" s="147"/>
      <c r="X123" s="146"/>
      <c r="Y123" s="144"/>
      <c r="Z123" s="145"/>
      <c r="AA123" s="144"/>
      <c r="AB123" s="126"/>
    </row>
    <row r="124" spans="1:28" ht="25.5" customHeight="1" thickTop="1">
      <c r="A124" s="362">
        <v>31</v>
      </c>
      <c r="B124" s="365" t="str">
        <f>Capacitaciones!B46</f>
        <v>REQUISITOS MÍNIMOS DE SEGURIDAD PARA EL DESARROLLO DE TRABAJOS EN ESPACIOS CONFINADOS</v>
      </c>
      <c r="C124" s="143"/>
      <c r="D124" s="151"/>
      <c r="E124" s="149"/>
      <c r="F124" s="150"/>
      <c r="G124" s="152"/>
      <c r="H124" s="151"/>
      <c r="I124" s="149"/>
      <c r="J124" s="150"/>
      <c r="K124" s="152"/>
      <c r="L124" s="151"/>
      <c r="M124" s="149"/>
      <c r="N124" s="150"/>
      <c r="O124" s="152"/>
      <c r="P124" s="151"/>
      <c r="Q124" s="149"/>
      <c r="R124" s="150"/>
      <c r="S124" s="152"/>
      <c r="T124" s="151"/>
      <c r="U124" s="149"/>
      <c r="V124" s="150"/>
      <c r="W124" s="152"/>
      <c r="X124" s="151"/>
      <c r="Y124" s="149"/>
      <c r="Z124" s="150"/>
      <c r="AA124" s="149"/>
      <c r="AB124" s="126"/>
    </row>
    <row r="125" spans="1:28" ht="25.5" customHeight="1">
      <c r="A125" s="363"/>
      <c r="B125" s="365"/>
      <c r="C125" s="138" t="s">
        <v>256</v>
      </c>
      <c r="D125" s="135"/>
      <c r="E125" s="133"/>
      <c r="F125" s="134"/>
      <c r="G125" s="136"/>
      <c r="H125" s="135"/>
      <c r="I125" s="133"/>
      <c r="J125" s="134"/>
      <c r="K125" s="136"/>
      <c r="L125" s="135"/>
      <c r="M125" s="133"/>
      <c r="N125" s="134"/>
      <c r="O125" s="136"/>
      <c r="P125" s="135"/>
      <c r="Q125" s="133"/>
      <c r="R125" s="134"/>
      <c r="S125" s="136"/>
      <c r="T125" s="135"/>
      <c r="U125" s="133"/>
      <c r="V125" s="134"/>
      <c r="W125" s="136"/>
      <c r="X125" s="135"/>
      <c r="Y125" s="133"/>
      <c r="Z125" s="134"/>
      <c r="AA125" s="133"/>
      <c r="AB125" s="126"/>
    </row>
    <row r="126" spans="1:28" ht="25.5" customHeight="1">
      <c r="A126" s="363"/>
      <c r="B126" s="365"/>
      <c r="C126" s="137" t="s">
        <v>255</v>
      </c>
      <c r="D126" s="135"/>
      <c r="E126" s="133"/>
      <c r="F126" s="134"/>
      <c r="G126" s="136"/>
      <c r="H126" s="135"/>
      <c r="I126" s="133"/>
      <c r="J126" s="134"/>
      <c r="K126" s="136"/>
      <c r="L126" s="135"/>
      <c r="M126" s="133"/>
      <c r="N126" s="134"/>
      <c r="O126" s="136"/>
      <c r="P126" s="135"/>
      <c r="Q126" s="133"/>
      <c r="R126" s="134"/>
      <c r="S126" s="136"/>
      <c r="T126" s="135"/>
      <c r="U126" s="133"/>
      <c r="V126" s="134"/>
      <c r="W126" s="136"/>
      <c r="X126" s="135"/>
      <c r="Y126" s="133"/>
      <c r="Z126" s="134"/>
      <c r="AA126" s="133"/>
      <c r="AB126" s="126"/>
    </row>
    <row r="127" spans="1:28" ht="25.5" customHeight="1" thickBot="1">
      <c r="A127" s="364"/>
      <c r="B127" s="366"/>
      <c r="C127" s="132" t="s">
        <v>254</v>
      </c>
      <c r="D127" s="146"/>
      <c r="E127" s="144"/>
      <c r="F127" s="145"/>
      <c r="G127" s="147"/>
      <c r="H127" s="146"/>
      <c r="I127" s="144"/>
      <c r="J127" s="145"/>
      <c r="K127" s="147"/>
      <c r="L127" s="146"/>
      <c r="M127" s="144"/>
      <c r="N127" s="145"/>
      <c r="O127" s="147"/>
      <c r="P127" s="146"/>
      <c r="Q127" s="144"/>
      <c r="R127" s="145"/>
      <c r="S127" s="147"/>
      <c r="T127" s="154"/>
      <c r="U127" s="144"/>
      <c r="V127" s="145"/>
      <c r="W127" s="147"/>
      <c r="X127" s="146"/>
      <c r="Y127" s="144"/>
      <c r="Z127" s="145"/>
      <c r="AA127" s="144"/>
      <c r="AB127" s="126"/>
    </row>
    <row r="128" spans="1:28" ht="25.5" customHeight="1">
      <c r="A128" s="362">
        <v>32</v>
      </c>
      <c r="B128" s="365" t="str">
        <f>Capacitaciones!B47</f>
        <v>MEDIDAS DE PREVENCION PARA LA GESTION DEL RIESGO QUIMICO</v>
      </c>
      <c r="C128" s="143"/>
      <c r="D128" s="141"/>
      <c r="E128" s="139"/>
      <c r="F128" s="140"/>
      <c r="G128" s="142"/>
      <c r="H128" s="141"/>
      <c r="I128" s="139"/>
      <c r="J128" s="140"/>
      <c r="K128" s="142"/>
      <c r="L128" s="141"/>
      <c r="M128" s="139"/>
      <c r="N128" s="140"/>
      <c r="O128" s="142"/>
      <c r="P128" s="141"/>
      <c r="Q128" s="139"/>
      <c r="R128" s="140"/>
      <c r="S128" s="142"/>
      <c r="T128" s="141"/>
      <c r="U128" s="139"/>
      <c r="V128" s="140"/>
      <c r="W128" s="142"/>
      <c r="X128" s="141"/>
      <c r="Y128" s="139"/>
      <c r="Z128" s="140"/>
      <c r="AA128" s="139"/>
      <c r="AB128" s="126"/>
    </row>
    <row r="129" spans="1:28" ht="25.5" customHeight="1">
      <c r="A129" s="363"/>
      <c r="B129" s="365"/>
      <c r="C129" s="138" t="s">
        <v>256</v>
      </c>
      <c r="D129" s="135"/>
      <c r="E129" s="133"/>
      <c r="F129" s="134"/>
      <c r="G129" s="136"/>
      <c r="H129" s="135"/>
      <c r="I129" s="133"/>
      <c r="J129" s="134"/>
      <c r="K129" s="136"/>
      <c r="L129" s="135"/>
      <c r="M129" s="133"/>
      <c r="N129" s="134"/>
      <c r="O129" s="136"/>
      <c r="P129" s="135"/>
      <c r="Q129" s="133"/>
      <c r="R129" s="134"/>
      <c r="S129" s="136"/>
      <c r="T129" s="135"/>
      <c r="U129" s="133"/>
      <c r="V129" s="134"/>
      <c r="W129" s="136"/>
      <c r="X129" s="135"/>
      <c r="Y129" s="133"/>
      <c r="Z129" s="134"/>
      <c r="AA129" s="133"/>
      <c r="AB129" s="126"/>
    </row>
    <row r="130" spans="1:28" ht="25.5" customHeight="1">
      <c r="A130" s="363"/>
      <c r="B130" s="365"/>
      <c r="C130" s="137" t="s">
        <v>255</v>
      </c>
      <c r="D130" s="135"/>
      <c r="E130" s="133"/>
      <c r="F130" s="134"/>
      <c r="G130" s="136"/>
      <c r="H130" s="135"/>
      <c r="I130" s="133"/>
      <c r="J130" s="134"/>
      <c r="K130" s="136"/>
      <c r="L130" s="135"/>
      <c r="M130" s="133"/>
      <c r="N130" s="134"/>
      <c r="O130" s="136"/>
      <c r="P130" s="135"/>
      <c r="Q130" s="133"/>
      <c r="R130" s="134"/>
      <c r="S130" s="136"/>
      <c r="T130" s="135"/>
      <c r="U130" s="133"/>
      <c r="V130" s="134"/>
      <c r="W130" s="136"/>
      <c r="X130" s="135"/>
      <c r="Y130" s="133"/>
      <c r="Z130" s="134"/>
      <c r="AA130" s="133"/>
      <c r="AB130" s="126"/>
    </row>
    <row r="131" spans="1:28" ht="25.5" customHeight="1" thickBot="1">
      <c r="A131" s="364"/>
      <c r="B131" s="366"/>
      <c r="C131" s="132" t="s">
        <v>254</v>
      </c>
      <c r="D131" s="129"/>
      <c r="E131" s="127"/>
      <c r="F131" s="153"/>
      <c r="G131" s="130"/>
      <c r="H131" s="129"/>
      <c r="I131" s="127"/>
      <c r="J131" s="128"/>
      <c r="K131" s="130"/>
      <c r="L131" s="129"/>
      <c r="M131" s="127"/>
      <c r="N131" s="128"/>
      <c r="O131" s="130"/>
      <c r="P131" s="129"/>
      <c r="Q131" s="127"/>
      <c r="R131" s="128"/>
      <c r="S131" s="130"/>
      <c r="T131" s="129"/>
      <c r="U131" s="127"/>
      <c r="V131" s="128"/>
      <c r="W131" s="130"/>
      <c r="X131" s="131"/>
      <c r="Y131" s="127"/>
      <c r="Z131" s="128"/>
      <c r="AA131" s="127"/>
      <c r="AB131" s="126"/>
    </row>
    <row r="132" spans="1:28" ht="25.5" customHeight="1" thickTop="1">
      <c r="A132" s="362">
        <v>33</v>
      </c>
      <c r="B132" s="365" t="str">
        <f>Capacitaciones!B48</f>
        <v>PREVENCIÓN Y CONTROL DEL RIESGO PÚBLICO</v>
      </c>
      <c r="C132" s="143"/>
      <c r="D132" s="151"/>
      <c r="E132" s="149"/>
      <c r="F132" s="150"/>
      <c r="G132" s="152"/>
      <c r="H132" s="151"/>
      <c r="I132" s="149"/>
      <c r="J132" s="150"/>
      <c r="K132" s="152"/>
      <c r="L132" s="151"/>
      <c r="M132" s="149"/>
      <c r="N132" s="150"/>
      <c r="O132" s="152"/>
      <c r="P132" s="151"/>
      <c r="Q132" s="149"/>
      <c r="R132" s="150"/>
      <c r="S132" s="152"/>
      <c r="T132" s="151"/>
      <c r="U132" s="149"/>
      <c r="V132" s="150"/>
      <c r="W132" s="152"/>
      <c r="X132" s="151"/>
      <c r="Y132" s="149"/>
      <c r="Z132" s="150"/>
      <c r="AA132" s="149"/>
      <c r="AB132" s="126"/>
    </row>
    <row r="133" spans="1:28" ht="25.5" customHeight="1">
      <c r="A133" s="363"/>
      <c r="B133" s="365"/>
      <c r="C133" s="138" t="s">
        <v>256</v>
      </c>
      <c r="D133" s="135"/>
      <c r="E133" s="133"/>
      <c r="F133" s="134"/>
      <c r="G133" s="136"/>
      <c r="H133" s="135"/>
      <c r="I133" s="133"/>
      <c r="J133" s="134"/>
      <c r="K133" s="136"/>
      <c r="L133" s="135"/>
      <c r="M133" s="133"/>
      <c r="N133" s="134"/>
      <c r="O133" s="136"/>
      <c r="P133" s="135"/>
      <c r="Q133" s="133"/>
      <c r="R133" s="134"/>
      <c r="S133" s="136"/>
      <c r="T133" s="135"/>
      <c r="U133" s="133"/>
      <c r="V133" s="134"/>
      <c r="W133" s="136"/>
      <c r="X133" s="135"/>
      <c r="Y133" s="133"/>
      <c r="Z133" s="134"/>
      <c r="AA133" s="133"/>
      <c r="AB133" s="126"/>
    </row>
    <row r="134" spans="1:28" ht="25.5" customHeight="1">
      <c r="A134" s="363"/>
      <c r="B134" s="365"/>
      <c r="C134" s="137" t="s">
        <v>255</v>
      </c>
      <c r="D134" s="135"/>
      <c r="E134" s="133"/>
      <c r="F134" s="134"/>
      <c r="G134" s="136"/>
      <c r="H134" s="135"/>
      <c r="I134" s="133"/>
      <c r="J134" s="134"/>
      <c r="K134" s="136"/>
      <c r="L134" s="135"/>
      <c r="M134" s="133"/>
      <c r="N134" s="134"/>
      <c r="O134" s="136"/>
      <c r="P134" s="135"/>
      <c r="Q134" s="133"/>
      <c r="R134" s="134"/>
      <c r="S134" s="136"/>
      <c r="T134" s="135"/>
      <c r="U134" s="133"/>
      <c r="V134" s="134"/>
      <c r="W134" s="136"/>
      <c r="X134" s="135"/>
      <c r="Y134" s="133"/>
      <c r="Z134" s="134"/>
      <c r="AA134" s="133"/>
      <c r="AB134" s="126"/>
    </row>
    <row r="135" spans="1:28" ht="25.5" customHeight="1" thickBot="1">
      <c r="A135" s="364"/>
      <c r="B135" s="366"/>
      <c r="C135" s="132" t="s">
        <v>254</v>
      </c>
      <c r="D135" s="146"/>
      <c r="E135" s="144"/>
      <c r="F135" s="145"/>
      <c r="G135" s="147"/>
      <c r="H135" s="146"/>
      <c r="I135" s="144"/>
      <c r="J135" s="145"/>
      <c r="K135" s="147"/>
      <c r="L135" s="146"/>
      <c r="M135" s="144"/>
      <c r="N135" s="145"/>
      <c r="O135" s="147"/>
      <c r="P135" s="154"/>
      <c r="Q135" s="144"/>
      <c r="R135" s="145"/>
      <c r="S135" s="147"/>
      <c r="T135" s="146"/>
      <c r="U135" s="144"/>
      <c r="V135" s="145"/>
      <c r="W135" s="147"/>
      <c r="X135" s="146"/>
      <c r="Y135" s="144"/>
      <c r="Z135" s="145"/>
      <c r="AA135" s="144"/>
      <c r="AB135" s="126"/>
    </row>
    <row r="136" spans="1:28" ht="25.5" customHeight="1">
      <c r="A136" s="362">
        <v>34</v>
      </c>
      <c r="B136" s="365" t="str">
        <f>Capacitaciones!B49</f>
        <v>PROGRAMA DE REHABILITACIÓN INTEGRAL PARA LA REINCORPORACIÓN LABORAL Y OCUPACIONAL</v>
      </c>
      <c r="C136" s="143"/>
      <c r="D136" s="141"/>
      <c r="E136" s="139"/>
      <c r="F136" s="140"/>
      <c r="G136" s="142"/>
      <c r="H136" s="141"/>
      <c r="I136" s="139"/>
      <c r="J136" s="140"/>
      <c r="K136" s="142"/>
      <c r="L136" s="141"/>
      <c r="M136" s="139"/>
      <c r="N136" s="140"/>
      <c r="O136" s="142"/>
      <c r="P136" s="141"/>
      <c r="Q136" s="139"/>
      <c r="R136" s="140"/>
      <c r="S136" s="142"/>
      <c r="T136" s="141"/>
      <c r="U136" s="139"/>
      <c r="V136" s="140"/>
      <c r="W136" s="142"/>
      <c r="X136" s="141"/>
      <c r="Y136" s="139"/>
      <c r="Z136" s="140"/>
      <c r="AA136" s="139"/>
      <c r="AB136" s="126"/>
    </row>
    <row r="137" spans="1:28" ht="25.5" customHeight="1">
      <c r="A137" s="363"/>
      <c r="B137" s="365"/>
      <c r="C137" s="138" t="s">
        <v>256</v>
      </c>
      <c r="D137" s="135"/>
      <c r="E137" s="133"/>
      <c r="F137" s="134"/>
      <c r="G137" s="136"/>
      <c r="H137" s="135"/>
      <c r="I137" s="133"/>
      <c r="J137" s="134"/>
      <c r="K137" s="136"/>
      <c r="L137" s="135"/>
      <c r="M137" s="133"/>
      <c r="N137" s="134"/>
      <c r="O137" s="136"/>
      <c r="P137" s="135"/>
      <c r="Q137" s="133"/>
      <c r="R137" s="134"/>
      <c r="S137" s="136"/>
      <c r="T137" s="135"/>
      <c r="U137" s="133"/>
      <c r="V137" s="134"/>
      <c r="W137" s="136"/>
      <c r="X137" s="135"/>
      <c r="Y137" s="133"/>
      <c r="Z137" s="134"/>
      <c r="AA137" s="133"/>
      <c r="AB137" s="126"/>
    </row>
    <row r="138" spans="1:28" ht="25.5" customHeight="1">
      <c r="A138" s="363"/>
      <c r="B138" s="365"/>
      <c r="C138" s="137" t="s">
        <v>255</v>
      </c>
      <c r="D138" s="135"/>
      <c r="E138" s="133"/>
      <c r="F138" s="134"/>
      <c r="G138" s="136"/>
      <c r="H138" s="135"/>
      <c r="I138" s="133"/>
      <c r="J138" s="134"/>
      <c r="K138" s="136"/>
      <c r="L138" s="135"/>
      <c r="M138" s="133"/>
      <c r="N138" s="134"/>
      <c r="O138" s="136"/>
      <c r="P138" s="135"/>
      <c r="Q138" s="133"/>
      <c r="R138" s="134"/>
      <c r="S138" s="136"/>
      <c r="T138" s="135"/>
      <c r="U138" s="133"/>
      <c r="V138" s="134"/>
      <c r="W138" s="136"/>
      <c r="X138" s="135"/>
      <c r="Y138" s="133"/>
      <c r="Z138" s="134"/>
      <c r="AA138" s="133"/>
      <c r="AB138" s="126"/>
    </row>
    <row r="139" spans="1:28" ht="25.5" customHeight="1" thickBot="1">
      <c r="A139" s="364"/>
      <c r="B139" s="366"/>
      <c r="C139" s="132" t="s">
        <v>254</v>
      </c>
      <c r="D139" s="129"/>
      <c r="E139" s="127"/>
      <c r="F139" s="128"/>
      <c r="G139" s="130"/>
      <c r="H139" s="131"/>
      <c r="I139" s="127"/>
      <c r="J139" s="128"/>
      <c r="K139" s="130"/>
      <c r="L139" s="129"/>
      <c r="M139" s="127"/>
      <c r="N139" s="128"/>
      <c r="O139" s="130"/>
      <c r="P139" s="129"/>
      <c r="Q139" s="127"/>
      <c r="R139" s="128"/>
      <c r="S139" s="130"/>
      <c r="T139" s="129"/>
      <c r="U139" s="127"/>
      <c r="V139" s="128"/>
      <c r="W139" s="130"/>
      <c r="X139" s="129"/>
      <c r="Y139" s="127"/>
      <c r="Z139" s="128"/>
      <c r="AA139" s="127"/>
      <c r="AB139" s="126"/>
    </row>
    <row r="140" spans="1:28" ht="25.5" customHeight="1" thickTop="1">
      <c r="A140" s="362">
        <v>35</v>
      </c>
      <c r="B140" s="365" t="str">
        <f>Capacitaciones!B50</f>
        <v>CONCEPTO DE DISCAPACIDAD, SERVICIO Y TRABAJO INCLUYENTE</v>
      </c>
      <c r="C140" s="143"/>
      <c r="D140" s="151"/>
      <c r="E140" s="149"/>
      <c r="F140" s="150"/>
      <c r="G140" s="152"/>
      <c r="H140" s="151"/>
      <c r="I140" s="149"/>
      <c r="J140" s="150"/>
      <c r="K140" s="152"/>
      <c r="L140" s="151"/>
      <c r="M140" s="149"/>
      <c r="N140" s="150"/>
      <c r="O140" s="152"/>
      <c r="P140" s="151"/>
      <c r="Q140" s="149"/>
      <c r="R140" s="150"/>
      <c r="S140" s="152"/>
      <c r="T140" s="151"/>
      <c r="U140" s="149"/>
      <c r="V140" s="150"/>
      <c r="W140" s="152"/>
      <c r="X140" s="151"/>
      <c r="Y140" s="149"/>
      <c r="Z140" s="150"/>
      <c r="AA140" s="149"/>
      <c r="AB140" s="126"/>
    </row>
    <row r="141" spans="1:28" ht="25.5" customHeight="1">
      <c r="A141" s="363"/>
      <c r="B141" s="365"/>
      <c r="C141" s="138" t="s">
        <v>256</v>
      </c>
      <c r="D141" s="135"/>
      <c r="E141" s="133"/>
      <c r="F141" s="134"/>
      <c r="G141" s="136"/>
      <c r="H141" s="135"/>
      <c r="I141" s="133"/>
      <c r="J141" s="134"/>
      <c r="K141" s="136"/>
      <c r="L141" s="135"/>
      <c r="M141" s="133"/>
      <c r="N141" s="134"/>
      <c r="O141" s="136"/>
      <c r="P141" s="135"/>
      <c r="Q141" s="133"/>
      <c r="R141" s="134"/>
      <c r="S141" s="136"/>
      <c r="T141" s="135"/>
      <c r="U141" s="133"/>
      <c r="V141" s="134"/>
      <c r="W141" s="136"/>
      <c r="X141" s="135"/>
      <c r="Y141" s="133"/>
      <c r="Z141" s="134"/>
      <c r="AA141" s="133"/>
      <c r="AB141" s="126"/>
    </row>
    <row r="142" spans="1:28" ht="25.5" customHeight="1">
      <c r="A142" s="363"/>
      <c r="B142" s="365"/>
      <c r="C142" s="137" t="s">
        <v>255</v>
      </c>
      <c r="D142" s="135"/>
      <c r="E142" s="133"/>
      <c r="F142" s="134"/>
      <c r="G142" s="136"/>
      <c r="H142" s="135"/>
      <c r="I142" s="133"/>
      <c r="J142" s="134"/>
      <c r="K142" s="136"/>
      <c r="L142" s="135"/>
      <c r="M142" s="133"/>
      <c r="N142" s="134"/>
      <c r="O142" s="136"/>
      <c r="P142" s="135"/>
      <c r="Q142" s="133"/>
      <c r="R142" s="134"/>
      <c r="S142" s="136"/>
      <c r="T142" s="135"/>
      <c r="U142" s="133"/>
      <c r="V142" s="134"/>
      <c r="W142" s="136"/>
      <c r="X142" s="135"/>
      <c r="Y142" s="133"/>
      <c r="Z142" s="134"/>
      <c r="AA142" s="133"/>
      <c r="AB142" s="126"/>
    </row>
    <row r="143" spans="1:28" ht="25.5" customHeight="1" thickBot="1">
      <c r="A143" s="364"/>
      <c r="B143" s="366"/>
      <c r="C143" s="132" t="s">
        <v>254</v>
      </c>
      <c r="D143" s="146"/>
      <c r="E143" s="144"/>
      <c r="F143" s="145"/>
      <c r="G143" s="147"/>
      <c r="H143" s="146"/>
      <c r="I143" s="144"/>
      <c r="J143" s="145"/>
      <c r="K143" s="147"/>
      <c r="L143" s="154"/>
      <c r="M143" s="144"/>
      <c r="N143" s="145"/>
      <c r="O143" s="147"/>
      <c r="P143" s="146"/>
      <c r="Q143" s="144"/>
      <c r="R143" s="145"/>
      <c r="S143" s="147"/>
      <c r="T143" s="146"/>
      <c r="U143" s="144"/>
      <c r="V143" s="145"/>
      <c r="W143" s="147"/>
      <c r="X143" s="146"/>
      <c r="Y143" s="144"/>
      <c r="Z143" s="145"/>
      <c r="AA143" s="144"/>
      <c r="AB143" s="126"/>
    </row>
    <row r="144" spans="1:28" ht="25.5" customHeight="1">
      <c r="A144" s="362">
        <v>36</v>
      </c>
      <c r="B144" s="365" t="str">
        <f>Capacitaciones!B51</f>
        <v xml:space="preserve">TALLER HABITOS DE VIDA SALUDABLES </v>
      </c>
      <c r="C144" s="143"/>
      <c r="D144" s="141"/>
      <c r="E144" s="139"/>
      <c r="F144" s="140"/>
      <c r="G144" s="142"/>
      <c r="H144" s="141"/>
      <c r="I144" s="139"/>
      <c r="J144" s="140"/>
      <c r="K144" s="142"/>
      <c r="L144" s="141"/>
      <c r="M144" s="139"/>
      <c r="N144" s="140"/>
      <c r="O144" s="142"/>
      <c r="P144" s="141"/>
      <c r="Q144" s="139"/>
      <c r="R144" s="140"/>
      <c r="S144" s="142"/>
      <c r="T144" s="141"/>
      <c r="U144" s="139"/>
      <c r="V144" s="140"/>
      <c r="W144" s="142"/>
      <c r="X144" s="141"/>
      <c r="Y144" s="139"/>
      <c r="Z144" s="140"/>
      <c r="AA144" s="139"/>
      <c r="AB144" s="126"/>
    </row>
    <row r="145" spans="1:28" ht="25.5" customHeight="1">
      <c r="A145" s="363"/>
      <c r="B145" s="365"/>
      <c r="C145" s="138" t="s">
        <v>256</v>
      </c>
      <c r="D145" s="135"/>
      <c r="E145" s="133"/>
      <c r="F145" s="134"/>
      <c r="G145" s="136"/>
      <c r="H145" s="135"/>
      <c r="I145" s="133"/>
      <c r="J145" s="134"/>
      <c r="K145" s="136"/>
      <c r="L145" s="135"/>
      <c r="M145" s="133"/>
      <c r="N145" s="134"/>
      <c r="O145" s="136"/>
      <c r="P145" s="135"/>
      <c r="Q145" s="133"/>
      <c r="R145" s="134"/>
      <c r="S145" s="136"/>
      <c r="T145" s="135"/>
      <c r="U145" s="133"/>
      <c r="V145" s="134"/>
      <c r="W145" s="136"/>
      <c r="X145" s="135"/>
      <c r="Y145" s="133"/>
      <c r="Z145" s="134"/>
      <c r="AA145" s="133"/>
      <c r="AB145" s="126"/>
    </row>
    <row r="146" spans="1:28" ht="25.5" customHeight="1">
      <c r="A146" s="363"/>
      <c r="B146" s="365"/>
      <c r="C146" s="137" t="s">
        <v>255</v>
      </c>
      <c r="D146" s="135"/>
      <c r="E146" s="133"/>
      <c r="F146" s="134"/>
      <c r="G146" s="136"/>
      <c r="H146" s="135"/>
      <c r="I146" s="133"/>
      <c r="J146" s="134"/>
      <c r="K146" s="136"/>
      <c r="L146" s="135"/>
      <c r="M146" s="133"/>
      <c r="N146" s="134"/>
      <c r="O146" s="136"/>
      <c r="P146" s="135"/>
      <c r="Q146" s="133"/>
      <c r="R146" s="134"/>
      <c r="S146" s="136"/>
      <c r="T146" s="135"/>
      <c r="U146" s="133"/>
      <c r="V146" s="134"/>
      <c r="W146" s="136"/>
      <c r="X146" s="135"/>
      <c r="Y146" s="133"/>
      <c r="Z146" s="134"/>
      <c r="AA146" s="133"/>
      <c r="AB146" s="126"/>
    </row>
    <row r="147" spans="1:28" ht="25.5" customHeight="1" thickBot="1">
      <c r="A147" s="364"/>
      <c r="B147" s="366"/>
      <c r="C147" s="132" t="s">
        <v>254</v>
      </c>
      <c r="D147" s="129"/>
      <c r="E147" s="127"/>
      <c r="F147" s="128"/>
      <c r="G147" s="130"/>
      <c r="H147" s="129"/>
      <c r="I147" s="127"/>
      <c r="J147" s="128"/>
      <c r="K147" s="130"/>
      <c r="L147" s="129"/>
      <c r="M147" s="127"/>
      <c r="N147" s="128"/>
      <c r="O147" s="130"/>
      <c r="P147" s="131"/>
      <c r="Q147" s="127"/>
      <c r="R147" s="128"/>
      <c r="S147" s="130"/>
      <c r="T147" s="129"/>
      <c r="U147" s="127"/>
      <c r="V147" s="128"/>
      <c r="W147" s="130"/>
      <c r="X147" s="129"/>
      <c r="Y147" s="127"/>
      <c r="Z147" s="128"/>
      <c r="AA147" s="127"/>
      <c r="AB147" s="126"/>
    </row>
    <row r="148" spans="1:28" ht="25.5" customHeight="1" thickTop="1">
      <c r="A148" s="362">
        <v>37</v>
      </c>
      <c r="B148" s="365" t="str">
        <f>Capacitaciones!B52</f>
        <v xml:space="preserve">SALUD  AUDITIVA Y VISUAL </v>
      </c>
      <c r="C148" s="143"/>
      <c r="D148" s="151"/>
      <c r="E148" s="149"/>
      <c r="F148" s="150"/>
      <c r="G148" s="152"/>
      <c r="H148" s="151"/>
      <c r="I148" s="149"/>
      <c r="J148" s="150"/>
      <c r="K148" s="152"/>
      <c r="L148" s="151"/>
      <c r="M148" s="149"/>
      <c r="N148" s="150"/>
      <c r="O148" s="152"/>
      <c r="P148" s="151"/>
      <c r="Q148" s="149"/>
      <c r="R148" s="150"/>
      <c r="S148" s="152"/>
      <c r="T148" s="151"/>
      <c r="U148" s="149"/>
      <c r="V148" s="150"/>
      <c r="W148" s="152"/>
      <c r="X148" s="151"/>
      <c r="Y148" s="149"/>
      <c r="Z148" s="150"/>
      <c r="AA148" s="149"/>
      <c r="AB148" s="126"/>
    </row>
    <row r="149" spans="1:28" ht="25.5" customHeight="1">
      <c r="A149" s="363"/>
      <c r="B149" s="365"/>
      <c r="C149" s="138" t="s">
        <v>256</v>
      </c>
      <c r="D149" s="135"/>
      <c r="E149" s="133"/>
      <c r="F149" s="134"/>
      <c r="G149" s="136"/>
      <c r="H149" s="135"/>
      <c r="I149" s="133"/>
      <c r="J149" s="134"/>
      <c r="K149" s="136"/>
      <c r="L149" s="135"/>
      <c r="M149" s="133"/>
      <c r="N149" s="134"/>
      <c r="O149" s="136"/>
      <c r="P149" s="135"/>
      <c r="Q149" s="133"/>
      <c r="R149" s="134"/>
      <c r="S149" s="136"/>
      <c r="T149" s="135"/>
      <c r="U149" s="133"/>
      <c r="V149" s="134"/>
      <c r="W149" s="136"/>
      <c r="X149" s="135"/>
      <c r="Y149" s="133"/>
      <c r="Z149" s="134"/>
      <c r="AA149" s="133"/>
      <c r="AB149" s="126"/>
    </row>
    <row r="150" spans="1:28" ht="25.5" customHeight="1">
      <c r="A150" s="363"/>
      <c r="B150" s="365"/>
      <c r="C150" s="137" t="s">
        <v>255</v>
      </c>
      <c r="D150" s="135"/>
      <c r="E150" s="133"/>
      <c r="F150" s="134"/>
      <c r="G150" s="136"/>
      <c r="H150" s="135"/>
      <c r="I150" s="133"/>
      <c r="J150" s="134"/>
      <c r="K150" s="136"/>
      <c r="L150" s="135"/>
      <c r="M150" s="133"/>
      <c r="N150" s="134"/>
      <c r="O150" s="136"/>
      <c r="P150" s="135"/>
      <c r="Q150" s="133"/>
      <c r="R150" s="134"/>
      <c r="S150" s="136"/>
      <c r="T150" s="135"/>
      <c r="U150" s="133"/>
      <c r="V150" s="134"/>
      <c r="W150" s="136"/>
      <c r="X150" s="135"/>
      <c r="Y150" s="133"/>
      <c r="Z150" s="134"/>
      <c r="AA150" s="133"/>
      <c r="AB150" s="126"/>
    </row>
    <row r="151" spans="1:28" ht="25.5" customHeight="1" thickBot="1">
      <c r="A151" s="364"/>
      <c r="B151" s="366"/>
      <c r="C151" s="132" t="s">
        <v>254</v>
      </c>
      <c r="D151" s="146"/>
      <c r="E151" s="144"/>
      <c r="F151" s="145"/>
      <c r="G151" s="147"/>
      <c r="H151" s="146"/>
      <c r="I151" s="144"/>
      <c r="J151" s="145"/>
      <c r="K151" s="147"/>
      <c r="L151" s="146"/>
      <c r="M151" s="144"/>
      <c r="N151" s="148"/>
      <c r="O151" s="147"/>
      <c r="P151" s="146"/>
      <c r="Q151" s="144"/>
      <c r="R151" s="145"/>
      <c r="S151" s="147"/>
      <c r="T151" s="146"/>
      <c r="U151" s="144"/>
      <c r="V151" s="145"/>
      <c r="W151" s="147"/>
      <c r="X151" s="154"/>
      <c r="Y151" s="144"/>
      <c r="Z151" s="145"/>
      <c r="AA151" s="144"/>
      <c r="AB151" s="126"/>
    </row>
    <row r="152" spans="1:28" ht="25.5" customHeight="1">
      <c r="A152" s="362">
        <v>38</v>
      </c>
      <c r="B152" s="365" t="str">
        <f>Capacitaciones!B53</f>
        <v>CICLOS QUE CUIDAN</v>
      </c>
      <c r="C152" s="143"/>
      <c r="D152" s="141"/>
      <c r="E152" s="139"/>
      <c r="F152" s="140"/>
      <c r="G152" s="142"/>
      <c r="H152" s="141"/>
      <c r="I152" s="139"/>
      <c r="J152" s="140"/>
      <c r="K152" s="142"/>
      <c r="L152" s="141"/>
      <c r="M152" s="139"/>
      <c r="N152" s="140"/>
      <c r="O152" s="142"/>
      <c r="P152" s="141"/>
      <c r="Q152" s="139"/>
      <c r="R152" s="140"/>
      <c r="S152" s="142"/>
      <c r="T152" s="141"/>
      <c r="U152" s="139"/>
      <c r="V152" s="140"/>
      <c r="W152" s="142"/>
      <c r="X152" s="141"/>
      <c r="Y152" s="139"/>
      <c r="Z152" s="140"/>
      <c r="AA152" s="139"/>
      <c r="AB152" s="126"/>
    </row>
    <row r="153" spans="1:28" ht="25.5" customHeight="1">
      <c r="A153" s="363"/>
      <c r="B153" s="365"/>
      <c r="C153" s="138" t="s">
        <v>256</v>
      </c>
      <c r="D153" s="135"/>
      <c r="E153" s="133"/>
      <c r="F153" s="134"/>
      <c r="G153" s="136"/>
      <c r="H153" s="135"/>
      <c r="I153" s="133"/>
      <c r="J153" s="134"/>
      <c r="K153" s="136"/>
      <c r="L153" s="135"/>
      <c r="M153" s="133"/>
      <c r="N153" s="134"/>
      <c r="O153" s="136"/>
      <c r="P153" s="135"/>
      <c r="Q153" s="133"/>
      <c r="R153" s="134"/>
      <c r="S153" s="136"/>
      <c r="T153" s="135"/>
      <c r="U153" s="133"/>
      <c r="V153" s="134"/>
      <c r="W153" s="136"/>
      <c r="X153" s="135"/>
      <c r="Y153" s="133"/>
      <c r="Z153" s="134"/>
      <c r="AA153" s="133"/>
      <c r="AB153" s="126"/>
    </row>
    <row r="154" spans="1:28" ht="25.5" customHeight="1">
      <c r="A154" s="363"/>
      <c r="B154" s="365"/>
      <c r="C154" s="137" t="s">
        <v>255</v>
      </c>
      <c r="D154" s="135"/>
      <c r="E154" s="133"/>
      <c r="F154" s="134"/>
      <c r="G154" s="136"/>
      <c r="H154" s="135"/>
      <c r="I154" s="133"/>
      <c r="J154" s="134"/>
      <c r="K154" s="136"/>
      <c r="L154" s="135"/>
      <c r="M154" s="133"/>
      <c r="N154" s="134"/>
      <c r="O154" s="136"/>
      <c r="P154" s="135"/>
      <c r="Q154" s="133"/>
      <c r="R154" s="134"/>
      <c r="S154" s="136"/>
      <c r="T154" s="135"/>
      <c r="U154" s="133"/>
      <c r="V154" s="134"/>
      <c r="W154" s="136"/>
      <c r="X154" s="135"/>
      <c r="Y154" s="133"/>
      <c r="Z154" s="134"/>
      <c r="AA154" s="133"/>
      <c r="AB154" s="126"/>
    </row>
    <row r="155" spans="1:28" ht="25.5" customHeight="1" thickBot="1">
      <c r="A155" s="364"/>
      <c r="B155" s="366"/>
      <c r="C155" s="132" t="s">
        <v>254</v>
      </c>
      <c r="D155" s="129"/>
      <c r="E155" s="127"/>
      <c r="F155" s="128"/>
      <c r="G155" s="130"/>
      <c r="H155" s="129"/>
      <c r="I155" s="127"/>
      <c r="J155" s="128"/>
      <c r="K155" s="130"/>
      <c r="L155" s="129"/>
      <c r="M155" s="127"/>
      <c r="N155" s="128"/>
      <c r="O155" s="130"/>
      <c r="P155" s="129"/>
      <c r="Q155" s="127"/>
      <c r="R155" s="128"/>
      <c r="S155" s="130"/>
      <c r="T155" s="131"/>
      <c r="U155" s="127"/>
      <c r="V155" s="128"/>
      <c r="W155" s="130"/>
      <c r="X155" s="129"/>
      <c r="Y155" s="127"/>
      <c r="Z155" s="128"/>
      <c r="AA155" s="127"/>
      <c r="AB155" s="126"/>
    </row>
    <row r="156" spans="1:28" ht="25.5" customHeight="1">
      <c r="A156" s="362">
        <v>39</v>
      </c>
      <c r="B156" s="365" t="str">
        <f>Capacitaciones!B54</f>
        <v xml:space="preserve">SOCIALIZACIÓN PROTOCOLO PARA LA APLICACIÓN DE PRUEBAS DE ALCOHOLIMETRÍA EN LA SECRETARÍA DISTRITAL DE MOVILIDAD </v>
      </c>
      <c r="C156" s="143"/>
      <c r="D156" s="141"/>
      <c r="E156" s="139"/>
      <c r="F156" s="140"/>
      <c r="G156" s="142"/>
      <c r="H156" s="141"/>
      <c r="I156" s="139"/>
      <c r="J156" s="140"/>
      <c r="K156" s="142"/>
      <c r="L156" s="141"/>
      <c r="M156" s="139"/>
      <c r="N156" s="140"/>
      <c r="O156" s="142"/>
      <c r="P156" s="141"/>
      <c r="Q156" s="139"/>
      <c r="R156" s="140"/>
      <c r="S156" s="142"/>
      <c r="T156" s="141"/>
      <c r="U156" s="139"/>
      <c r="V156" s="140"/>
      <c r="W156" s="142"/>
      <c r="X156" s="141"/>
      <c r="Y156" s="139"/>
      <c r="Z156" s="140"/>
      <c r="AA156" s="139"/>
      <c r="AB156" s="126"/>
    </row>
    <row r="157" spans="1:28" ht="25.5" customHeight="1">
      <c r="A157" s="363"/>
      <c r="B157" s="365"/>
      <c r="C157" s="138" t="s">
        <v>256</v>
      </c>
      <c r="D157" s="135"/>
      <c r="E157" s="133"/>
      <c r="F157" s="134"/>
      <c r="G157" s="136"/>
      <c r="H157" s="135"/>
      <c r="I157" s="133"/>
      <c r="J157" s="134"/>
      <c r="K157" s="136"/>
      <c r="L157" s="135"/>
      <c r="M157" s="133"/>
      <c r="N157" s="134"/>
      <c r="O157" s="136"/>
      <c r="P157" s="135"/>
      <c r="Q157" s="133"/>
      <c r="R157" s="134"/>
      <c r="S157" s="136"/>
      <c r="T157" s="135"/>
      <c r="U157" s="133"/>
      <c r="V157" s="134"/>
      <c r="W157" s="136"/>
      <c r="X157" s="135"/>
      <c r="Y157" s="133"/>
      <c r="Z157" s="134"/>
      <c r="AA157" s="133"/>
      <c r="AB157" s="126"/>
    </row>
    <row r="158" spans="1:28" ht="25.5" customHeight="1">
      <c r="A158" s="363"/>
      <c r="B158" s="365"/>
      <c r="C158" s="137" t="s">
        <v>255</v>
      </c>
      <c r="D158" s="135"/>
      <c r="E158" s="133"/>
      <c r="F158" s="134"/>
      <c r="G158" s="136"/>
      <c r="H158" s="135"/>
      <c r="I158" s="133"/>
      <c r="J158" s="134"/>
      <c r="K158" s="136"/>
      <c r="L158" s="135"/>
      <c r="M158" s="133"/>
      <c r="N158" s="134"/>
      <c r="O158" s="136"/>
      <c r="P158" s="135"/>
      <c r="Q158" s="133"/>
      <c r="R158" s="134"/>
      <c r="S158" s="136"/>
      <c r="T158" s="135"/>
      <c r="U158" s="133"/>
      <c r="V158" s="134"/>
      <c r="W158" s="136"/>
      <c r="X158" s="135"/>
      <c r="Y158" s="133"/>
      <c r="Z158" s="134"/>
      <c r="AA158" s="133"/>
      <c r="AB158" s="126"/>
    </row>
    <row r="159" spans="1:28" ht="25.5" customHeight="1" thickBot="1">
      <c r="A159" s="364"/>
      <c r="B159" s="366"/>
      <c r="C159" s="132" t="s">
        <v>254</v>
      </c>
      <c r="D159" s="129"/>
      <c r="E159" s="127"/>
      <c r="F159" s="128"/>
      <c r="G159" s="130"/>
      <c r="H159" s="131"/>
      <c r="I159" s="127"/>
      <c r="J159" s="128"/>
      <c r="K159" s="130"/>
      <c r="L159" s="129"/>
      <c r="M159" s="127"/>
      <c r="N159" s="128"/>
      <c r="O159" s="130"/>
      <c r="P159" s="129"/>
      <c r="Q159" s="127"/>
      <c r="R159" s="128"/>
      <c r="S159" s="130"/>
      <c r="T159" s="129"/>
      <c r="U159" s="127"/>
      <c r="V159" s="153"/>
      <c r="W159" s="130"/>
      <c r="X159" s="129"/>
      <c r="Y159" s="127"/>
      <c r="Z159" s="128"/>
      <c r="AA159" s="127"/>
      <c r="AB159" s="126"/>
    </row>
    <row r="160" spans="1:28" ht="25.5" customHeight="1">
      <c r="A160" s="362">
        <v>40</v>
      </c>
      <c r="B160" s="365" t="str">
        <f>Capacitaciones!B55</f>
        <v>PLAN DE EMERGENCIAS</v>
      </c>
      <c r="C160" s="143"/>
      <c r="D160" s="141"/>
      <c r="E160" s="139"/>
      <c r="F160" s="140"/>
      <c r="G160" s="142"/>
      <c r="H160" s="141"/>
      <c r="I160" s="139"/>
      <c r="J160" s="140"/>
      <c r="K160" s="142"/>
      <c r="L160" s="141"/>
      <c r="M160" s="139"/>
      <c r="N160" s="140"/>
      <c r="O160" s="142"/>
      <c r="P160" s="141"/>
      <c r="Q160" s="139"/>
      <c r="R160" s="140"/>
      <c r="S160" s="142"/>
      <c r="T160" s="141"/>
      <c r="U160" s="139"/>
      <c r="V160" s="140"/>
      <c r="W160" s="142"/>
      <c r="X160" s="141"/>
      <c r="Y160" s="139"/>
      <c r="Z160" s="140"/>
      <c r="AA160" s="139"/>
      <c r="AB160" s="126"/>
    </row>
    <row r="161" spans="1:28" ht="25.5" customHeight="1">
      <c r="A161" s="363"/>
      <c r="B161" s="365"/>
      <c r="C161" s="138" t="s">
        <v>256</v>
      </c>
      <c r="D161" s="135"/>
      <c r="E161" s="133"/>
      <c r="F161" s="134"/>
      <c r="G161" s="136"/>
      <c r="H161" s="135"/>
      <c r="I161" s="133"/>
      <c r="J161" s="134"/>
      <c r="K161" s="136"/>
      <c r="L161" s="135"/>
      <c r="M161" s="133"/>
      <c r="N161" s="134"/>
      <c r="O161" s="136"/>
      <c r="P161" s="135"/>
      <c r="Q161" s="133"/>
      <c r="R161" s="134"/>
      <c r="S161" s="136"/>
      <c r="T161" s="135"/>
      <c r="U161" s="133"/>
      <c r="V161" s="134"/>
      <c r="W161" s="136"/>
      <c r="X161" s="135"/>
      <c r="Y161" s="133"/>
      <c r="Z161" s="134"/>
      <c r="AA161" s="133"/>
      <c r="AB161" s="126"/>
    </row>
    <row r="162" spans="1:28" ht="25.5" customHeight="1">
      <c r="A162" s="363"/>
      <c r="B162" s="365"/>
      <c r="C162" s="137" t="s">
        <v>255</v>
      </c>
      <c r="D162" s="135"/>
      <c r="E162" s="133"/>
      <c r="F162" s="134"/>
      <c r="G162" s="136"/>
      <c r="H162" s="135"/>
      <c r="I162" s="133"/>
      <c r="J162" s="134"/>
      <c r="K162" s="136"/>
      <c r="L162" s="135"/>
      <c r="M162" s="133"/>
      <c r="N162" s="134"/>
      <c r="O162" s="136"/>
      <c r="P162" s="135"/>
      <c r="Q162" s="133"/>
      <c r="R162" s="134"/>
      <c r="S162" s="136"/>
      <c r="T162" s="135"/>
      <c r="U162" s="133"/>
      <c r="V162" s="134"/>
      <c r="W162" s="136"/>
      <c r="X162" s="135"/>
      <c r="Y162" s="133"/>
      <c r="Z162" s="134"/>
      <c r="AA162" s="133"/>
      <c r="AB162" s="126"/>
    </row>
    <row r="163" spans="1:28" ht="25.5" customHeight="1" thickBot="1">
      <c r="A163" s="364"/>
      <c r="B163" s="366"/>
      <c r="C163" s="132" t="s">
        <v>254</v>
      </c>
      <c r="D163" s="129"/>
      <c r="E163" s="127"/>
      <c r="F163" s="128"/>
      <c r="G163" s="130"/>
      <c r="H163" s="131"/>
      <c r="I163" s="127"/>
      <c r="J163" s="128"/>
      <c r="K163" s="130"/>
      <c r="L163" s="129"/>
      <c r="M163" s="127"/>
      <c r="N163" s="128"/>
      <c r="O163" s="130"/>
      <c r="P163" s="129"/>
      <c r="Q163" s="127"/>
      <c r="R163" s="128"/>
      <c r="S163" s="130"/>
      <c r="T163" s="129"/>
      <c r="U163" s="127"/>
      <c r="V163" s="153"/>
      <c r="W163" s="130"/>
      <c r="X163" s="129"/>
      <c r="Y163" s="127"/>
      <c r="Z163" s="128"/>
      <c r="AA163" s="127"/>
      <c r="AB163" s="126"/>
    </row>
    <row r="164" spans="1:28" ht="25.5" customHeight="1" thickTop="1">
      <c r="A164" s="362">
        <v>41</v>
      </c>
      <c r="B164" s="365" t="str">
        <f>Capacitaciones!B56</f>
        <v>MANEJO DE LA RETROALIMENTACIÓN DEL DESEMPEÑO DEL PERSONAL</v>
      </c>
      <c r="C164" s="143"/>
      <c r="D164" s="151"/>
      <c r="E164" s="149"/>
      <c r="F164" s="150"/>
      <c r="G164" s="152"/>
      <c r="H164" s="151"/>
      <c r="I164" s="149"/>
      <c r="J164" s="150"/>
      <c r="K164" s="152"/>
      <c r="L164" s="151"/>
      <c r="M164" s="149"/>
      <c r="N164" s="150"/>
      <c r="O164" s="152"/>
      <c r="P164" s="151"/>
      <c r="Q164" s="149"/>
      <c r="R164" s="150"/>
      <c r="S164" s="152"/>
      <c r="T164" s="151"/>
      <c r="U164" s="149"/>
      <c r="V164" s="150"/>
      <c r="W164" s="152"/>
      <c r="X164" s="151"/>
      <c r="Y164" s="149"/>
      <c r="Z164" s="150"/>
      <c r="AA164" s="149"/>
      <c r="AB164" s="126"/>
    </row>
    <row r="165" spans="1:28" ht="25.5" customHeight="1">
      <c r="A165" s="363"/>
      <c r="B165" s="365"/>
      <c r="C165" s="138" t="s">
        <v>256</v>
      </c>
      <c r="D165" s="135"/>
      <c r="E165" s="133"/>
      <c r="F165" s="134"/>
      <c r="G165" s="136"/>
      <c r="H165" s="135"/>
      <c r="I165" s="133"/>
      <c r="J165" s="134"/>
      <c r="K165" s="136"/>
      <c r="L165" s="135"/>
      <c r="M165" s="133"/>
      <c r="N165" s="134"/>
      <c r="O165" s="136"/>
      <c r="P165" s="135"/>
      <c r="Q165" s="133"/>
      <c r="R165" s="134"/>
      <c r="S165" s="136"/>
      <c r="T165" s="135"/>
      <c r="U165" s="133"/>
      <c r="V165" s="134"/>
      <c r="W165" s="136"/>
      <c r="X165" s="135"/>
      <c r="Y165" s="133"/>
      <c r="Z165" s="134"/>
      <c r="AA165" s="133"/>
      <c r="AB165" s="126"/>
    </row>
    <row r="166" spans="1:28" ht="25.5" customHeight="1">
      <c r="A166" s="363"/>
      <c r="B166" s="365"/>
      <c r="C166" s="137" t="s">
        <v>255</v>
      </c>
      <c r="D166" s="135"/>
      <c r="E166" s="133"/>
      <c r="F166" s="134"/>
      <c r="G166" s="136"/>
      <c r="H166" s="135"/>
      <c r="I166" s="133"/>
      <c r="J166" s="134"/>
      <c r="K166" s="136"/>
      <c r="L166" s="135"/>
      <c r="M166" s="133"/>
      <c r="N166" s="134"/>
      <c r="O166" s="136"/>
      <c r="P166" s="135"/>
      <c r="Q166" s="133"/>
      <c r="R166" s="134"/>
      <c r="S166" s="136"/>
      <c r="T166" s="135"/>
      <c r="U166" s="133"/>
      <c r="V166" s="134"/>
      <c r="W166" s="136"/>
      <c r="X166" s="135"/>
      <c r="Y166" s="133"/>
      <c r="Z166" s="134"/>
      <c r="AA166" s="133"/>
      <c r="AB166" s="126"/>
    </row>
    <row r="167" spans="1:28" ht="25.5" customHeight="1" thickBot="1">
      <c r="A167" s="363"/>
      <c r="B167" s="366"/>
      <c r="C167" s="132" t="s">
        <v>254</v>
      </c>
      <c r="D167" s="146"/>
      <c r="E167" s="144"/>
      <c r="F167" s="145"/>
      <c r="G167" s="147"/>
      <c r="H167" s="146"/>
      <c r="I167" s="144"/>
      <c r="J167" s="145"/>
      <c r="K167" s="147"/>
      <c r="L167" s="146"/>
      <c r="M167" s="144"/>
      <c r="N167" s="145"/>
      <c r="O167" s="147"/>
      <c r="P167" s="146"/>
      <c r="Q167" s="144"/>
      <c r="R167" s="148"/>
      <c r="S167" s="147"/>
      <c r="T167" s="146"/>
      <c r="U167" s="144"/>
      <c r="V167" s="145"/>
      <c r="W167" s="147"/>
      <c r="X167" s="146"/>
      <c r="Y167" s="144"/>
      <c r="Z167" s="145"/>
      <c r="AA167" s="144"/>
      <c r="AB167" s="126"/>
    </row>
    <row r="168" spans="1:28" ht="25.5" customHeight="1">
      <c r="A168" s="362">
        <v>42</v>
      </c>
      <c r="B168" s="365" t="str">
        <f>Capacitaciones!B57</f>
        <v>GESTIONO MI  ESTRÉS Y FORTALEZCO MI BIENESTAR</v>
      </c>
      <c r="C168" s="143"/>
      <c r="D168" s="141"/>
      <c r="E168" s="139"/>
      <c r="F168" s="140"/>
      <c r="G168" s="142"/>
      <c r="H168" s="141"/>
      <c r="I168" s="139"/>
      <c r="J168" s="140"/>
      <c r="K168" s="142"/>
      <c r="L168" s="141"/>
      <c r="M168" s="139"/>
      <c r="N168" s="140"/>
      <c r="O168" s="142"/>
      <c r="P168" s="141"/>
      <c r="Q168" s="139"/>
      <c r="R168" s="140"/>
      <c r="S168" s="142"/>
      <c r="T168" s="141"/>
      <c r="U168" s="139"/>
      <c r="V168" s="140"/>
      <c r="W168" s="142"/>
      <c r="X168" s="141"/>
      <c r="Y168" s="139"/>
      <c r="Z168" s="140"/>
      <c r="AA168" s="139"/>
      <c r="AB168" s="126"/>
    </row>
    <row r="169" spans="1:28" ht="25.5" customHeight="1">
      <c r="A169" s="363"/>
      <c r="B169" s="365"/>
      <c r="C169" s="138" t="s">
        <v>256</v>
      </c>
      <c r="D169" s="135"/>
      <c r="E169" s="133"/>
      <c r="F169" s="134"/>
      <c r="G169" s="136"/>
      <c r="H169" s="135"/>
      <c r="I169" s="133"/>
      <c r="J169" s="134"/>
      <c r="K169" s="136"/>
      <c r="L169" s="135"/>
      <c r="M169" s="133"/>
      <c r="N169" s="134"/>
      <c r="O169" s="136"/>
      <c r="P169" s="135"/>
      <c r="Q169" s="133"/>
      <c r="R169" s="134"/>
      <c r="S169" s="136"/>
      <c r="T169" s="135"/>
      <c r="U169" s="133"/>
      <c r="V169" s="134"/>
      <c r="W169" s="136"/>
      <c r="X169" s="135"/>
      <c r="Y169" s="133"/>
      <c r="Z169" s="134"/>
      <c r="AA169" s="133"/>
      <c r="AB169" s="126"/>
    </row>
    <row r="170" spans="1:28" ht="25.5" customHeight="1">
      <c r="A170" s="363"/>
      <c r="B170" s="365"/>
      <c r="C170" s="137" t="s">
        <v>255</v>
      </c>
      <c r="D170" s="135"/>
      <c r="E170" s="133"/>
      <c r="F170" s="134"/>
      <c r="G170" s="136"/>
      <c r="H170" s="135"/>
      <c r="I170" s="133"/>
      <c r="J170" s="134"/>
      <c r="K170" s="136"/>
      <c r="L170" s="135"/>
      <c r="M170" s="133"/>
      <c r="N170" s="134"/>
      <c r="O170" s="136"/>
      <c r="P170" s="135"/>
      <c r="Q170" s="133"/>
      <c r="R170" s="134"/>
      <c r="S170" s="136"/>
      <c r="T170" s="135"/>
      <c r="U170" s="133"/>
      <c r="V170" s="134"/>
      <c r="W170" s="136"/>
      <c r="X170" s="135"/>
      <c r="Y170" s="133"/>
      <c r="Z170" s="134"/>
      <c r="AA170" s="133"/>
      <c r="AB170" s="126"/>
    </row>
    <row r="171" spans="1:28" ht="25.5" customHeight="1" thickBot="1">
      <c r="A171" s="364"/>
      <c r="B171" s="366"/>
      <c r="C171" s="132" t="s">
        <v>254</v>
      </c>
      <c r="D171" s="129"/>
      <c r="E171" s="127"/>
      <c r="F171" s="128"/>
      <c r="G171" s="130"/>
      <c r="H171" s="131"/>
      <c r="I171" s="127"/>
      <c r="J171" s="128"/>
      <c r="K171" s="130"/>
      <c r="L171" s="129"/>
      <c r="M171" s="127"/>
      <c r="N171" s="128"/>
      <c r="O171" s="130"/>
      <c r="P171" s="131"/>
      <c r="Q171" s="127"/>
      <c r="R171" s="128"/>
      <c r="S171" s="130"/>
      <c r="T171" s="129"/>
      <c r="U171" s="127"/>
      <c r="V171" s="128"/>
      <c r="W171" s="130"/>
      <c r="X171" s="129"/>
      <c r="Y171" s="127"/>
      <c r="Z171" s="128"/>
      <c r="AA171" s="127"/>
      <c r="AB171" s="126"/>
    </row>
    <row r="172" spans="1:28" ht="25.5" customHeight="1">
      <c r="A172" s="362">
        <v>43</v>
      </c>
      <c r="B172" s="365" t="str">
        <f>Capacitaciones!B58</f>
        <v>LIDERAZGO CONSCIENTE, GESTIÓN DE EQUIPOS SALUDABLES, COMUNICACIÓN EMPATICA Y MANEJO DEL CONFLICTO</v>
      </c>
      <c r="C172" s="143"/>
      <c r="D172" s="141"/>
      <c r="E172" s="139"/>
      <c r="F172" s="140"/>
      <c r="G172" s="142"/>
      <c r="H172" s="141"/>
      <c r="I172" s="139"/>
      <c r="J172" s="140"/>
      <c r="K172" s="142"/>
      <c r="L172" s="141"/>
      <c r="M172" s="139"/>
      <c r="N172" s="140"/>
      <c r="O172" s="142"/>
      <c r="P172" s="141"/>
      <c r="Q172" s="139"/>
      <c r="R172" s="140"/>
      <c r="S172" s="142"/>
      <c r="T172" s="141"/>
      <c r="U172" s="139"/>
      <c r="V172" s="140"/>
      <c r="W172" s="142"/>
      <c r="X172" s="141"/>
      <c r="Y172" s="139"/>
      <c r="Z172" s="140"/>
      <c r="AA172" s="139"/>
      <c r="AB172" s="126"/>
    </row>
    <row r="173" spans="1:28" ht="25.5" customHeight="1">
      <c r="A173" s="363"/>
      <c r="B173" s="365"/>
      <c r="C173" s="138" t="s">
        <v>256</v>
      </c>
      <c r="D173" s="135"/>
      <c r="E173" s="133"/>
      <c r="F173" s="134"/>
      <c r="G173" s="136"/>
      <c r="H173" s="135"/>
      <c r="I173" s="133"/>
      <c r="J173" s="134"/>
      <c r="K173" s="136"/>
      <c r="L173" s="135"/>
      <c r="M173" s="133"/>
      <c r="N173" s="134"/>
      <c r="O173" s="136"/>
      <c r="P173" s="135"/>
      <c r="Q173" s="133"/>
      <c r="R173" s="134"/>
      <c r="S173" s="136"/>
      <c r="T173" s="135"/>
      <c r="U173" s="133"/>
      <c r="V173" s="134"/>
      <c r="W173" s="136"/>
      <c r="X173" s="135"/>
      <c r="Y173" s="133"/>
      <c r="Z173" s="134"/>
      <c r="AA173" s="133"/>
      <c r="AB173" s="126"/>
    </row>
    <row r="174" spans="1:28" ht="25.5" customHeight="1">
      <c r="A174" s="363"/>
      <c r="B174" s="365"/>
      <c r="C174" s="137" t="s">
        <v>255</v>
      </c>
      <c r="D174" s="135"/>
      <c r="E174" s="133"/>
      <c r="F174" s="134"/>
      <c r="G174" s="136"/>
      <c r="H174" s="135"/>
      <c r="I174" s="133"/>
      <c r="J174" s="134"/>
      <c r="K174" s="136"/>
      <c r="L174" s="135"/>
      <c r="M174" s="133"/>
      <c r="N174" s="134"/>
      <c r="O174" s="136"/>
      <c r="P174" s="135"/>
      <c r="Q174" s="133"/>
      <c r="R174" s="134"/>
      <c r="S174" s="136"/>
      <c r="T174" s="135"/>
      <c r="U174" s="133"/>
      <c r="V174" s="134"/>
      <c r="W174" s="136"/>
      <c r="X174" s="135"/>
      <c r="Y174" s="133"/>
      <c r="Z174" s="134"/>
      <c r="AA174" s="133"/>
      <c r="AB174" s="126"/>
    </row>
    <row r="175" spans="1:28" ht="25.5" customHeight="1" thickBot="1">
      <c r="A175" s="364"/>
      <c r="B175" s="366"/>
      <c r="C175" s="132" t="s">
        <v>254</v>
      </c>
      <c r="D175" s="129"/>
      <c r="E175" s="127"/>
      <c r="F175" s="128"/>
      <c r="G175" s="130"/>
      <c r="H175" s="131"/>
      <c r="I175" s="127"/>
      <c r="J175" s="128"/>
      <c r="K175" s="130"/>
      <c r="L175" s="129"/>
      <c r="M175" s="127"/>
      <c r="N175" s="128"/>
      <c r="O175" s="130"/>
      <c r="P175" s="131"/>
      <c r="Q175" s="127"/>
      <c r="R175" s="128"/>
      <c r="S175" s="130"/>
      <c r="T175" s="129"/>
      <c r="U175" s="127"/>
      <c r="V175" s="128"/>
      <c r="W175" s="130"/>
      <c r="X175" s="129"/>
      <c r="Y175" s="127"/>
      <c r="Z175" s="128"/>
      <c r="AA175" s="127"/>
      <c r="AB175" s="126"/>
    </row>
    <row r="176" spans="1:28" ht="25.5" customHeight="1">
      <c r="A176" s="362">
        <v>44</v>
      </c>
      <c r="B176" s="365" t="str">
        <f>Capacitaciones!B59</f>
        <v>BALANCE VIDA PERSONAL Y LABORAL</v>
      </c>
      <c r="C176" s="143"/>
      <c r="D176" s="141"/>
      <c r="E176" s="139"/>
      <c r="F176" s="140"/>
      <c r="G176" s="142"/>
      <c r="H176" s="141"/>
      <c r="I176" s="139"/>
      <c r="J176" s="140"/>
      <c r="K176" s="142"/>
      <c r="L176" s="141"/>
      <c r="M176" s="139"/>
      <c r="N176" s="140"/>
      <c r="O176" s="142"/>
      <c r="P176" s="141"/>
      <c r="Q176" s="139"/>
      <c r="R176" s="140"/>
      <c r="S176" s="142"/>
      <c r="T176" s="141"/>
      <c r="U176" s="139"/>
      <c r="V176" s="140"/>
      <c r="W176" s="142"/>
      <c r="X176" s="141"/>
      <c r="Y176" s="139"/>
      <c r="Z176" s="140"/>
      <c r="AA176" s="139"/>
      <c r="AB176" s="126"/>
    </row>
    <row r="177" spans="1:28" ht="25.5" customHeight="1">
      <c r="A177" s="363"/>
      <c r="B177" s="365"/>
      <c r="C177" s="138" t="s">
        <v>256</v>
      </c>
      <c r="D177" s="135"/>
      <c r="E177" s="133"/>
      <c r="F177" s="134"/>
      <c r="G177" s="136"/>
      <c r="H177" s="135"/>
      <c r="I177" s="133"/>
      <c r="J177" s="134"/>
      <c r="K177" s="136"/>
      <c r="L177" s="135"/>
      <c r="M177" s="133"/>
      <c r="N177" s="134"/>
      <c r="O177" s="136"/>
      <c r="P177" s="135"/>
      <c r="Q177" s="133"/>
      <c r="R177" s="134"/>
      <c r="S177" s="136"/>
      <c r="T177" s="135"/>
      <c r="U177" s="133"/>
      <c r="V177" s="134"/>
      <c r="W177" s="136"/>
      <c r="X177" s="135"/>
      <c r="Y177" s="133"/>
      <c r="Z177" s="134"/>
      <c r="AA177" s="133"/>
      <c r="AB177" s="126"/>
    </row>
    <row r="178" spans="1:28" ht="25.5" customHeight="1">
      <c r="A178" s="363"/>
      <c r="B178" s="365"/>
      <c r="C178" s="137" t="s">
        <v>255</v>
      </c>
      <c r="D178" s="135"/>
      <c r="E178" s="133"/>
      <c r="F178" s="134"/>
      <c r="G178" s="136"/>
      <c r="H178" s="135"/>
      <c r="I178" s="133"/>
      <c r="J178" s="134"/>
      <c r="K178" s="136"/>
      <c r="L178" s="135"/>
      <c r="M178" s="133"/>
      <c r="N178" s="134"/>
      <c r="O178" s="136"/>
      <c r="P178" s="135"/>
      <c r="Q178" s="133"/>
      <c r="R178" s="134"/>
      <c r="S178" s="136"/>
      <c r="T178" s="135"/>
      <c r="U178" s="133"/>
      <c r="V178" s="134"/>
      <c r="W178" s="136"/>
      <c r="X178" s="135"/>
      <c r="Y178" s="133"/>
      <c r="Z178" s="134"/>
      <c r="AA178" s="133"/>
      <c r="AB178" s="126"/>
    </row>
    <row r="179" spans="1:28" ht="25.5" customHeight="1" thickBot="1">
      <c r="A179" s="364"/>
      <c r="B179" s="366"/>
      <c r="C179" s="132" t="s">
        <v>254</v>
      </c>
      <c r="D179" s="129"/>
      <c r="E179" s="127"/>
      <c r="F179" s="128"/>
      <c r="G179" s="130"/>
      <c r="H179" s="131"/>
      <c r="I179" s="127"/>
      <c r="J179" s="128"/>
      <c r="K179" s="130"/>
      <c r="L179" s="129"/>
      <c r="M179" s="127"/>
      <c r="N179" s="128"/>
      <c r="O179" s="130"/>
      <c r="P179" s="131"/>
      <c r="Q179" s="127"/>
      <c r="R179" s="128"/>
      <c r="S179" s="130"/>
      <c r="T179" s="129"/>
      <c r="U179" s="127"/>
      <c r="V179" s="128"/>
      <c r="W179" s="130"/>
      <c r="X179" s="129"/>
      <c r="Y179" s="127"/>
      <c r="Z179" s="128"/>
      <c r="AA179" s="127"/>
      <c r="AB179" s="126"/>
    </row>
    <row r="180" spans="1:28" ht="25.9" customHeight="1" thickBot="1">
      <c r="A180" s="125"/>
      <c r="B180" s="124"/>
      <c r="C180" s="123"/>
      <c r="D180" s="360" t="s">
        <v>22</v>
      </c>
      <c r="E180" s="361"/>
      <c r="F180" s="358" t="s">
        <v>23</v>
      </c>
      <c r="G180" s="359"/>
      <c r="H180" s="360" t="s">
        <v>24</v>
      </c>
      <c r="I180" s="361"/>
      <c r="J180" s="358" t="s">
        <v>25</v>
      </c>
      <c r="K180" s="359"/>
      <c r="L180" s="360" t="s">
        <v>26</v>
      </c>
      <c r="M180" s="361"/>
      <c r="N180" s="358" t="s">
        <v>27</v>
      </c>
      <c r="O180" s="359"/>
      <c r="P180" s="360" t="s">
        <v>28</v>
      </c>
      <c r="Q180" s="361"/>
      <c r="R180" s="358" t="s">
        <v>29</v>
      </c>
      <c r="S180" s="359"/>
      <c r="T180" s="360" t="s">
        <v>30</v>
      </c>
      <c r="U180" s="361"/>
      <c r="V180" s="358" t="s">
        <v>31</v>
      </c>
      <c r="W180" s="359"/>
      <c r="X180" s="360" t="s">
        <v>32</v>
      </c>
      <c r="Y180" s="361"/>
      <c r="Z180" s="358" t="s">
        <v>33</v>
      </c>
      <c r="AA180" s="401"/>
    </row>
    <row r="181" spans="1:28" s="115" customFormat="1" ht="27" customHeight="1">
      <c r="A181" s="367" t="s">
        <v>294</v>
      </c>
      <c r="B181" s="368"/>
      <c r="C181" s="122" t="s">
        <v>256</v>
      </c>
      <c r="D181" s="373" t="e">
        <f>D5+D9+D13+D17+D21+D25+D29+D33+D37+D41+D45+D49+D53+D57+D61+D65+D69+D73+D81+D85+D89+D93+D97+D101+D105+D109+D113+D117+D121+D125+D129+D133+D137+D141+D145+D149+D153+#REF!+D161+D165+D169</f>
        <v>#REF!</v>
      </c>
      <c r="E181" s="374"/>
      <c r="F181" s="373" t="e">
        <f>F5+F9+F13+F17+F21+F25+F29+F33+F37+F41+F45+F49+F53+F57+F61+F65+F69+F73+F81+F85+F89+F93+F97+F101+F105+F109+F113+F117+F121+F125+F129+F133+F137+F141+F145+F149+F153+#REF!+F161+F165+F169</f>
        <v>#REF!</v>
      </c>
      <c r="G181" s="374"/>
      <c r="H181" s="373" t="e">
        <f>H5+H9+H13+H17+H21+H25+H29+H33+H37+H41+H45+H49+H53+H57+H61+H65+H69+H73+H81+H85+H89+H93+H97+H101+H105+H109+H113+H117+H121+H125+H129+H133+H137+H141+H145+H149+H153+#REF!+H161+H165+H169</f>
        <v>#REF!</v>
      </c>
      <c r="I181" s="374"/>
      <c r="J181" s="373" t="e">
        <f>J5+J9+J13+J17+J21+J25+J29+J33+J37+J41+J45+J49+J53+J57+J61+J65+J69+J73+J81+J85+J89+J93+J97+J101+J105+J109+J113+J117+J121+J125+J129+J133+J137+J141+J145+J149+J153+#REF!+J161+J165+J169</f>
        <v>#REF!</v>
      </c>
      <c r="K181" s="374"/>
      <c r="L181" s="373" t="e">
        <f>L5+L9+L13+L17+L21+L25+L29+L33+L37+L41+L45+L49+L53+L57+L61+L65+L69+L73+L81+L85+L89+L93+L97+L101+L105+L109+L113+L117+L121+L125+L129+L133+L137+L141+L145+L149+L153+#REF!+L161+L165+L169</f>
        <v>#REF!</v>
      </c>
      <c r="M181" s="374"/>
      <c r="N181" s="373" t="e">
        <f>N5+N9+N13+N17+N21+N25+N29+N33+N37+N41+N45+N49+N53+N57+N61+N65+N69+N73+N81+N85+N89+N93+N97+N101+N105+N109+N113+N117+N121+N125+N129+N133+N137+N141+N145+N149+N153+#REF!+N161+N165+N169</f>
        <v>#REF!</v>
      </c>
      <c r="O181" s="374"/>
      <c r="P181" s="373" t="e">
        <f>P5+P9+P13+P17+P21+P25+P29+P33+P37+P41+P45+P49+P53+P57+P61+P65+P69+P73+P81+P85+P89+P93+P97+P101+P105+P109+P113+P117+P121+P125+P129+P133+P137+P141+P145+P149+P153+#REF!+P161+P165+P169</f>
        <v>#REF!</v>
      </c>
      <c r="Q181" s="374"/>
      <c r="R181" s="373" t="e">
        <f>R5+R9+R13+R17+R21+R25+R29+R33+R37+R41+R45+R49+R53+R57+R61+R65+R69+R73+R81+R85+R89+R93+R97+R101+R105+R109+R113+R117+R121+R125+R129+R133+R137+R141+R145+R149+R153+#REF!+R161+R165+R169</f>
        <v>#REF!</v>
      </c>
      <c r="S181" s="374"/>
      <c r="T181" s="373" t="e">
        <f>T5+T9+T13+T17+T21+T25+T29+T33+T37+T41+T45+T49+T53+T57+T61+T65+T69+T73+T81+T85+T89+T93+T97+T101+T105+T109+T113+T117+T121+T125+T129+T133+T137+T141+T145+T149+T153+#REF!+T161+T165+T169</f>
        <v>#REF!</v>
      </c>
      <c r="U181" s="374"/>
      <c r="V181" s="373" t="e">
        <f>V5+V9+V13+V17+V21+V25+V29+V33+V37+V41+V45+V49+V53+V57+V61+V65+V69+V73+V81+V85+V89+V93+V97+V101+V105+V109+V113+V117+V121+V125+V129+V133+V137+V141+V145+V149+V153+#REF!+V161+V165+V169</f>
        <v>#REF!</v>
      </c>
      <c r="W181" s="374"/>
      <c r="X181" s="373" t="e">
        <f>X5+X9+X13+X17+X21+X25+X29+X33+X37+X41+X45+X49+X53+X57+X61+X65+X69+X73+X81+X85+X89+X93+X97+X101+X105+X109+X113+X117+X121+X125+X129+X133+X137+X141+X145+X149+X153+#REF!+X161+X165+X169</f>
        <v>#REF!</v>
      </c>
      <c r="Y181" s="374"/>
      <c r="Z181" s="373" t="e">
        <f>Z5+Z9+Z13+Z17+Z21+Z25+Z29+Z33+Z37+Z41+Z45+Z49+Z53+Z57+Z61+Z65+Z69+Z73+Z81+Z85+Z89+Z93+Z97+Z101+Z105+Z109+Z113+Z117+Z121+Z125+Z129+Z133+Z137+Z141+Z145+Z149+Z153+#REF!+Z161+Z165+Z169</f>
        <v>#REF!</v>
      </c>
      <c r="AA181" s="374"/>
    </row>
    <row r="182" spans="1:28" s="115" customFormat="1" ht="28.5" customHeight="1" thickBot="1">
      <c r="A182" s="369"/>
      <c r="B182" s="370"/>
      <c r="C182" s="121" t="s">
        <v>255</v>
      </c>
      <c r="D182" s="375" t="e">
        <f>D6+D10+D14+D18+D22+D26+D30+D34+D38+D42+D46+D50+D54+D58+D62+D66+D70+D74+D82+D86+D90+D94+D98+D102+D106+D110+D114+D118+D122+D126+D130+D134+D138+D142+D146+D146+D150+D154+#REF!+D162+D166+D170</f>
        <v>#REF!</v>
      </c>
      <c r="E182" s="376"/>
      <c r="F182" s="375" t="e">
        <f>F6+F10+F14+F18+F22+F26+F30+F34+F38+F42+F46+F50+F54+F58+F62+F66+F70+F74+F82+F86+F90+F94+F98+F102+F106+F110+F114+F118+F122+F126+F130+F134+F138+F142+F146+F146+F150+F154+#REF!+F162+F166+F170</f>
        <v>#REF!</v>
      </c>
      <c r="G182" s="376"/>
      <c r="H182" s="375" t="e">
        <f>H6+H10+H14+H18+H22+H26+H30+H34+H38+H42+H46+H50+H54+H58+H62+H66+H70+H74+H82+H86+H90+H94+H98+H102+H106+H110+H114+H118+H122+H126+H130+H134+H138+H142+H146+H146+H150+H154+#REF!+H162+H166+H170</f>
        <v>#REF!</v>
      </c>
      <c r="I182" s="376"/>
      <c r="J182" s="375" t="e">
        <f>J6+J10+J14+J18+J22+J26+J30+J34+J38+J42+J46+J50+J54+J58+J62+J66+J70+J74+J82+J86+J90+J94+J98+J102+J106+J110+J114+J118+J122+J126+J130+J134+J138+J142+J146+J146+J150+J154+#REF!+J162+J166+J170</f>
        <v>#REF!</v>
      </c>
      <c r="K182" s="376"/>
      <c r="L182" s="375" t="e">
        <f>L6+L10+L14+L18+L22+L26+L30+L34+L38+L42+L46+L50+L54+L58+L62+L66+L70+L74+L82+L86+L90+L94+L98+L102+L106+L110+L114+L118+L122+L126+L130+L134+L138+L142+L146+L146+L150+L154+#REF!+L162+L166+L170</f>
        <v>#REF!</v>
      </c>
      <c r="M182" s="376"/>
      <c r="N182" s="375" t="e">
        <f>N6+N10+N14+N18+N22+N26+N30+N34+N38+N42+N46+N50+N54+N58+N62+N66+N70+N74+N82+N86+N90+N94+N98+N102+N106+N110+N114+N118+N122+N126+N130+N134+N138+N142+N146+N146+N150+N154+#REF!+N162+N166+N170</f>
        <v>#REF!</v>
      </c>
      <c r="O182" s="376"/>
      <c r="P182" s="375" t="e">
        <f>P6+P10+P14+P18+P22+P26+P30+P34+P38+P42+P46+P50+P54+P58+P62+P66+P70+P74+P82+P86+P90+P94+P98+P102+P106+P110+P114+P118+P122+P126+P130+P134+P138+P142+P146+P146+P150+P154+#REF!+P162+P166+P170</f>
        <v>#REF!</v>
      </c>
      <c r="Q182" s="376"/>
      <c r="R182" s="375" t="e">
        <f>R6+R10+R14+R18+R22+R26+R30+R34+R38+R42+R46+R50+R54+R58+R62+R66+R70+R74+R82+R86+R90+R94+R98+R102+R106+R110+R114+R118+R122+R126+R130+R134+R138+R142+R146+R146+R150+R154+#REF!+R162+R166+R170</f>
        <v>#REF!</v>
      </c>
      <c r="S182" s="376"/>
      <c r="T182" s="375" t="e">
        <f>T6+T10+T14+T18+T22+T26+T30+T34+T38+T42+T46+T50+T54+T58+T62+T66+T70+T74+T82+T86+T90+T94+T98+T102+T106+T110+T114+T118+T122+T126+T130+T134+T138+T142+T146+T146+T150+T154+#REF!+T162+T166+T170</f>
        <v>#REF!</v>
      </c>
      <c r="U182" s="376"/>
      <c r="V182" s="375" t="e">
        <f>V6+V10+V14+V18+V22+V26+V30+V34+V38+V42+V46+V50+V54+V58+V62+V66+V70+V74+V82+V86+V90+V94+V98+V102+V106+V110+V114+V118+V122+V126+V130+V134+V138+V142+V146+V146+V150+V154+#REF!+V162+V166+V170</f>
        <v>#REF!</v>
      </c>
      <c r="W182" s="376"/>
      <c r="X182" s="375" t="e">
        <f>X6+X10+X14+X18+X22+X26+X30+X34+X38+X42+X46+X50+X54+X58+X62+X66+X70+X74+X82+X86+X90+X94+X98+X102+X106+X110+X114+X118+X122+X126+X130+X134+X138+X142+X146+X146+X150+X154+#REF!+X162+X166+X170</f>
        <v>#REF!</v>
      </c>
      <c r="Y182" s="376"/>
      <c r="Z182" s="375" t="e">
        <f>Z6+Z10+Z14+Z18+Z22+Z26+Z30+Z34+Z38+Z42+Z46+Z50+Z54+Z58+Z62+Z66+Z70+Z74+Z82+Z86+Z90+Z94+Z98+Z102+Z106+Z110+Z114+Z118+Z122+Z126+Z130+Z134+Z138+Z142+Z146+Z146+Z150+Z154+#REF!+Z162+Z166+Z170</f>
        <v>#REF!</v>
      </c>
      <c r="AA182" s="376"/>
    </row>
    <row r="183" spans="1:28" s="115" customFormat="1" ht="21.75" customHeight="1" thickBot="1">
      <c r="A183" s="371"/>
      <c r="B183" s="372"/>
      <c r="C183" s="120" t="s">
        <v>254</v>
      </c>
      <c r="D183" s="402" t="e">
        <f>D181/D182</f>
        <v>#REF!</v>
      </c>
      <c r="E183" s="403"/>
      <c r="F183" s="396" t="e">
        <f>F181/F182</f>
        <v>#REF!</v>
      </c>
      <c r="G183" s="404"/>
      <c r="H183" s="402" t="e">
        <f>H181/H182</f>
        <v>#REF!</v>
      </c>
      <c r="I183" s="403"/>
      <c r="J183" s="396" t="e">
        <f>J181/J182</f>
        <v>#REF!</v>
      </c>
      <c r="K183" s="404"/>
      <c r="L183" s="402" t="e">
        <f>L181/L182</f>
        <v>#REF!</v>
      </c>
      <c r="M183" s="403"/>
      <c r="N183" s="396" t="e">
        <f>N181/N182</f>
        <v>#REF!</v>
      </c>
      <c r="O183" s="404"/>
      <c r="P183" s="402" t="e">
        <f>P181/P182</f>
        <v>#REF!</v>
      </c>
      <c r="Q183" s="403"/>
      <c r="R183" s="396" t="e">
        <f>R181/R182</f>
        <v>#REF!</v>
      </c>
      <c r="S183" s="404"/>
      <c r="T183" s="402" t="e">
        <f>T181/T182</f>
        <v>#REF!</v>
      </c>
      <c r="U183" s="403"/>
      <c r="V183" s="396" t="e">
        <f>V181/V182</f>
        <v>#REF!</v>
      </c>
      <c r="W183" s="404"/>
      <c r="X183" s="402" t="e">
        <f>X181/X182</f>
        <v>#REF!</v>
      </c>
      <c r="Y183" s="403"/>
      <c r="Z183" s="396" t="e">
        <f>Z181/Z182</f>
        <v>#REF!</v>
      </c>
      <c r="AA183" s="397"/>
    </row>
    <row r="184" spans="1:28" s="115" customFormat="1" ht="21.75" customHeight="1" thickBot="1">
      <c r="A184" s="119"/>
      <c r="B184" s="118"/>
      <c r="C184" s="117" t="s">
        <v>253</v>
      </c>
      <c r="D184" s="385">
        <v>0.9</v>
      </c>
      <c r="E184" s="386"/>
      <c r="F184" s="385">
        <v>0.9</v>
      </c>
      <c r="G184" s="386"/>
      <c r="H184" s="385">
        <v>0.9</v>
      </c>
      <c r="I184" s="386"/>
      <c r="J184" s="385">
        <v>0.9</v>
      </c>
      <c r="K184" s="386"/>
      <c r="L184" s="385">
        <v>0.9</v>
      </c>
      <c r="M184" s="386"/>
      <c r="N184" s="385">
        <v>0.9</v>
      </c>
      <c r="O184" s="386"/>
      <c r="P184" s="385">
        <v>0.9</v>
      </c>
      <c r="Q184" s="386"/>
      <c r="R184" s="385">
        <v>0.9</v>
      </c>
      <c r="S184" s="386"/>
      <c r="T184" s="385">
        <v>0.9</v>
      </c>
      <c r="U184" s="386"/>
      <c r="V184" s="385">
        <v>0.9</v>
      </c>
      <c r="W184" s="386"/>
      <c r="X184" s="385">
        <v>0.9</v>
      </c>
      <c r="Y184" s="386"/>
      <c r="Z184" s="385">
        <v>0.9</v>
      </c>
      <c r="AA184" s="386"/>
    </row>
    <row r="185" spans="1:28" ht="15.75" customHeight="1" thickBot="1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</row>
    <row r="186" spans="1:28" ht="33.6" customHeight="1">
      <c r="A186" s="413" t="s">
        <v>174</v>
      </c>
      <c r="B186" s="414"/>
      <c r="C186" s="414"/>
      <c r="D186" s="387" t="s">
        <v>175</v>
      </c>
      <c r="E186" s="388"/>
      <c r="F186" s="388"/>
      <c r="G186" s="388"/>
      <c r="H186" s="388"/>
      <c r="I186" s="388"/>
      <c r="J186" s="388"/>
      <c r="K186" s="388"/>
      <c r="L186" s="388"/>
      <c r="M186" s="388"/>
      <c r="N186" s="388"/>
      <c r="O186" s="388"/>
      <c r="P186" s="388"/>
      <c r="Q186" s="388"/>
      <c r="R186" s="388"/>
      <c r="S186" s="388"/>
      <c r="T186" s="388"/>
      <c r="U186" s="388"/>
      <c r="V186" s="388"/>
      <c r="W186" s="388"/>
      <c r="X186" s="388"/>
      <c r="Y186" s="388"/>
      <c r="Z186" s="388"/>
      <c r="AA186" s="389"/>
    </row>
    <row r="187" spans="1:28" ht="25.5" customHeight="1">
      <c r="A187" s="393" t="s">
        <v>176</v>
      </c>
      <c r="B187" s="394"/>
      <c r="C187" s="394"/>
      <c r="D187" s="390" t="s">
        <v>252</v>
      </c>
      <c r="E187" s="391"/>
      <c r="F187" s="391"/>
      <c r="G187" s="391"/>
      <c r="H187" s="391"/>
      <c r="I187" s="391"/>
      <c r="J187" s="391"/>
      <c r="K187" s="391"/>
      <c r="L187" s="391"/>
      <c r="M187" s="391"/>
      <c r="N187" s="391"/>
      <c r="O187" s="391"/>
      <c r="P187" s="391"/>
      <c r="Q187" s="391"/>
      <c r="R187" s="391"/>
      <c r="S187" s="391"/>
      <c r="T187" s="391"/>
      <c r="U187" s="391"/>
      <c r="V187" s="391"/>
      <c r="W187" s="391"/>
      <c r="X187" s="391"/>
      <c r="Y187" s="391"/>
      <c r="Z187" s="391"/>
      <c r="AA187" s="392"/>
    </row>
    <row r="188" spans="1:28" ht="25.5" customHeight="1">
      <c r="A188" s="393" t="s">
        <v>178</v>
      </c>
      <c r="B188" s="394"/>
      <c r="C188" s="394"/>
      <c r="D188" s="407" t="s">
        <v>251</v>
      </c>
      <c r="E188" s="391"/>
      <c r="F188" s="391"/>
      <c r="G188" s="391"/>
      <c r="H188" s="391"/>
      <c r="I188" s="391"/>
      <c r="J188" s="391"/>
      <c r="K188" s="391"/>
      <c r="L188" s="391"/>
      <c r="M188" s="391"/>
      <c r="N188" s="391"/>
      <c r="O188" s="391"/>
      <c r="P188" s="391"/>
      <c r="Q188" s="391"/>
      <c r="R188" s="391"/>
      <c r="S188" s="391"/>
      <c r="T188" s="391"/>
      <c r="U188" s="391"/>
      <c r="V188" s="391"/>
      <c r="W188" s="391"/>
      <c r="X188" s="391"/>
      <c r="Y188" s="391"/>
      <c r="Z188" s="391"/>
      <c r="AA188" s="392"/>
    </row>
    <row r="189" spans="1:28" ht="25.5" customHeight="1">
      <c r="A189" s="393" t="s">
        <v>180</v>
      </c>
      <c r="B189" s="394"/>
      <c r="C189" s="394"/>
      <c r="D189" s="407" t="s">
        <v>250</v>
      </c>
      <c r="E189" s="391"/>
      <c r="F189" s="391"/>
      <c r="G189" s="391"/>
      <c r="H189" s="391"/>
      <c r="I189" s="391"/>
      <c r="J189" s="391"/>
      <c r="K189" s="391"/>
      <c r="L189" s="391"/>
      <c r="M189" s="391"/>
      <c r="N189" s="391"/>
      <c r="O189" s="391"/>
      <c r="P189" s="391"/>
      <c r="Q189" s="391"/>
      <c r="R189" s="391"/>
      <c r="S189" s="391"/>
      <c r="T189" s="391"/>
      <c r="U189" s="391"/>
      <c r="V189" s="391"/>
      <c r="W189" s="391"/>
      <c r="X189" s="391"/>
      <c r="Y189" s="391"/>
      <c r="Z189" s="391"/>
      <c r="AA189" s="392"/>
    </row>
    <row r="190" spans="1:28" ht="25.5" customHeight="1">
      <c r="A190" s="393" t="s">
        <v>249</v>
      </c>
      <c r="B190" s="394"/>
      <c r="C190" s="394"/>
      <c r="D190" s="405">
        <v>0.9</v>
      </c>
      <c r="E190" s="405"/>
      <c r="F190" s="405"/>
      <c r="G190" s="405"/>
      <c r="H190" s="405"/>
      <c r="I190" s="405"/>
      <c r="J190" s="405"/>
      <c r="K190" s="405"/>
      <c r="L190" s="405"/>
      <c r="M190" s="405"/>
      <c r="N190" s="405"/>
      <c r="O190" s="405"/>
      <c r="P190" s="405"/>
      <c r="Q190" s="405"/>
      <c r="R190" s="405"/>
      <c r="S190" s="405"/>
      <c r="T190" s="405"/>
      <c r="U190" s="405"/>
      <c r="V190" s="405"/>
      <c r="W190" s="405"/>
      <c r="X190" s="405"/>
      <c r="Y190" s="405"/>
      <c r="Z190" s="405"/>
      <c r="AA190" s="406"/>
    </row>
    <row r="191" spans="1:28" ht="25.5" customHeight="1">
      <c r="A191" s="393" t="s">
        <v>182</v>
      </c>
      <c r="B191" s="394"/>
      <c r="C191" s="394"/>
      <c r="D191" s="415" t="s">
        <v>248</v>
      </c>
      <c r="E191" s="391"/>
      <c r="F191" s="391"/>
      <c r="G191" s="391"/>
      <c r="H191" s="391"/>
      <c r="I191" s="391"/>
      <c r="J191" s="391"/>
      <c r="K191" s="391"/>
      <c r="L191" s="391"/>
      <c r="M191" s="391"/>
      <c r="N191" s="391"/>
      <c r="O191" s="391"/>
      <c r="P191" s="391"/>
      <c r="Q191" s="391"/>
      <c r="R191" s="391"/>
      <c r="S191" s="391"/>
      <c r="T191" s="391"/>
      <c r="U191" s="391"/>
      <c r="V191" s="391"/>
      <c r="W191" s="391"/>
      <c r="X191" s="391"/>
      <c r="Y191" s="391"/>
      <c r="Z191" s="391"/>
      <c r="AA191" s="392"/>
    </row>
    <row r="192" spans="1:28" ht="25.5" customHeight="1">
      <c r="A192" s="393" t="s">
        <v>184</v>
      </c>
      <c r="B192" s="394"/>
      <c r="C192" s="394"/>
      <c r="D192" s="407" t="s">
        <v>247</v>
      </c>
      <c r="E192" s="391"/>
      <c r="F192" s="391"/>
      <c r="G192" s="391"/>
      <c r="H192" s="391"/>
      <c r="I192" s="391"/>
      <c r="J192" s="391"/>
      <c r="K192" s="391"/>
      <c r="L192" s="391"/>
      <c r="M192" s="391"/>
      <c r="N192" s="391"/>
      <c r="O192" s="391"/>
      <c r="P192" s="391"/>
      <c r="Q192" s="391"/>
      <c r="R192" s="391"/>
      <c r="S192" s="391"/>
      <c r="T192" s="391"/>
      <c r="U192" s="391"/>
      <c r="V192" s="391"/>
      <c r="W192" s="391"/>
      <c r="X192" s="391"/>
      <c r="Y192" s="391"/>
      <c r="Z192" s="391"/>
      <c r="AA192" s="392"/>
    </row>
    <row r="193" spans="1:27" ht="25.5" customHeight="1">
      <c r="A193" s="393" t="s">
        <v>19</v>
      </c>
      <c r="B193" s="394"/>
      <c r="C193" s="394"/>
      <c r="D193" s="407" t="s">
        <v>186</v>
      </c>
      <c r="E193" s="391"/>
      <c r="F193" s="391"/>
      <c r="G193" s="391"/>
      <c r="H193" s="391"/>
      <c r="I193" s="391"/>
      <c r="J193" s="391"/>
      <c r="K193" s="391"/>
      <c r="L193" s="391"/>
      <c r="M193" s="391"/>
      <c r="N193" s="391"/>
      <c r="O193" s="391"/>
      <c r="P193" s="391"/>
      <c r="Q193" s="391"/>
      <c r="R193" s="391"/>
      <c r="S193" s="391"/>
      <c r="T193" s="391"/>
      <c r="U193" s="391"/>
      <c r="V193" s="391"/>
      <c r="W193" s="391"/>
      <c r="X193" s="391"/>
      <c r="Y193" s="391"/>
      <c r="Z193" s="391"/>
      <c r="AA193" s="392"/>
    </row>
    <row r="194" spans="1:27" ht="25.5" customHeight="1">
      <c r="A194" s="393" t="s">
        <v>187</v>
      </c>
      <c r="B194" s="394"/>
      <c r="C194" s="394"/>
      <c r="D194" s="407" t="s">
        <v>39</v>
      </c>
      <c r="E194" s="391"/>
      <c r="F194" s="391"/>
      <c r="G194" s="391"/>
      <c r="H194" s="391"/>
      <c r="I194" s="391"/>
      <c r="J194" s="391"/>
      <c r="K194" s="391"/>
      <c r="L194" s="391"/>
      <c r="M194" s="391"/>
      <c r="N194" s="391"/>
      <c r="O194" s="391"/>
      <c r="P194" s="391"/>
      <c r="Q194" s="391"/>
      <c r="R194" s="391"/>
      <c r="S194" s="391"/>
      <c r="T194" s="391"/>
      <c r="U194" s="391"/>
      <c r="V194" s="391"/>
      <c r="W194" s="391"/>
      <c r="X194" s="391"/>
      <c r="Y194" s="391"/>
      <c r="Z194" s="391"/>
      <c r="AA194" s="392"/>
    </row>
    <row r="195" spans="1:27" ht="41.25" customHeight="1" thickBot="1">
      <c r="A195" s="380" t="s">
        <v>188</v>
      </c>
      <c r="B195" s="381"/>
      <c r="C195" s="381"/>
      <c r="D195" s="416" t="s">
        <v>246</v>
      </c>
      <c r="E195" s="417"/>
      <c r="F195" s="417"/>
      <c r="G195" s="417"/>
      <c r="H195" s="417"/>
      <c r="I195" s="417"/>
      <c r="J195" s="417"/>
      <c r="K195" s="417"/>
      <c r="L195" s="417"/>
      <c r="M195" s="417"/>
      <c r="N195" s="417"/>
      <c r="O195" s="417"/>
      <c r="P195" s="417"/>
      <c r="Q195" s="417"/>
      <c r="R195" s="417"/>
      <c r="S195" s="417"/>
      <c r="T195" s="417"/>
      <c r="U195" s="417"/>
      <c r="V195" s="417"/>
      <c r="W195" s="417"/>
      <c r="X195" s="417"/>
      <c r="Y195" s="417"/>
      <c r="Z195" s="417"/>
      <c r="AA195" s="418"/>
    </row>
    <row r="196" spans="1:27" ht="29.25" customHeight="1" thickBot="1">
      <c r="A196" s="125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97"/>
    </row>
    <row r="197" spans="1:27" ht="36.75" customHeight="1">
      <c r="A197" s="382" t="s">
        <v>245</v>
      </c>
      <c r="B197" s="382"/>
      <c r="C197" s="382"/>
      <c r="D197" s="382"/>
      <c r="E197" s="382"/>
      <c r="F197" s="382"/>
      <c r="G197" s="382"/>
      <c r="H197" s="382"/>
      <c r="I197" s="382"/>
      <c r="J197" s="382"/>
      <c r="K197" s="382"/>
      <c r="L197" s="382"/>
      <c r="M197" s="382"/>
      <c r="N197" s="382"/>
      <c r="O197" s="382"/>
      <c r="P197" s="382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  <c r="AA197" s="383"/>
    </row>
    <row r="198" spans="1:27" s="115" customFormat="1" ht="24" customHeight="1">
      <c r="A198" s="395" t="s">
        <v>210</v>
      </c>
      <c r="B198" s="395"/>
      <c r="C198" s="395" t="s">
        <v>211</v>
      </c>
      <c r="D198" s="419"/>
      <c r="E198" s="419"/>
      <c r="F198" s="419"/>
      <c r="G198" s="419"/>
      <c r="H198" s="419"/>
      <c r="I198" s="419"/>
      <c r="J198" s="419"/>
      <c r="K198" s="419"/>
      <c r="L198" s="419"/>
      <c r="M198" s="419"/>
      <c r="N198" s="419"/>
      <c r="O198" s="419"/>
      <c r="P198" s="419"/>
      <c r="Q198" s="419"/>
      <c r="R198" s="419"/>
      <c r="S198" s="398" t="s">
        <v>212</v>
      </c>
      <c r="T198" s="399"/>
      <c r="U198" s="399"/>
      <c r="V198" s="399"/>
      <c r="W198" s="399"/>
      <c r="X198" s="399"/>
      <c r="Y198" s="399"/>
      <c r="Z198" s="399"/>
      <c r="AA198" s="400"/>
    </row>
    <row r="199" spans="1:27" ht="37.5" customHeight="1">
      <c r="A199" s="384" t="s">
        <v>213</v>
      </c>
      <c r="B199" s="384"/>
      <c r="C199" s="377"/>
      <c r="D199" s="377"/>
      <c r="E199" s="377"/>
      <c r="F199" s="377"/>
      <c r="G199" s="377"/>
      <c r="H199" s="377"/>
      <c r="I199" s="377"/>
      <c r="J199" s="377"/>
      <c r="K199" s="377"/>
      <c r="L199" s="377"/>
      <c r="M199" s="377"/>
      <c r="N199" s="377"/>
      <c r="O199" s="377"/>
      <c r="P199" s="377"/>
      <c r="Q199" s="377"/>
      <c r="R199" s="377"/>
      <c r="S199" s="378"/>
      <c r="T199" s="378"/>
      <c r="U199" s="378"/>
      <c r="V199" s="378"/>
      <c r="W199" s="378"/>
      <c r="X199" s="378"/>
      <c r="Y199" s="378"/>
      <c r="Z199" s="378"/>
      <c r="AA199" s="379"/>
    </row>
    <row r="200" spans="1:27" ht="37.5" customHeight="1">
      <c r="A200" s="384" t="s">
        <v>244</v>
      </c>
      <c r="B200" s="384" t="s">
        <v>214</v>
      </c>
      <c r="C200" s="377"/>
      <c r="D200" s="377"/>
      <c r="E200" s="377"/>
      <c r="F200" s="377"/>
      <c r="G200" s="377"/>
      <c r="H200" s="377"/>
      <c r="I200" s="377"/>
      <c r="J200" s="377"/>
      <c r="K200" s="377"/>
      <c r="L200" s="377"/>
      <c r="M200" s="377"/>
      <c r="N200" s="377"/>
      <c r="O200" s="377"/>
      <c r="P200" s="377"/>
      <c r="Q200" s="377"/>
      <c r="R200" s="377"/>
      <c r="S200" s="378"/>
      <c r="T200" s="378"/>
      <c r="U200" s="378"/>
      <c r="V200" s="378"/>
      <c r="W200" s="378"/>
      <c r="X200" s="378"/>
      <c r="Y200" s="378"/>
      <c r="Z200" s="378"/>
      <c r="AA200" s="379"/>
    </row>
    <row r="201" spans="1:27" ht="37.5" customHeight="1">
      <c r="A201" s="384" t="s">
        <v>215</v>
      </c>
      <c r="B201" s="384" t="s">
        <v>215</v>
      </c>
      <c r="C201" s="377"/>
      <c r="D201" s="377"/>
      <c r="E201" s="377"/>
      <c r="F201" s="377"/>
      <c r="G201" s="377"/>
      <c r="H201" s="377"/>
      <c r="I201" s="377"/>
      <c r="J201" s="377"/>
      <c r="K201" s="377"/>
      <c r="L201" s="377"/>
      <c r="M201" s="377"/>
      <c r="N201" s="377"/>
      <c r="O201" s="377"/>
      <c r="P201" s="377"/>
      <c r="Q201" s="377"/>
      <c r="R201" s="377"/>
      <c r="S201" s="378"/>
      <c r="T201" s="378"/>
      <c r="U201" s="378"/>
      <c r="V201" s="378"/>
      <c r="W201" s="378"/>
      <c r="X201" s="378"/>
      <c r="Y201" s="378"/>
      <c r="Z201" s="378"/>
      <c r="AA201" s="379"/>
    </row>
    <row r="202" spans="1:27" ht="37.5" customHeight="1">
      <c r="A202" s="384" t="s">
        <v>216</v>
      </c>
      <c r="B202" s="384"/>
      <c r="C202" s="377"/>
      <c r="D202" s="377"/>
      <c r="E202" s="377"/>
      <c r="F202" s="377"/>
      <c r="G202" s="377"/>
      <c r="H202" s="377"/>
      <c r="I202" s="377"/>
      <c r="J202" s="377"/>
      <c r="K202" s="377"/>
      <c r="L202" s="377"/>
      <c r="M202" s="377"/>
      <c r="N202" s="377"/>
      <c r="O202" s="377"/>
      <c r="P202" s="377"/>
      <c r="Q202" s="377"/>
      <c r="R202" s="377"/>
      <c r="S202" s="378"/>
      <c r="T202" s="378"/>
      <c r="U202" s="378"/>
      <c r="V202" s="378"/>
      <c r="W202" s="378"/>
      <c r="X202" s="378"/>
      <c r="Y202" s="378"/>
      <c r="Z202" s="378"/>
      <c r="AA202" s="379"/>
    </row>
    <row r="203" spans="1:27" ht="37.5" customHeight="1">
      <c r="A203" s="384" t="s">
        <v>217</v>
      </c>
      <c r="B203" s="384" t="s">
        <v>216</v>
      </c>
      <c r="C203" s="377"/>
      <c r="D203" s="377"/>
      <c r="E203" s="377"/>
      <c r="F203" s="377"/>
      <c r="G203" s="377"/>
      <c r="H203" s="377"/>
      <c r="I203" s="377"/>
      <c r="J203" s="377"/>
      <c r="K203" s="377"/>
      <c r="L203" s="377"/>
      <c r="M203" s="377"/>
      <c r="N203" s="377"/>
      <c r="O203" s="377"/>
      <c r="P203" s="377"/>
      <c r="Q203" s="377"/>
      <c r="R203" s="377"/>
      <c r="S203" s="378"/>
      <c r="T203" s="378"/>
      <c r="U203" s="378"/>
      <c r="V203" s="378"/>
      <c r="W203" s="378"/>
      <c r="X203" s="378"/>
      <c r="Y203" s="378"/>
      <c r="Z203" s="378"/>
      <c r="AA203" s="379"/>
    </row>
    <row r="204" spans="1:27" ht="33.75" customHeight="1">
      <c r="A204" s="384" t="s">
        <v>218</v>
      </c>
      <c r="B204" s="384" t="s">
        <v>217</v>
      </c>
      <c r="C204" s="377"/>
      <c r="D204" s="377"/>
      <c r="E204" s="377"/>
      <c r="F204" s="377"/>
      <c r="G204" s="377"/>
      <c r="H204" s="377"/>
      <c r="I204" s="377"/>
      <c r="J204" s="377"/>
      <c r="K204" s="377"/>
      <c r="L204" s="377"/>
      <c r="M204" s="377"/>
      <c r="N204" s="377"/>
      <c r="O204" s="377"/>
      <c r="P204" s="377"/>
      <c r="Q204" s="377"/>
      <c r="R204" s="377"/>
      <c r="S204" s="378"/>
      <c r="T204" s="378"/>
      <c r="U204" s="378"/>
      <c r="V204" s="378"/>
      <c r="W204" s="378"/>
      <c r="X204" s="378"/>
      <c r="Y204" s="378"/>
      <c r="Z204" s="378"/>
      <c r="AA204" s="379"/>
    </row>
    <row r="205" spans="1:27" ht="45" customHeight="1">
      <c r="A205" s="384" t="s">
        <v>219</v>
      </c>
      <c r="B205" s="384"/>
      <c r="C205" s="377"/>
      <c r="D205" s="377"/>
      <c r="E205" s="377"/>
      <c r="F205" s="377"/>
      <c r="G205" s="377"/>
      <c r="H205" s="377"/>
      <c r="I205" s="377"/>
      <c r="J205" s="377"/>
      <c r="K205" s="377"/>
      <c r="L205" s="377"/>
      <c r="M205" s="377"/>
      <c r="N205" s="377"/>
      <c r="O205" s="377"/>
      <c r="P205" s="377"/>
      <c r="Q205" s="377"/>
      <c r="R205" s="377"/>
      <c r="S205" s="378"/>
      <c r="T205" s="378"/>
      <c r="U205" s="378"/>
      <c r="V205" s="378"/>
      <c r="W205" s="378"/>
      <c r="X205" s="378"/>
      <c r="Y205" s="378"/>
      <c r="Z205" s="378"/>
      <c r="AA205" s="379"/>
    </row>
    <row r="206" spans="1:27" ht="40.5" customHeight="1">
      <c r="A206" s="384" t="s">
        <v>220</v>
      </c>
      <c r="B206" s="384" t="s">
        <v>218</v>
      </c>
      <c r="C206" s="377"/>
      <c r="D206" s="377"/>
      <c r="E206" s="377"/>
      <c r="F206" s="377"/>
      <c r="G206" s="377"/>
      <c r="H206" s="377"/>
      <c r="I206" s="377"/>
      <c r="J206" s="377"/>
      <c r="K206" s="377"/>
      <c r="L206" s="377"/>
      <c r="M206" s="377"/>
      <c r="N206" s="377"/>
      <c r="O206" s="377"/>
      <c r="P206" s="377"/>
      <c r="Q206" s="377"/>
      <c r="R206" s="377"/>
      <c r="S206" s="378"/>
      <c r="T206" s="378"/>
      <c r="U206" s="378"/>
      <c r="V206" s="378"/>
      <c r="W206" s="378"/>
      <c r="X206" s="378"/>
      <c r="Y206" s="378"/>
      <c r="Z206" s="378"/>
      <c r="AA206" s="379"/>
    </row>
    <row r="207" spans="1:27" ht="37.5" customHeight="1">
      <c r="A207" s="384" t="s">
        <v>221</v>
      </c>
      <c r="B207" s="384" t="s">
        <v>219</v>
      </c>
      <c r="C207" s="377"/>
      <c r="D207" s="377"/>
      <c r="E207" s="377"/>
      <c r="F207" s="377"/>
      <c r="G207" s="377"/>
      <c r="H207" s="377"/>
      <c r="I207" s="377"/>
      <c r="J207" s="377"/>
      <c r="K207" s="377"/>
      <c r="L207" s="377"/>
      <c r="M207" s="377"/>
      <c r="N207" s="377"/>
      <c r="O207" s="377"/>
      <c r="P207" s="377"/>
      <c r="Q207" s="377"/>
      <c r="R207" s="377"/>
      <c r="S207" s="378"/>
      <c r="T207" s="378"/>
      <c r="U207" s="378"/>
      <c r="V207" s="378"/>
      <c r="W207" s="378"/>
      <c r="X207" s="378"/>
      <c r="Y207" s="378"/>
      <c r="Z207" s="378"/>
      <c r="AA207" s="379"/>
    </row>
    <row r="208" spans="1:27" ht="44.25" customHeight="1">
      <c r="A208" s="384" t="s">
        <v>222</v>
      </c>
      <c r="B208" s="384"/>
      <c r="C208" s="377"/>
      <c r="D208" s="377"/>
      <c r="E208" s="377"/>
      <c r="F208" s="377"/>
      <c r="G208" s="377"/>
      <c r="H208" s="377"/>
      <c r="I208" s="377"/>
      <c r="J208" s="377"/>
      <c r="K208" s="377"/>
      <c r="L208" s="377"/>
      <c r="M208" s="377"/>
      <c r="N208" s="377"/>
      <c r="O208" s="377"/>
      <c r="P208" s="377"/>
      <c r="Q208" s="377"/>
      <c r="R208" s="377"/>
      <c r="S208" s="378"/>
      <c r="T208" s="378"/>
      <c r="U208" s="378"/>
      <c r="V208" s="378"/>
      <c r="W208" s="378"/>
      <c r="X208" s="378"/>
      <c r="Y208" s="378"/>
      <c r="Z208" s="378"/>
      <c r="AA208" s="379"/>
    </row>
    <row r="209" spans="1:27" ht="42" customHeight="1">
      <c r="A209" s="384" t="s">
        <v>223</v>
      </c>
      <c r="B209" s="384" t="s">
        <v>220</v>
      </c>
      <c r="C209" s="377"/>
      <c r="D209" s="377"/>
      <c r="E209" s="377"/>
      <c r="F209" s="377"/>
      <c r="G209" s="377"/>
      <c r="H209" s="377"/>
      <c r="I209" s="377"/>
      <c r="J209" s="377"/>
      <c r="K209" s="377"/>
      <c r="L209" s="377"/>
      <c r="M209" s="377"/>
      <c r="N209" s="377"/>
      <c r="O209" s="377"/>
      <c r="P209" s="377"/>
      <c r="Q209" s="377"/>
      <c r="R209" s="377"/>
      <c r="S209" s="378"/>
      <c r="T209" s="378"/>
      <c r="U209" s="378"/>
      <c r="V209" s="378"/>
      <c r="W209" s="378"/>
      <c r="X209" s="378"/>
      <c r="Y209" s="378"/>
      <c r="Z209" s="378"/>
      <c r="AA209" s="379"/>
    </row>
    <row r="210" spans="1:27" ht="39.75" customHeight="1">
      <c r="A210" s="384" t="s">
        <v>224</v>
      </c>
      <c r="B210" s="384" t="s">
        <v>221</v>
      </c>
      <c r="C210" s="377"/>
      <c r="D210" s="377"/>
      <c r="E210" s="377"/>
      <c r="F210" s="377"/>
      <c r="G210" s="377"/>
      <c r="H210" s="377"/>
      <c r="I210" s="377"/>
      <c r="J210" s="377"/>
      <c r="K210" s="377"/>
      <c r="L210" s="377"/>
      <c r="M210" s="377"/>
      <c r="N210" s="377"/>
      <c r="O210" s="377"/>
      <c r="P210" s="377"/>
      <c r="Q210" s="377"/>
      <c r="R210" s="377"/>
      <c r="S210" s="378"/>
      <c r="T210" s="378"/>
      <c r="U210" s="378"/>
      <c r="V210" s="378"/>
      <c r="W210" s="378"/>
      <c r="X210" s="378"/>
      <c r="Y210" s="378"/>
      <c r="Z210" s="378"/>
      <c r="AA210" s="379"/>
    </row>
    <row r="211" spans="1:27" ht="15.75" customHeight="1"/>
    <row r="212" spans="1:27" ht="15.75" customHeight="1"/>
    <row r="213" spans="1:27" ht="15.75" customHeight="1"/>
    <row r="214" spans="1:27" ht="15.75" customHeight="1"/>
    <row r="215" spans="1:27" ht="15.75" customHeight="1"/>
    <row r="216" spans="1:27" ht="15.75" customHeight="1"/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spans="3:3" ht="15.75" customHeight="1"/>
    <row r="402" spans="3:3" ht="15.75" customHeight="1"/>
    <row r="403" spans="3:3" ht="15.75" customHeight="1"/>
    <row r="404" spans="3:3" ht="15.75" customHeight="1"/>
    <row r="405" spans="3:3" ht="15.75" customHeight="1"/>
    <row r="406" spans="3:3" ht="15.75" customHeight="1"/>
    <row r="407" spans="3:3" ht="15.75" customHeight="1"/>
    <row r="408" spans="3:3" ht="15.75" customHeight="1"/>
    <row r="409" spans="3:3" ht="15.75" customHeight="1"/>
    <row r="410" spans="3:3" ht="15.75" customHeight="1"/>
    <row r="411" spans="3:3" ht="15.75" customHeight="1">
      <c r="C411" s="114"/>
    </row>
    <row r="412" spans="3:3" ht="15.75" customHeight="1">
      <c r="C412" s="114"/>
    </row>
    <row r="413" spans="3:3" ht="15.75" customHeight="1">
      <c r="C413" s="114"/>
    </row>
    <row r="414" spans="3:3" ht="15.75" customHeight="1">
      <c r="C414" s="114"/>
    </row>
    <row r="415" spans="3:3" ht="15.75" customHeight="1">
      <c r="C415" s="114"/>
    </row>
    <row r="416" spans="3:3" ht="15.75" customHeight="1">
      <c r="C416" s="114"/>
    </row>
    <row r="417" spans="3:3" ht="15.75" customHeight="1">
      <c r="C417" s="114"/>
    </row>
    <row r="418" spans="3:3" ht="15.75" customHeight="1">
      <c r="C418" s="114"/>
    </row>
    <row r="419" spans="3:3" ht="15.75" customHeight="1">
      <c r="C419" s="114"/>
    </row>
    <row r="420" spans="3:3" ht="15.75" customHeight="1">
      <c r="C420" s="114"/>
    </row>
    <row r="421" spans="3:3" ht="15.75" customHeight="1">
      <c r="C421" s="114"/>
    </row>
    <row r="422" spans="3:3" ht="15.75" customHeight="1">
      <c r="C422" s="114"/>
    </row>
    <row r="423" spans="3:3" ht="15.75" customHeight="1">
      <c r="C423" s="114"/>
    </row>
    <row r="424" spans="3:3" ht="15.75" customHeight="1">
      <c r="C424" s="114"/>
    </row>
    <row r="425" spans="3:3" ht="15.75" customHeight="1">
      <c r="C425" s="114"/>
    </row>
    <row r="426" spans="3:3" ht="15.75" customHeight="1">
      <c r="C426" s="114"/>
    </row>
    <row r="427" spans="3:3" ht="15.75" customHeight="1">
      <c r="C427" s="114"/>
    </row>
    <row r="428" spans="3:3" ht="15.75" customHeight="1">
      <c r="C428" s="114"/>
    </row>
    <row r="429" spans="3:3" ht="15.75" customHeight="1">
      <c r="C429" s="114"/>
    </row>
    <row r="430" spans="3:3" ht="15.75" customHeight="1">
      <c r="C430" s="114"/>
    </row>
    <row r="431" spans="3:3" ht="15.75" customHeight="1">
      <c r="C431" s="114"/>
    </row>
    <row r="432" spans="3:3" ht="15.75" customHeight="1">
      <c r="C432" s="114"/>
    </row>
    <row r="433" spans="3:3" ht="15.75" customHeight="1">
      <c r="C433" s="114"/>
    </row>
    <row r="434" spans="3:3" ht="15.75" customHeight="1">
      <c r="C434" s="114"/>
    </row>
    <row r="435" spans="3:3" ht="15.75" customHeight="1">
      <c r="C435" s="114"/>
    </row>
    <row r="436" spans="3:3" ht="15.75" customHeight="1">
      <c r="C436" s="114"/>
    </row>
    <row r="437" spans="3:3" ht="15.75" customHeight="1">
      <c r="C437" s="114"/>
    </row>
    <row r="438" spans="3:3" ht="15.75" customHeight="1">
      <c r="C438" s="114"/>
    </row>
    <row r="439" spans="3:3" ht="15.75" customHeight="1">
      <c r="C439" s="114"/>
    </row>
    <row r="440" spans="3:3" ht="15.75" customHeight="1">
      <c r="C440" s="114"/>
    </row>
    <row r="441" spans="3:3" ht="15.75" customHeight="1">
      <c r="C441" s="114"/>
    </row>
    <row r="442" spans="3:3" ht="15.75" customHeight="1">
      <c r="C442" s="114"/>
    </row>
    <row r="443" spans="3:3" ht="15.75" customHeight="1">
      <c r="C443" s="114"/>
    </row>
    <row r="444" spans="3:3" ht="15.75" customHeight="1">
      <c r="C444" s="114"/>
    </row>
    <row r="445" spans="3:3" ht="15.75" customHeight="1">
      <c r="C445" s="114"/>
    </row>
    <row r="446" spans="3:3" ht="15.75" customHeight="1">
      <c r="C446" s="114"/>
    </row>
    <row r="447" spans="3:3" ht="15.75" customHeight="1">
      <c r="C447" s="114"/>
    </row>
    <row r="448" spans="3:3" ht="15.75" customHeight="1">
      <c r="C448" s="114"/>
    </row>
    <row r="449" spans="3:3" ht="15.75" customHeight="1">
      <c r="C449" s="114"/>
    </row>
    <row r="450" spans="3:3" ht="15.75" customHeight="1">
      <c r="C450" s="114"/>
    </row>
    <row r="451" spans="3:3" ht="15.75" customHeight="1">
      <c r="C451" s="114"/>
    </row>
    <row r="452" spans="3:3" ht="15.75" customHeight="1">
      <c r="C452" s="114"/>
    </row>
    <row r="453" spans="3:3" ht="15.75" customHeight="1">
      <c r="C453" s="114"/>
    </row>
    <row r="454" spans="3:3" ht="15.75" customHeight="1">
      <c r="C454" s="114"/>
    </row>
    <row r="455" spans="3:3" ht="15.75" customHeight="1">
      <c r="C455" s="114"/>
    </row>
    <row r="456" spans="3:3" ht="15.75" customHeight="1">
      <c r="C456" s="114"/>
    </row>
    <row r="457" spans="3:3" ht="15.75" customHeight="1">
      <c r="C457" s="114"/>
    </row>
    <row r="458" spans="3:3" ht="15.75" customHeight="1">
      <c r="C458" s="114"/>
    </row>
    <row r="459" spans="3:3" ht="15.75" customHeight="1">
      <c r="C459" s="114"/>
    </row>
    <row r="460" spans="3:3" ht="15.75" customHeight="1">
      <c r="C460" s="114"/>
    </row>
    <row r="461" spans="3:3" ht="15.75" customHeight="1">
      <c r="C461" s="114"/>
    </row>
    <row r="462" spans="3:3" ht="15.75" customHeight="1">
      <c r="C462" s="114"/>
    </row>
    <row r="463" spans="3:3" ht="15.75" customHeight="1">
      <c r="C463" s="114"/>
    </row>
    <row r="464" spans="3:3" ht="15.75" customHeight="1">
      <c r="C464" s="114"/>
    </row>
    <row r="465" spans="3:3" ht="15.75" customHeight="1">
      <c r="C465" s="114"/>
    </row>
    <row r="466" spans="3:3" ht="15.75" customHeight="1">
      <c r="C466" s="114"/>
    </row>
    <row r="467" spans="3:3" ht="15.75" customHeight="1">
      <c r="C467" s="114"/>
    </row>
    <row r="468" spans="3:3" ht="15.75" customHeight="1">
      <c r="C468" s="114"/>
    </row>
    <row r="469" spans="3:3" ht="15.75" customHeight="1">
      <c r="C469" s="114"/>
    </row>
    <row r="470" spans="3:3" ht="15.75" customHeight="1">
      <c r="C470" s="114"/>
    </row>
    <row r="471" spans="3:3" ht="15.75" customHeight="1">
      <c r="C471" s="114"/>
    </row>
    <row r="472" spans="3:3" ht="15.75" customHeight="1">
      <c r="C472" s="114"/>
    </row>
    <row r="473" spans="3:3" ht="15.75" customHeight="1">
      <c r="C473" s="114"/>
    </row>
    <row r="474" spans="3:3" ht="15.75" customHeight="1">
      <c r="C474" s="114"/>
    </row>
    <row r="475" spans="3:3" ht="15.75" customHeight="1">
      <c r="C475" s="114"/>
    </row>
    <row r="476" spans="3:3" ht="15.75" customHeight="1">
      <c r="C476" s="114"/>
    </row>
    <row r="477" spans="3:3" ht="15.75" customHeight="1">
      <c r="C477" s="114"/>
    </row>
    <row r="478" spans="3:3" ht="15.75" customHeight="1">
      <c r="C478" s="114"/>
    </row>
    <row r="479" spans="3:3" ht="15.75" customHeight="1">
      <c r="C479" s="114"/>
    </row>
    <row r="480" spans="3:3" ht="15.75" customHeight="1">
      <c r="C480" s="114"/>
    </row>
    <row r="481" spans="3:3" ht="15.75" customHeight="1">
      <c r="C481" s="114"/>
    </row>
    <row r="482" spans="3:3" ht="15.75" customHeight="1">
      <c r="C482" s="114"/>
    </row>
    <row r="483" spans="3:3" ht="15.75" customHeight="1">
      <c r="C483" s="114"/>
    </row>
    <row r="484" spans="3:3" ht="15.75" customHeight="1">
      <c r="C484" s="114"/>
    </row>
    <row r="485" spans="3:3" ht="15.75" customHeight="1">
      <c r="C485" s="114"/>
    </row>
    <row r="486" spans="3:3" ht="15.75" customHeight="1">
      <c r="C486" s="114"/>
    </row>
    <row r="487" spans="3:3" ht="15.75" customHeight="1">
      <c r="C487" s="114"/>
    </row>
    <row r="488" spans="3:3" ht="15.75" customHeight="1">
      <c r="C488" s="114"/>
    </row>
    <row r="489" spans="3:3" ht="15.75" customHeight="1">
      <c r="C489" s="114"/>
    </row>
    <row r="490" spans="3:3" ht="15.75" customHeight="1">
      <c r="C490" s="114"/>
    </row>
    <row r="491" spans="3:3" ht="15.75" customHeight="1">
      <c r="C491" s="114"/>
    </row>
    <row r="492" spans="3:3" ht="15.75" customHeight="1">
      <c r="C492" s="114"/>
    </row>
    <row r="493" spans="3:3" ht="15.75" customHeight="1">
      <c r="C493" s="114"/>
    </row>
    <row r="494" spans="3:3" ht="15.75" customHeight="1">
      <c r="C494" s="114"/>
    </row>
    <row r="495" spans="3:3" ht="15.75" customHeight="1">
      <c r="C495" s="114"/>
    </row>
    <row r="496" spans="3:3" ht="15.75" customHeight="1">
      <c r="C496" s="114"/>
    </row>
    <row r="497" spans="3:3" ht="15.75" customHeight="1">
      <c r="C497" s="114"/>
    </row>
    <row r="498" spans="3:3" ht="15.75" customHeight="1">
      <c r="C498" s="114"/>
    </row>
    <row r="499" spans="3:3" ht="15.75" customHeight="1">
      <c r="C499" s="114"/>
    </row>
    <row r="500" spans="3:3" ht="15.75" customHeight="1">
      <c r="C500" s="114"/>
    </row>
    <row r="501" spans="3:3" ht="15.75" customHeight="1">
      <c r="C501" s="114"/>
    </row>
    <row r="502" spans="3:3" ht="15.75" customHeight="1">
      <c r="C502" s="114"/>
    </row>
    <row r="503" spans="3:3" ht="15.75" customHeight="1">
      <c r="C503" s="114"/>
    </row>
    <row r="504" spans="3:3" ht="15.75" customHeight="1">
      <c r="C504" s="114"/>
    </row>
    <row r="505" spans="3:3" ht="15.75" customHeight="1">
      <c r="C505" s="114"/>
    </row>
    <row r="506" spans="3:3" ht="15.75" customHeight="1">
      <c r="C506" s="114"/>
    </row>
    <row r="507" spans="3:3" ht="15.75" customHeight="1">
      <c r="C507" s="114"/>
    </row>
    <row r="508" spans="3:3" ht="15.75" customHeight="1">
      <c r="C508" s="114"/>
    </row>
    <row r="509" spans="3:3" ht="15.75" customHeight="1">
      <c r="C509" s="114"/>
    </row>
    <row r="510" spans="3:3" ht="15.75" customHeight="1">
      <c r="C510" s="114"/>
    </row>
    <row r="511" spans="3:3" ht="15.75" customHeight="1">
      <c r="C511" s="114"/>
    </row>
    <row r="512" spans="3:3" ht="15.75" customHeight="1">
      <c r="C512" s="114"/>
    </row>
    <row r="513" spans="3:3" ht="15.75" customHeight="1">
      <c r="C513" s="114"/>
    </row>
    <row r="514" spans="3:3" ht="15.75" customHeight="1">
      <c r="C514" s="114"/>
    </row>
    <row r="515" spans="3:3" ht="15.75" customHeight="1">
      <c r="C515" s="114"/>
    </row>
    <row r="516" spans="3:3" ht="15.75" customHeight="1">
      <c r="C516" s="114"/>
    </row>
    <row r="517" spans="3:3" ht="15.75" customHeight="1">
      <c r="C517" s="114"/>
    </row>
    <row r="518" spans="3:3" ht="15.75" customHeight="1">
      <c r="C518" s="114"/>
    </row>
    <row r="519" spans="3:3" ht="15.75" customHeight="1">
      <c r="C519" s="114"/>
    </row>
    <row r="520" spans="3:3" ht="15.75" customHeight="1">
      <c r="C520" s="114"/>
    </row>
    <row r="521" spans="3:3" ht="15.75" customHeight="1">
      <c r="C521" s="114"/>
    </row>
    <row r="522" spans="3:3" ht="15.75" customHeight="1">
      <c r="C522" s="114"/>
    </row>
    <row r="523" spans="3:3" ht="15.75" customHeight="1">
      <c r="C523" s="114"/>
    </row>
    <row r="524" spans="3:3" ht="15.75" customHeight="1">
      <c r="C524" s="114"/>
    </row>
    <row r="525" spans="3:3" ht="15.75" customHeight="1">
      <c r="C525" s="114"/>
    </row>
    <row r="526" spans="3:3" ht="15.75" customHeight="1">
      <c r="C526" s="114"/>
    </row>
    <row r="527" spans="3:3" ht="15.75" customHeight="1">
      <c r="C527" s="114"/>
    </row>
    <row r="528" spans="3:3" ht="15.75" customHeight="1">
      <c r="C528" s="114"/>
    </row>
    <row r="529" spans="3:3" ht="15.75" customHeight="1">
      <c r="C529" s="114"/>
    </row>
    <row r="530" spans="3:3" ht="15.75" customHeight="1">
      <c r="C530" s="114"/>
    </row>
    <row r="531" spans="3:3" ht="15.75" customHeight="1">
      <c r="C531" s="114"/>
    </row>
    <row r="532" spans="3:3" ht="15.75" customHeight="1">
      <c r="C532" s="114"/>
    </row>
    <row r="533" spans="3:3" ht="15.75" customHeight="1">
      <c r="C533" s="114"/>
    </row>
    <row r="534" spans="3:3" ht="15.75" customHeight="1">
      <c r="C534" s="114"/>
    </row>
    <row r="535" spans="3:3" ht="15.75" customHeight="1">
      <c r="C535" s="114"/>
    </row>
    <row r="536" spans="3:3" ht="15.75" customHeight="1">
      <c r="C536" s="114"/>
    </row>
    <row r="537" spans="3:3" ht="15.75" customHeight="1">
      <c r="C537" s="114"/>
    </row>
    <row r="538" spans="3:3" ht="15.75" customHeight="1">
      <c r="C538" s="114"/>
    </row>
    <row r="539" spans="3:3" ht="15.75" customHeight="1">
      <c r="C539" s="114"/>
    </row>
    <row r="540" spans="3:3" ht="15.75" customHeight="1">
      <c r="C540" s="114"/>
    </row>
    <row r="541" spans="3:3" ht="15.75" customHeight="1">
      <c r="C541" s="114"/>
    </row>
    <row r="542" spans="3:3" ht="15.75" customHeight="1">
      <c r="C542" s="114"/>
    </row>
    <row r="543" spans="3:3" ht="15.75" customHeight="1">
      <c r="C543" s="114"/>
    </row>
    <row r="544" spans="3:3" ht="15.75" customHeight="1">
      <c r="C544" s="114"/>
    </row>
    <row r="545" spans="3:3" ht="15.75" customHeight="1">
      <c r="C545" s="114"/>
    </row>
    <row r="546" spans="3:3" ht="15.75" customHeight="1">
      <c r="C546" s="114"/>
    </row>
    <row r="547" spans="3:3" ht="15.75" customHeight="1">
      <c r="C547" s="114"/>
    </row>
    <row r="548" spans="3:3" ht="15.75" customHeight="1">
      <c r="C548" s="114"/>
    </row>
    <row r="549" spans="3:3" ht="15.75" customHeight="1">
      <c r="C549" s="114"/>
    </row>
    <row r="550" spans="3:3" ht="15.75" customHeight="1">
      <c r="C550" s="114"/>
    </row>
    <row r="551" spans="3:3" ht="15.75" customHeight="1">
      <c r="C551" s="114"/>
    </row>
    <row r="552" spans="3:3" ht="15.75" customHeight="1">
      <c r="C552" s="114"/>
    </row>
    <row r="553" spans="3:3" ht="15.75" customHeight="1">
      <c r="C553" s="114"/>
    </row>
    <row r="554" spans="3:3" ht="15.75" customHeight="1">
      <c r="C554" s="114"/>
    </row>
    <row r="555" spans="3:3" ht="15.75" customHeight="1">
      <c r="C555" s="114"/>
    </row>
    <row r="556" spans="3:3" ht="15.75" customHeight="1">
      <c r="C556" s="114"/>
    </row>
    <row r="557" spans="3:3" ht="15.75" customHeight="1">
      <c r="C557" s="114"/>
    </row>
    <row r="558" spans="3:3" ht="15.75" customHeight="1">
      <c r="C558" s="114"/>
    </row>
    <row r="559" spans="3:3" ht="15.75" customHeight="1">
      <c r="C559" s="114"/>
    </row>
    <row r="560" spans="3:3" ht="15.75" customHeight="1">
      <c r="C560" s="114"/>
    </row>
    <row r="561" spans="3:3" ht="15.75" customHeight="1">
      <c r="C561" s="114"/>
    </row>
    <row r="562" spans="3:3" ht="15.75" customHeight="1">
      <c r="C562" s="114"/>
    </row>
    <row r="563" spans="3:3" ht="15.75" customHeight="1">
      <c r="C563" s="114"/>
    </row>
    <row r="564" spans="3:3" ht="15.75" customHeight="1">
      <c r="C564" s="114"/>
    </row>
    <row r="565" spans="3:3" ht="15.75" customHeight="1">
      <c r="C565" s="114"/>
    </row>
    <row r="566" spans="3:3" ht="15.75" customHeight="1">
      <c r="C566" s="114"/>
    </row>
    <row r="567" spans="3:3" ht="15.75" customHeight="1">
      <c r="C567" s="114"/>
    </row>
    <row r="568" spans="3:3" ht="15.75" customHeight="1">
      <c r="C568" s="114"/>
    </row>
    <row r="569" spans="3:3" ht="15.75" customHeight="1">
      <c r="C569" s="114"/>
    </row>
    <row r="570" spans="3:3" ht="15.75" customHeight="1">
      <c r="C570" s="114"/>
    </row>
    <row r="571" spans="3:3" ht="15.75" customHeight="1">
      <c r="C571" s="114"/>
    </row>
    <row r="572" spans="3:3" ht="15.75" customHeight="1">
      <c r="C572" s="114"/>
    </row>
    <row r="573" spans="3:3" ht="15.75" customHeight="1">
      <c r="C573" s="114"/>
    </row>
    <row r="574" spans="3:3" ht="15.75" customHeight="1">
      <c r="C574" s="114"/>
    </row>
    <row r="575" spans="3:3" ht="15.75" customHeight="1">
      <c r="C575" s="114"/>
    </row>
    <row r="576" spans="3:3" ht="15.75" customHeight="1">
      <c r="C576" s="114"/>
    </row>
    <row r="577" spans="3:3" ht="15.75" customHeight="1">
      <c r="C577" s="114"/>
    </row>
    <row r="578" spans="3:3" ht="15.75" customHeight="1">
      <c r="C578" s="114"/>
    </row>
    <row r="579" spans="3:3" ht="15.75" customHeight="1">
      <c r="C579" s="114"/>
    </row>
    <row r="580" spans="3:3" ht="15.75" customHeight="1">
      <c r="C580" s="114"/>
    </row>
    <row r="581" spans="3:3" ht="15.75" customHeight="1">
      <c r="C581" s="114"/>
    </row>
    <row r="582" spans="3:3" ht="15.75" customHeight="1">
      <c r="C582" s="114"/>
    </row>
    <row r="583" spans="3:3" ht="15.75" customHeight="1">
      <c r="C583" s="114"/>
    </row>
    <row r="584" spans="3:3" ht="15.75" customHeight="1">
      <c r="C584" s="114"/>
    </row>
    <row r="585" spans="3:3" ht="15.75" customHeight="1">
      <c r="C585" s="114"/>
    </row>
    <row r="586" spans="3:3" ht="15.75" customHeight="1">
      <c r="C586" s="114"/>
    </row>
    <row r="587" spans="3:3" ht="15.75" customHeight="1">
      <c r="C587" s="114"/>
    </row>
    <row r="588" spans="3:3" ht="15.75" customHeight="1">
      <c r="C588" s="114"/>
    </row>
    <row r="589" spans="3:3" ht="15.75" customHeight="1">
      <c r="C589" s="114"/>
    </row>
    <row r="590" spans="3:3" ht="15.75" customHeight="1">
      <c r="C590" s="114"/>
    </row>
    <row r="591" spans="3:3" ht="15.75" customHeight="1">
      <c r="C591" s="114"/>
    </row>
    <row r="592" spans="3:3" ht="15.75" customHeight="1">
      <c r="C592" s="114"/>
    </row>
    <row r="593" spans="3:3" ht="15.75" customHeight="1">
      <c r="C593" s="114"/>
    </row>
    <row r="594" spans="3:3" ht="15.75" customHeight="1">
      <c r="C594" s="114"/>
    </row>
    <row r="595" spans="3:3" ht="15.75" customHeight="1">
      <c r="C595" s="114"/>
    </row>
    <row r="596" spans="3:3" ht="15.75" customHeight="1">
      <c r="C596" s="114"/>
    </row>
    <row r="597" spans="3:3" ht="15.75" customHeight="1">
      <c r="C597" s="114"/>
    </row>
    <row r="598" spans="3:3" ht="15.75" customHeight="1">
      <c r="C598" s="114"/>
    </row>
    <row r="599" spans="3:3" ht="15.75" customHeight="1">
      <c r="C599" s="114"/>
    </row>
    <row r="600" spans="3:3" ht="15.75" customHeight="1">
      <c r="C600" s="114"/>
    </row>
    <row r="601" spans="3:3" ht="15.75" customHeight="1">
      <c r="C601" s="114"/>
    </row>
    <row r="602" spans="3:3" ht="15.75" customHeight="1">
      <c r="C602" s="114"/>
    </row>
    <row r="603" spans="3:3" ht="15.75" customHeight="1">
      <c r="C603" s="114"/>
    </row>
    <row r="604" spans="3:3" ht="15.75" customHeight="1">
      <c r="C604" s="114"/>
    </row>
    <row r="605" spans="3:3" ht="15.75" customHeight="1">
      <c r="C605" s="114"/>
    </row>
    <row r="606" spans="3:3" ht="15.75" customHeight="1">
      <c r="C606" s="114"/>
    </row>
    <row r="607" spans="3:3" ht="15.75" customHeight="1">
      <c r="C607" s="114"/>
    </row>
    <row r="608" spans="3:3" ht="15.75" customHeight="1">
      <c r="C608" s="114"/>
    </row>
    <row r="609" spans="3:3" ht="15.75" customHeight="1">
      <c r="C609" s="114"/>
    </row>
    <row r="610" spans="3:3" ht="15.75" customHeight="1">
      <c r="C610" s="114"/>
    </row>
    <row r="611" spans="3:3" ht="15.75" customHeight="1">
      <c r="C611" s="114"/>
    </row>
    <row r="612" spans="3:3" ht="15.75" customHeight="1">
      <c r="C612" s="114"/>
    </row>
    <row r="613" spans="3:3" ht="15.75" customHeight="1">
      <c r="C613" s="114"/>
    </row>
    <row r="614" spans="3:3" ht="15.75" customHeight="1">
      <c r="C614" s="114"/>
    </row>
    <row r="615" spans="3:3" ht="15.75" customHeight="1">
      <c r="C615" s="114"/>
    </row>
    <row r="616" spans="3:3" ht="15.75" customHeight="1">
      <c r="C616" s="114"/>
    </row>
    <row r="617" spans="3:3" ht="15.75" customHeight="1">
      <c r="C617" s="114"/>
    </row>
    <row r="618" spans="3:3" ht="15.75" customHeight="1">
      <c r="C618" s="114"/>
    </row>
    <row r="619" spans="3:3" ht="15.75" customHeight="1">
      <c r="C619" s="114"/>
    </row>
    <row r="620" spans="3:3" ht="15.75" customHeight="1">
      <c r="C620" s="114"/>
    </row>
    <row r="621" spans="3:3" ht="15.75" customHeight="1">
      <c r="C621" s="114"/>
    </row>
    <row r="622" spans="3:3" ht="15.75" customHeight="1">
      <c r="C622" s="114"/>
    </row>
    <row r="623" spans="3:3" ht="15.75" customHeight="1">
      <c r="C623" s="114"/>
    </row>
    <row r="624" spans="3:3" ht="15.75" customHeight="1">
      <c r="C624" s="114"/>
    </row>
    <row r="625" spans="3:3" ht="15.75" customHeight="1">
      <c r="C625" s="114"/>
    </row>
    <row r="626" spans="3:3" ht="15.75" customHeight="1">
      <c r="C626" s="114"/>
    </row>
    <row r="627" spans="3:3" ht="15.75" customHeight="1">
      <c r="C627" s="114"/>
    </row>
    <row r="628" spans="3:3" ht="15.75" customHeight="1">
      <c r="C628" s="114"/>
    </row>
    <row r="629" spans="3:3" ht="15.75" customHeight="1">
      <c r="C629" s="114"/>
    </row>
    <row r="630" spans="3:3" ht="15.75" customHeight="1">
      <c r="C630" s="114"/>
    </row>
    <row r="631" spans="3:3" ht="15.75" customHeight="1">
      <c r="C631" s="114"/>
    </row>
    <row r="632" spans="3:3" ht="15.75" customHeight="1">
      <c r="C632" s="114"/>
    </row>
    <row r="633" spans="3:3" ht="15.75" customHeight="1">
      <c r="C633" s="114"/>
    </row>
    <row r="634" spans="3:3" ht="15.75" customHeight="1">
      <c r="C634" s="114"/>
    </row>
    <row r="635" spans="3:3" ht="15.75" customHeight="1">
      <c r="C635" s="114"/>
    </row>
    <row r="636" spans="3:3" ht="15.75" customHeight="1">
      <c r="C636" s="114"/>
    </row>
    <row r="637" spans="3:3" ht="15.75" customHeight="1">
      <c r="C637" s="114"/>
    </row>
    <row r="638" spans="3:3" ht="15.75" customHeight="1">
      <c r="C638" s="114"/>
    </row>
    <row r="639" spans="3:3" ht="15.75" customHeight="1">
      <c r="C639" s="114"/>
    </row>
    <row r="640" spans="3:3" ht="15.75" customHeight="1">
      <c r="C640" s="114"/>
    </row>
    <row r="641" spans="3:3" ht="15.75" customHeight="1">
      <c r="C641" s="114"/>
    </row>
    <row r="642" spans="3:3" ht="15.75" customHeight="1">
      <c r="C642" s="114"/>
    </row>
    <row r="643" spans="3:3" ht="15.75" customHeight="1">
      <c r="C643" s="114"/>
    </row>
    <row r="644" spans="3:3" ht="15.75" customHeight="1">
      <c r="C644" s="114"/>
    </row>
    <row r="645" spans="3:3" ht="15.75" customHeight="1">
      <c r="C645" s="114"/>
    </row>
    <row r="646" spans="3:3" ht="15.75" customHeight="1">
      <c r="C646" s="114"/>
    </row>
    <row r="647" spans="3:3" ht="15.75" customHeight="1">
      <c r="C647" s="114"/>
    </row>
    <row r="648" spans="3:3" ht="15.75" customHeight="1">
      <c r="C648" s="114"/>
    </row>
    <row r="649" spans="3:3" ht="15.75" customHeight="1">
      <c r="C649" s="114"/>
    </row>
    <row r="650" spans="3:3" ht="15.75" customHeight="1">
      <c r="C650" s="114"/>
    </row>
    <row r="651" spans="3:3" ht="15.75" customHeight="1">
      <c r="C651" s="114"/>
    </row>
    <row r="652" spans="3:3" ht="15.75" customHeight="1">
      <c r="C652" s="114"/>
    </row>
    <row r="653" spans="3:3" ht="15.75" customHeight="1">
      <c r="C653" s="114"/>
    </row>
    <row r="654" spans="3:3" ht="15.75" customHeight="1">
      <c r="C654" s="114"/>
    </row>
    <row r="655" spans="3:3" ht="15.75" customHeight="1">
      <c r="C655" s="114"/>
    </row>
    <row r="656" spans="3:3" ht="15.75" customHeight="1">
      <c r="C656" s="114"/>
    </row>
    <row r="657" spans="3:3" ht="15.75" customHeight="1">
      <c r="C657" s="114"/>
    </row>
    <row r="658" spans="3:3" ht="15.75" customHeight="1">
      <c r="C658" s="114"/>
    </row>
    <row r="659" spans="3:3" ht="15.75" customHeight="1">
      <c r="C659" s="114"/>
    </row>
    <row r="660" spans="3:3" ht="15.75" customHeight="1">
      <c r="C660" s="114"/>
    </row>
    <row r="661" spans="3:3" ht="15.75" customHeight="1">
      <c r="C661" s="114"/>
    </row>
    <row r="662" spans="3:3" ht="15.75" customHeight="1">
      <c r="C662" s="114"/>
    </row>
    <row r="663" spans="3:3" ht="15.75" customHeight="1">
      <c r="C663" s="114"/>
    </row>
    <row r="664" spans="3:3" ht="15.75" customHeight="1">
      <c r="C664" s="114"/>
    </row>
    <row r="665" spans="3:3" ht="15.75" customHeight="1">
      <c r="C665" s="114"/>
    </row>
    <row r="666" spans="3:3" ht="15.75" customHeight="1">
      <c r="C666" s="114"/>
    </row>
    <row r="667" spans="3:3" ht="15.75" customHeight="1">
      <c r="C667" s="114"/>
    </row>
    <row r="668" spans="3:3" ht="15.75" customHeight="1">
      <c r="C668" s="114"/>
    </row>
    <row r="669" spans="3:3" ht="15.75" customHeight="1">
      <c r="C669" s="114"/>
    </row>
    <row r="670" spans="3:3" ht="15.75" customHeight="1">
      <c r="C670" s="114"/>
    </row>
    <row r="671" spans="3:3" ht="15.75" customHeight="1">
      <c r="C671" s="114"/>
    </row>
    <row r="672" spans="3:3" ht="15.75" customHeight="1">
      <c r="C672" s="114"/>
    </row>
    <row r="673" spans="3:3" ht="15.75" customHeight="1">
      <c r="C673" s="114"/>
    </row>
    <row r="674" spans="3:3" ht="15.75" customHeight="1">
      <c r="C674" s="114"/>
    </row>
    <row r="675" spans="3:3" ht="15.75" customHeight="1">
      <c r="C675" s="114"/>
    </row>
    <row r="676" spans="3:3" ht="15.75" customHeight="1">
      <c r="C676" s="114"/>
    </row>
    <row r="677" spans="3:3" ht="15.75" customHeight="1">
      <c r="C677" s="114"/>
    </row>
    <row r="678" spans="3:3" ht="15.75" customHeight="1">
      <c r="C678" s="114"/>
    </row>
    <row r="679" spans="3:3" ht="15.75" customHeight="1">
      <c r="C679" s="114"/>
    </row>
    <row r="680" spans="3:3" ht="15.75" customHeight="1">
      <c r="C680" s="114"/>
    </row>
    <row r="681" spans="3:3" ht="15.75" customHeight="1">
      <c r="C681" s="114"/>
    </row>
    <row r="682" spans="3:3" ht="15.75" customHeight="1">
      <c r="C682" s="114"/>
    </row>
    <row r="683" spans="3:3" ht="15.75" customHeight="1">
      <c r="C683" s="114"/>
    </row>
    <row r="684" spans="3:3" ht="15.75" customHeight="1">
      <c r="C684" s="114"/>
    </row>
    <row r="685" spans="3:3" ht="15.75" customHeight="1">
      <c r="C685" s="114"/>
    </row>
    <row r="686" spans="3:3" ht="15.75" customHeight="1">
      <c r="C686" s="114"/>
    </row>
    <row r="687" spans="3:3" ht="15.75" customHeight="1">
      <c r="C687" s="114"/>
    </row>
    <row r="688" spans="3:3" ht="15.75" customHeight="1">
      <c r="C688" s="114"/>
    </row>
    <row r="689" spans="3:3" ht="15.75" customHeight="1">
      <c r="C689" s="114"/>
    </row>
    <row r="690" spans="3:3" ht="15.75" customHeight="1">
      <c r="C690" s="114"/>
    </row>
    <row r="691" spans="3:3" ht="15.75" customHeight="1">
      <c r="C691" s="114"/>
    </row>
    <row r="692" spans="3:3" ht="15.75" customHeight="1">
      <c r="C692" s="114"/>
    </row>
    <row r="693" spans="3:3" ht="15.75" customHeight="1">
      <c r="C693" s="114"/>
    </row>
    <row r="694" spans="3:3" ht="15.75" customHeight="1">
      <c r="C694" s="114"/>
    </row>
    <row r="695" spans="3:3" ht="15.75" customHeight="1">
      <c r="C695" s="114"/>
    </row>
    <row r="696" spans="3:3" ht="15.75" customHeight="1">
      <c r="C696" s="114"/>
    </row>
    <row r="697" spans="3:3" ht="15.75" customHeight="1">
      <c r="C697" s="114"/>
    </row>
    <row r="698" spans="3:3" ht="15.75" customHeight="1">
      <c r="C698" s="114"/>
    </row>
    <row r="699" spans="3:3" ht="15.75" customHeight="1">
      <c r="C699" s="114"/>
    </row>
    <row r="700" spans="3:3" ht="15.75" customHeight="1">
      <c r="C700" s="114"/>
    </row>
    <row r="701" spans="3:3" ht="15.75" customHeight="1">
      <c r="C701" s="114"/>
    </row>
    <row r="702" spans="3:3" ht="15.75" customHeight="1">
      <c r="C702" s="114"/>
    </row>
    <row r="703" spans="3:3" ht="15.75" customHeight="1">
      <c r="C703" s="114"/>
    </row>
    <row r="704" spans="3:3" ht="15.75" customHeight="1">
      <c r="C704" s="114"/>
    </row>
    <row r="705" spans="3:3" ht="15.75" customHeight="1">
      <c r="C705" s="114"/>
    </row>
    <row r="706" spans="3:3" ht="15.75" customHeight="1">
      <c r="C706" s="114"/>
    </row>
    <row r="707" spans="3:3" ht="15.75" customHeight="1">
      <c r="C707" s="114"/>
    </row>
    <row r="708" spans="3:3" ht="15.75" customHeight="1">
      <c r="C708" s="114"/>
    </row>
    <row r="709" spans="3:3" ht="15.75" customHeight="1">
      <c r="C709" s="114"/>
    </row>
    <row r="710" spans="3:3" ht="15.75" customHeight="1">
      <c r="C710" s="114"/>
    </row>
    <row r="711" spans="3:3" ht="15.75" customHeight="1">
      <c r="C711" s="114"/>
    </row>
    <row r="712" spans="3:3" ht="15.75" customHeight="1">
      <c r="C712" s="114"/>
    </row>
    <row r="713" spans="3:3" ht="15.75" customHeight="1">
      <c r="C713" s="114"/>
    </row>
    <row r="714" spans="3:3" ht="15.75" customHeight="1">
      <c r="C714" s="114"/>
    </row>
    <row r="715" spans="3:3" ht="15.75" customHeight="1">
      <c r="C715" s="114"/>
    </row>
    <row r="716" spans="3:3" ht="15.75" customHeight="1">
      <c r="C716" s="114"/>
    </row>
    <row r="717" spans="3:3" ht="15.75" customHeight="1">
      <c r="C717" s="114"/>
    </row>
    <row r="718" spans="3:3" ht="15.75" customHeight="1">
      <c r="C718" s="114"/>
    </row>
    <row r="719" spans="3:3" ht="15.75" customHeight="1">
      <c r="C719" s="114"/>
    </row>
    <row r="720" spans="3:3" ht="15.75" customHeight="1">
      <c r="C720" s="114"/>
    </row>
    <row r="721" spans="3:3" ht="15.75" customHeight="1">
      <c r="C721" s="114"/>
    </row>
    <row r="722" spans="3:3" ht="15.75" customHeight="1">
      <c r="C722" s="114"/>
    </row>
    <row r="723" spans="3:3" ht="15.75" customHeight="1">
      <c r="C723" s="114"/>
    </row>
    <row r="724" spans="3:3" ht="15.75" customHeight="1">
      <c r="C724" s="114"/>
    </row>
    <row r="725" spans="3:3" ht="15.75" customHeight="1">
      <c r="C725" s="114"/>
    </row>
    <row r="726" spans="3:3" ht="15.75" customHeight="1">
      <c r="C726" s="114"/>
    </row>
    <row r="727" spans="3:3" ht="15.75" customHeight="1">
      <c r="C727" s="114"/>
    </row>
    <row r="728" spans="3:3" ht="15.75" customHeight="1">
      <c r="C728" s="114"/>
    </row>
    <row r="729" spans="3:3" ht="15.75" customHeight="1">
      <c r="C729" s="114"/>
    </row>
    <row r="730" spans="3:3" ht="15.75" customHeight="1">
      <c r="C730" s="114"/>
    </row>
    <row r="731" spans="3:3" ht="15.75" customHeight="1">
      <c r="C731" s="114"/>
    </row>
    <row r="732" spans="3:3" ht="15.75" customHeight="1">
      <c r="C732" s="114"/>
    </row>
    <row r="733" spans="3:3" ht="15.75" customHeight="1">
      <c r="C733" s="114"/>
    </row>
    <row r="734" spans="3:3" ht="15.75" customHeight="1">
      <c r="C734" s="114"/>
    </row>
    <row r="735" spans="3:3" ht="15.75" customHeight="1">
      <c r="C735" s="114"/>
    </row>
    <row r="736" spans="3:3" ht="15.75" customHeight="1">
      <c r="C736" s="114"/>
    </row>
    <row r="737" spans="3:3" ht="15.75" customHeight="1">
      <c r="C737" s="114"/>
    </row>
    <row r="738" spans="3:3" ht="15.75" customHeight="1">
      <c r="C738" s="114"/>
    </row>
    <row r="739" spans="3:3" ht="15.75" customHeight="1">
      <c r="C739" s="114"/>
    </row>
    <row r="740" spans="3:3" ht="15.75" customHeight="1">
      <c r="C740" s="114"/>
    </row>
    <row r="741" spans="3:3" ht="15.75" customHeight="1">
      <c r="C741" s="114"/>
    </row>
    <row r="742" spans="3:3" ht="15.75" customHeight="1">
      <c r="C742" s="114"/>
    </row>
    <row r="743" spans="3:3" ht="15.75" customHeight="1">
      <c r="C743" s="114"/>
    </row>
    <row r="744" spans="3:3" ht="15.75" customHeight="1">
      <c r="C744" s="114"/>
    </row>
    <row r="745" spans="3:3" ht="15.75" customHeight="1">
      <c r="C745" s="114"/>
    </row>
    <row r="746" spans="3:3" ht="15.75" customHeight="1">
      <c r="C746" s="114"/>
    </row>
    <row r="747" spans="3:3" ht="15.75" customHeight="1">
      <c r="C747" s="114"/>
    </row>
    <row r="748" spans="3:3" ht="15.75" customHeight="1">
      <c r="C748" s="114"/>
    </row>
    <row r="749" spans="3:3" ht="15.75" customHeight="1">
      <c r="C749" s="114"/>
    </row>
    <row r="750" spans="3:3" ht="15.75" customHeight="1">
      <c r="C750" s="114"/>
    </row>
    <row r="751" spans="3:3" ht="15.75" customHeight="1">
      <c r="C751" s="114"/>
    </row>
    <row r="752" spans="3:3" ht="15.75" customHeight="1">
      <c r="C752" s="114"/>
    </row>
    <row r="753" spans="3:3" ht="15.75" customHeight="1">
      <c r="C753" s="114"/>
    </row>
    <row r="754" spans="3:3" ht="15.75" customHeight="1">
      <c r="C754" s="114"/>
    </row>
    <row r="755" spans="3:3" ht="15.75" customHeight="1">
      <c r="C755" s="114"/>
    </row>
    <row r="756" spans="3:3" ht="15.75" customHeight="1">
      <c r="C756" s="114"/>
    </row>
    <row r="757" spans="3:3" ht="15.75" customHeight="1">
      <c r="C757" s="114"/>
    </row>
    <row r="758" spans="3:3" ht="15.75" customHeight="1">
      <c r="C758" s="114"/>
    </row>
    <row r="759" spans="3:3" ht="15.75" customHeight="1">
      <c r="C759" s="114"/>
    </row>
    <row r="760" spans="3:3" ht="15.75" customHeight="1">
      <c r="C760" s="114"/>
    </row>
    <row r="761" spans="3:3" ht="15.75" customHeight="1">
      <c r="C761" s="114"/>
    </row>
    <row r="762" spans="3:3" ht="15.75" customHeight="1">
      <c r="C762" s="114"/>
    </row>
    <row r="763" spans="3:3" ht="15.75" customHeight="1">
      <c r="C763" s="114"/>
    </row>
    <row r="764" spans="3:3" ht="15.75" customHeight="1">
      <c r="C764" s="114"/>
    </row>
    <row r="765" spans="3:3" ht="15.75" customHeight="1">
      <c r="C765" s="114"/>
    </row>
    <row r="766" spans="3:3" ht="15.75" customHeight="1">
      <c r="C766" s="114"/>
    </row>
    <row r="767" spans="3:3" ht="15.75" customHeight="1">
      <c r="C767" s="114"/>
    </row>
    <row r="768" spans="3:3" ht="15.75" customHeight="1">
      <c r="C768" s="114"/>
    </row>
    <row r="769" spans="3:3" ht="15.75" customHeight="1">
      <c r="C769" s="114"/>
    </row>
    <row r="770" spans="3:3" ht="15.75" customHeight="1">
      <c r="C770" s="114"/>
    </row>
    <row r="771" spans="3:3" ht="15.75" customHeight="1">
      <c r="C771" s="114"/>
    </row>
    <row r="772" spans="3:3" ht="15.75" customHeight="1">
      <c r="C772" s="114"/>
    </row>
    <row r="773" spans="3:3" ht="15.75" customHeight="1">
      <c r="C773" s="114"/>
    </row>
    <row r="774" spans="3:3" ht="15.75" customHeight="1">
      <c r="C774" s="114"/>
    </row>
    <row r="775" spans="3:3" ht="15.75" customHeight="1">
      <c r="C775" s="114"/>
    </row>
    <row r="776" spans="3:3" ht="15.75" customHeight="1">
      <c r="C776" s="114"/>
    </row>
    <row r="777" spans="3:3" ht="15.75" customHeight="1">
      <c r="C777" s="114"/>
    </row>
    <row r="778" spans="3:3" ht="15.75" customHeight="1">
      <c r="C778" s="114"/>
    </row>
    <row r="779" spans="3:3" ht="15.75" customHeight="1">
      <c r="C779" s="114"/>
    </row>
    <row r="780" spans="3:3" ht="15.75" customHeight="1">
      <c r="C780" s="114"/>
    </row>
    <row r="781" spans="3:3" ht="15.75" customHeight="1">
      <c r="C781" s="114"/>
    </row>
    <row r="782" spans="3:3" ht="15.75" customHeight="1">
      <c r="C782" s="114"/>
    </row>
    <row r="783" spans="3:3" ht="15.75" customHeight="1">
      <c r="C783" s="114"/>
    </row>
    <row r="784" spans="3:3" ht="15.75" customHeight="1">
      <c r="C784" s="114"/>
    </row>
    <row r="785" spans="3:3" ht="15.75" customHeight="1">
      <c r="C785" s="114"/>
    </row>
    <row r="786" spans="3:3" ht="15.75" customHeight="1">
      <c r="C786" s="114"/>
    </row>
    <row r="787" spans="3:3" ht="15.75" customHeight="1">
      <c r="C787" s="114"/>
    </row>
    <row r="788" spans="3:3" ht="15.75" customHeight="1">
      <c r="C788" s="114"/>
    </row>
    <row r="789" spans="3:3" ht="15.75" customHeight="1">
      <c r="C789" s="114"/>
    </row>
    <row r="790" spans="3:3" ht="15.75" customHeight="1">
      <c r="C790" s="114"/>
    </row>
    <row r="791" spans="3:3" ht="15.75" customHeight="1">
      <c r="C791" s="114"/>
    </row>
    <row r="792" spans="3:3" ht="15.75" customHeight="1">
      <c r="C792" s="114"/>
    </row>
    <row r="793" spans="3:3" ht="15.75" customHeight="1">
      <c r="C793" s="114"/>
    </row>
    <row r="794" spans="3:3" ht="15.75" customHeight="1">
      <c r="C794" s="114"/>
    </row>
    <row r="795" spans="3:3" ht="15.75" customHeight="1">
      <c r="C795" s="114"/>
    </row>
    <row r="796" spans="3:3" ht="15.75" customHeight="1">
      <c r="C796" s="114"/>
    </row>
    <row r="797" spans="3:3" ht="15.75" customHeight="1">
      <c r="C797" s="114"/>
    </row>
    <row r="798" spans="3:3" ht="15.75" customHeight="1">
      <c r="C798" s="114"/>
    </row>
    <row r="799" spans="3:3" ht="15.75" customHeight="1">
      <c r="C799" s="114"/>
    </row>
    <row r="800" spans="3:3" ht="15.75" customHeight="1">
      <c r="C800" s="114"/>
    </row>
    <row r="801" spans="3:3" ht="15.75" customHeight="1">
      <c r="C801" s="114"/>
    </row>
    <row r="802" spans="3:3" ht="15.75" customHeight="1">
      <c r="C802" s="114"/>
    </row>
    <row r="803" spans="3:3" ht="15.75" customHeight="1">
      <c r="C803" s="114"/>
    </row>
    <row r="804" spans="3:3" ht="15.75" customHeight="1">
      <c r="C804" s="114"/>
    </row>
    <row r="805" spans="3:3" ht="15.75" customHeight="1">
      <c r="C805" s="114"/>
    </row>
    <row r="806" spans="3:3" ht="15.75" customHeight="1">
      <c r="C806" s="114"/>
    </row>
    <row r="807" spans="3:3" ht="15.75" customHeight="1">
      <c r="C807" s="114"/>
    </row>
    <row r="808" spans="3:3" ht="15.75" customHeight="1">
      <c r="C808" s="114"/>
    </row>
    <row r="809" spans="3:3" ht="15.75" customHeight="1">
      <c r="C809" s="114"/>
    </row>
    <row r="810" spans="3:3" ht="15.75" customHeight="1">
      <c r="C810" s="114"/>
    </row>
    <row r="811" spans="3:3" ht="15.75" customHeight="1">
      <c r="C811" s="114"/>
    </row>
    <row r="812" spans="3:3" ht="15.75" customHeight="1">
      <c r="C812" s="114"/>
    </row>
    <row r="813" spans="3:3" ht="15.75" customHeight="1">
      <c r="C813" s="114"/>
    </row>
    <row r="814" spans="3:3" ht="15.75" customHeight="1">
      <c r="C814" s="114"/>
    </row>
    <row r="815" spans="3:3" ht="15.75" customHeight="1">
      <c r="C815" s="114"/>
    </row>
    <row r="816" spans="3:3" ht="15.75" customHeight="1">
      <c r="C816" s="114"/>
    </row>
    <row r="817" spans="3:3" ht="15.75" customHeight="1">
      <c r="C817" s="114"/>
    </row>
    <row r="818" spans="3:3" ht="15.75" customHeight="1">
      <c r="C818" s="114"/>
    </row>
    <row r="819" spans="3:3" ht="15.75" customHeight="1">
      <c r="C819" s="114"/>
    </row>
    <row r="820" spans="3:3" ht="15.75" customHeight="1">
      <c r="C820" s="114"/>
    </row>
    <row r="821" spans="3:3" ht="15.75" customHeight="1">
      <c r="C821" s="114"/>
    </row>
    <row r="822" spans="3:3" ht="15.75" customHeight="1">
      <c r="C822" s="114"/>
    </row>
    <row r="823" spans="3:3" ht="15.75" customHeight="1">
      <c r="C823" s="114"/>
    </row>
    <row r="824" spans="3:3" ht="15.75" customHeight="1">
      <c r="C824" s="114"/>
    </row>
    <row r="825" spans="3:3" ht="15.75" customHeight="1">
      <c r="C825" s="114"/>
    </row>
    <row r="826" spans="3:3" ht="15.75" customHeight="1">
      <c r="C826" s="114"/>
    </row>
    <row r="827" spans="3:3" ht="15.75" customHeight="1">
      <c r="C827" s="114"/>
    </row>
    <row r="828" spans="3:3" ht="15.75" customHeight="1">
      <c r="C828" s="114"/>
    </row>
    <row r="829" spans="3:3" ht="15.75" customHeight="1">
      <c r="C829" s="114"/>
    </row>
    <row r="830" spans="3:3" ht="15.75" customHeight="1">
      <c r="C830" s="114"/>
    </row>
    <row r="831" spans="3:3" ht="15.75" customHeight="1">
      <c r="C831" s="114"/>
    </row>
    <row r="832" spans="3:3" ht="15.75" customHeight="1">
      <c r="C832" s="114"/>
    </row>
    <row r="833" spans="3:3" ht="15.75" customHeight="1">
      <c r="C833" s="114"/>
    </row>
    <row r="834" spans="3:3" ht="15.75" customHeight="1">
      <c r="C834" s="114"/>
    </row>
    <row r="835" spans="3:3" ht="15.75" customHeight="1">
      <c r="C835" s="114"/>
    </row>
    <row r="836" spans="3:3" ht="15.75" customHeight="1">
      <c r="C836" s="114"/>
    </row>
    <row r="837" spans="3:3" ht="15.75" customHeight="1">
      <c r="C837" s="114"/>
    </row>
    <row r="838" spans="3:3" ht="15.75" customHeight="1">
      <c r="C838" s="114"/>
    </row>
    <row r="839" spans="3:3" ht="15.75" customHeight="1">
      <c r="C839" s="114"/>
    </row>
    <row r="840" spans="3:3" ht="15.75" customHeight="1">
      <c r="C840" s="114"/>
    </row>
    <row r="841" spans="3:3" ht="15.75" customHeight="1">
      <c r="C841" s="114"/>
    </row>
    <row r="842" spans="3:3" ht="15.75" customHeight="1">
      <c r="C842" s="114"/>
    </row>
    <row r="843" spans="3:3" ht="15.75" customHeight="1">
      <c r="C843" s="114"/>
    </row>
    <row r="844" spans="3:3" ht="15.75" customHeight="1">
      <c r="C844" s="114"/>
    </row>
    <row r="845" spans="3:3" ht="15.75" customHeight="1">
      <c r="C845" s="114"/>
    </row>
    <row r="846" spans="3:3" ht="15.75" customHeight="1">
      <c r="C846" s="114"/>
    </row>
    <row r="847" spans="3:3" ht="15.75" customHeight="1">
      <c r="C847" s="114"/>
    </row>
    <row r="848" spans="3:3" ht="15.75" customHeight="1">
      <c r="C848" s="114"/>
    </row>
    <row r="849" spans="3:3" ht="15.75" customHeight="1">
      <c r="C849" s="114"/>
    </row>
    <row r="850" spans="3:3" ht="15.75" customHeight="1">
      <c r="C850" s="114"/>
    </row>
    <row r="851" spans="3:3" ht="15.75" customHeight="1">
      <c r="C851" s="114"/>
    </row>
    <row r="852" spans="3:3" ht="15.75" customHeight="1">
      <c r="C852" s="114"/>
    </row>
    <row r="853" spans="3:3" ht="15.75" customHeight="1">
      <c r="C853" s="114"/>
    </row>
    <row r="854" spans="3:3" ht="15.75" customHeight="1">
      <c r="C854" s="114"/>
    </row>
    <row r="855" spans="3:3" ht="15.75" customHeight="1">
      <c r="C855" s="114"/>
    </row>
    <row r="856" spans="3:3" ht="15.75" customHeight="1">
      <c r="C856" s="114"/>
    </row>
    <row r="857" spans="3:3" ht="15.75" customHeight="1">
      <c r="C857" s="114"/>
    </row>
    <row r="858" spans="3:3" ht="15.75" customHeight="1">
      <c r="C858" s="114"/>
    </row>
    <row r="859" spans="3:3" ht="15.75" customHeight="1">
      <c r="C859" s="114"/>
    </row>
    <row r="860" spans="3:3" ht="15.75" customHeight="1">
      <c r="C860" s="114"/>
    </row>
    <row r="861" spans="3:3" ht="15.75" customHeight="1">
      <c r="C861" s="114"/>
    </row>
    <row r="862" spans="3:3" ht="15.75" customHeight="1">
      <c r="C862" s="114"/>
    </row>
    <row r="863" spans="3:3" ht="15.75" customHeight="1">
      <c r="C863" s="114"/>
    </row>
    <row r="864" spans="3:3" ht="15.75" customHeight="1">
      <c r="C864" s="114"/>
    </row>
    <row r="865" spans="3:3" ht="15.75" customHeight="1">
      <c r="C865" s="114"/>
    </row>
    <row r="866" spans="3:3" ht="15.75" customHeight="1">
      <c r="C866" s="114"/>
    </row>
    <row r="867" spans="3:3" ht="15.75" customHeight="1">
      <c r="C867" s="114"/>
    </row>
    <row r="868" spans="3:3" ht="15.75" customHeight="1">
      <c r="C868" s="114"/>
    </row>
    <row r="869" spans="3:3" ht="15.75" customHeight="1">
      <c r="C869" s="114"/>
    </row>
    <row r="870" spans="3:3" ht="15.75" customHeight="1">
      <c r="C870" s="114"/>
    </row>
    <row r="871" spans="3:3" ht="15.75" customHeight="1">
      <c r="C871" s="114"/>
    </row>
    <row r="872" spans="3:3" ht="15.75" customHeight="1">
      <c r="C872" s="114"/>
    </row>
    <row r="873" spans="3:3" ht="15.75" customHeight="1">
      <c r="C873" s="114"/>
    </row>
    <row r="874" spans="3:3" ht="15.75" customHeight="1">
      <c r="C874" s="114"/>
    </row>
    <row r="875" spans="3:3" ht="15.75" customHeight="1">
      <c r="C875" s="114"/>
    </row>
    <row r="876" spans="3:3" ht="15.75" customHeight="1">
      <c r="C876" s="114"/>
    </row>
    <row r="877" spans="3:3" ht="15.75" customHeight="1">
      <c r="C877" s="114"/>
    </row>
    <row r="878" spans="3:3" ht="15.75" customHeight="1">
      <c r="C878" s="114"/>
    </row>
    <row r="879" spans="3:3" ht="15.75" customHeight="1">
      <c r="C879" s="114"/>
    </row>
    <row r="880" spans="3:3" ht="15.75" customHeight="1">
      <c r="C880" s="114"/>
    </row>
    <row r="881" spans="3:3" ht="15.75" customHeight="1">
      <c r="C881" s="114"/>
    </row>
    <row r="882" spans="3:3" ht="15.75" customHeight="1">
      <c r="C882" s="114"/>
    </row>
    <row r="883" spans="3:3" ht="15.75" customHeight="1">
      <c r="C883" s="114"/>
    </row>
    <row r="884" spans="3:3" ht="15.75" customHeight="1">
      <c r="C884" s="114"/>
    </row>
    <row r="885" spans="3:3" ht="15.75" customHeight="1">
      <c r="C885" s="114"/>
    </row>
    <row r="886" spans="3:3" ht="15.75" customHeight="1">
      <c r="C886" s="114"/>
    </row>
    <row r="887" spans="3:3" ht="15.75" customHeight="1">
      <c r="C887" s="114"/>
    </row>
    <row r="888" spans="3:3" ht="15.75" customHeight="1">
      <c r="C888" s="114"/>
    </row>
    <row r="889" spans="3:3" ht="15.75" customHeight="1">
      <c r="C889" s="114"/>
    </row>
    <row r="890" spans="3:3" ht="15.75" customHeight="1">
      <c r="C890" s="114"/>
    </row>
    <row r="891" spans="3:3" ht="15.75" customHeight="1">
      <c r="C891" s="114"/>
    </row>
    <row r="892" spans="3:3" ht="15.75" customHeight="1">
      <c r="C892" s="114"/>
    </row>
    <row r="893" spans="3:3" ht="15.75" customHeight="1">
      <c r="C893" s="114"/>
    </row>
    <row r="894" spans="3:3" ht="15.75" customHeight="1">
      <c r="C894" s="114"/>
    </row>
    <row r="895" spans="3:3" ht="15.75" customHeight="1">
      <c r="C895" s="114"/>
    </row>
    <row r="896" spans="3:3" ht="15.75" customHeight="1">
      <c r="C896" s="114"/>
    </row>
    <row r="897" spans="3:3" ht="15.75" customHeight="1">
      <c r="C897" s="114"/>
    </row>
    <row r="898" spans="3:3" ht="15.75" customHeight="1">
      <c r="C898" s="114"/>
    </row>
    <row r="899" spans="3:3" ht="15.75" customHeight="1">
      <c r="C899" s="114"/>
    </row>
    <row r="900" spans="3:3" ht="15.75" customHeight="1">
      <c r="C900" s="114"/>
    </row>
    <row r="901" spans="3:3" ht="15.75" customHeight="1">
      <c r="C901" s="114"/>
    </row>
    <row r="902" spans="3:3" ht="15.75" customHeight="1">
      <c r="C902" s="114"/>
    </row>
    <row r="903" spans="3:3" ht="15.75" customHeight="1">
      <c r="C903" s="114"/>
    </row>
    <row r="904" spans="3:3" ht="15.75" customHeight="1">
      <c r="C904" s="114"/>
    </row>
    <row r="905" spans="3:3" ht="15.75" customHeight="1">
      <c r="C905" s="114"/>
    </row>
    <row r="906" spans="3:3" ht="15.75" customHeight="1">
      <c r="C906" s="114"/>
    </row>
    <row r="907" spans="3:3" ht="15.75" customHeight="1">
      <c r="C907" s="114"/>
    </row>
    <row r="908" spans="3:3" ht="15.75" customHeight="1">
      <c r="C908" s="114"/>
    </row>
    <row r="909" spans="3:3" ht="15.75" customHeight="1">
      <c r="C909" s="114"/>
    </row>
    <row r="910" spans="3:3" ht="15.75" customHeight="1">
      <c r="C910" s="114"/>
    </row>
    <row r="911" spans="3:3" ht="15.75" customHeight="1">
      <c r="C911" s="114"/>
    </row>
    <row r="912" spans="3:3" ht="15.75" customHeight="1">
      <c r="C912" s="114"/>
    </row>
    <row r="913" spans="3:3" ht="15.75" customHeight="1">
      <c r="C913" s="114"/>
    </row>
    <row r="914" spans="3:3" ht="15.75" customHeight="1">
      <c r="C914" s="114"/>
    </row>
    <row r="915" spans="3:3" ht="15.75" customHeight="1">
      <c r="C915" s="114"/>
    </row>
    <row r="916" spans="3:3" ht="15.75" customHeight="1">
      <c r="C916" s="114"/>
    </row>
    <row r="917" spans="3:3" ht="15.75" customHeight="1">
      <c r="C917" s="114"/>
    </row>
    <row r="918" spans="3:3" ht="15.75" customHeight="1">
      <c r="C918" s="114"/>
    </row>
    <row r="919" spans="3:3" ht="15.75" customHeight="1">
      <c r="C919" s="114"/>
    </row>
    <row r="920" spans="3:3" ht="15.75" customHeight="1">
      <c r="C920" s="114"/>
    </row>
    <row r="921" spans="3:3" ht="15.75" customHeight="1">
      <c r="C921" s="114"/>
    </row>
    <row r="922" spans="3:3" ht="15.75" customHeight="1">
      <c r="C922" s="114"/>
    </row>
    <row r="923" spans="3:3" ht="15.75" customHeight="1">
      <c r="C923" s="114"/>
    </row>
    <row r="924" spans="3:3" ht="15.75" customHeight="1">
      <c r="C924" s="114"/>
    </row>
    <row r="925" spans="3:3" ht="15.75" customHeight="1">
      <c r="C925" s="114"/>
    </row>
    <row r="926" spans="3:3" ht="15.75" customHeight="1">
      <c r="C926" s="114"/>
    </row>
    <row r="927" spans="3:3" ht="15.75" customHeight="1">
      <c r="C927" s="114"/>
    </row>
    <row r="928" spans="3:3" ht="15.75" customHeight="1">
      <c r="C928" s="114"/>
    </row>
    <row r="929" spans="3:3" ht="15.75" customHeight="1">
      <c r="C929" s="114"/>
    </row>
    <row r="930" spans="3:3" ht="15.75" customHeight="1">
      <c r="C930" s="114"/>
    </row>
    <row r="931" spans="3:3" ht="15.75" customHeight="1">
      <c r="C931" s="114"/>
    </row>
    <row r="932" spans="3:3" ht="15.75" customHeight="1">
      <c r="C932" s="114"/>
    </row>
    <row r="933" spans="3:3" ht="15.75" customHeight="1">
      <c r="C933" s="114"/>
    </row>
    <row r="934" spans="3:3" ht="15.75" customHeight="1">
      <c r="C934" s="114"/>
    </row>
    <row r="935" spans="3:3" ht="15.75" customHeight="1">
      <c r="C935" s="114"/>
    </row>
    <row r="936" spans="3:3" ht="15.75" customHeight="1">
      <c r="C936" s="114"/>
    </row>
    <row r="937" spans="3:3" ht="15.75" customHeight="1">
      <c r="C937" s="114"/>
    </row>
    <row r="938" spans="3:3" ht="15.75" customHeight="1">
      <c r="C938" s="114"/>
    </row>
    <row r="939" spans="3:3" ht="15.75" customHeight="1">
      <c r="C939" s="114"/>
    </row>
    <row r="940" spans="3:3" ht="15.75" customHeight="1">
      <c r="C940" s="114"/>
    </row>
    <row r="941" spans="3:3" ht="15.75" customHeight="1">
      <c r="C941" s="114"/>
    </row>
    <row r="942" spans="3:3" ht="15.75" customHeight="1">
      <c r="C942" s="114"/>
    </row>
    <row r="943" spans="3:3" ht="15.75" customHeight="1">
      <c r="C943" s="114"/>
    </row>
    <row r="944" spans="3:3" ht="15.75" customHeight="1">
      <c r="C944" s="114"/>
    </row>
    <row r="945" spans="3:3" ht="15.75" customHeight="1">
      <c r="C945" s="114"/>
    </row>
    <row r="946" spans="3:3" ht="15.75" customHeight="1">
      <c r="C946" s="114"/>
    </row>
    <row r="947" spans="3:3" ht="15.75" customHeight="1">
      <c r="C947" s="114"/>
    </row>
    <row r="948" spans="3:3" ht="15.75" customHeight="1">
      <c r="C948" s="114"/>
    </row>
    <row r="949" spans="3:3" ht="15.75" customHeight="1">
      <c r="C949" s="114"/>
    </row>
    <row r="950" spans="3:3" ht="15.75" customHeight="1">
      <c r="C950" s="114"/>
    </row>
    <row r="951" spans="3:3" ht="15.75" customHeight="1">
      <c r="C951" s="114"/>
    </row>
    <row r="952" spans="3:3" ht="15.75" customHeight="1">
      <c r="C952" s="114"/>
    </row>
    <row r="953" spans="3:3" ht="15.75" customHeight="1">
      <c r="C953" s="114"/>
    </row>
    <row r="954" spans="3:3" ht="15.75" customHeight="1">
      <c r="C954" s="114"/>
    </row>
    <row r="955" spans="3:3" ht="15.75" customHeight="1">
      <c r="C955" s="114"/>
    </row>
    <row r="956" spans="3:3" ht="15.75" customHeight="1">
      <c r="C956" s="114"/>
    </row>
    <row r="957" spans="3:3" ht="15.75" customHeight="1">
      <c r="C957" s="114"/>
    </row>
    <row r="958" spans="3:3" ht="15.75" customHeight="1">
      <c r="C958" s="114"/>
    </row>
    <row r="959" spans="3:3" ht="15.75" customHeight="1">
      <c r="C959" s="114"/>
    </row>
    <row r="960" spans="3:3" ht="15.75" customHeight="1">
      <c r="C960" s="114"/>
    </row>
    <row r="961" spans="3:3" ht="15.75" customHeight="1">
      <c r="C961" s="114"/>
    </row>
    <row r="962" spans="3:3" ht="15.75" customHeight="1">
      <c r="C962" s="114"/>
    </row>
    <row r="963" spans="3:3" ht="15.75" customHeight="1">
      <c r="C963" s="114"/>
    </row>
    <row r="964" spans="3:3" ht="15.75" customHeight="1">
      <c r="C964" s="114"/>
    </row>
    <row r="965" spans="3:3" ht="15.75" customHeight="1">
      <c r="C965" s="114"/>
    </row>
    <row r="966" spans="3:3" ht="15.75" customHeight="1">
      <c r="C966" s="114"/>
    </row>
    <row r="967" spans="3:3" ht="15.75" customHeight="1">
      <c r="C967" s="114"/>
    </row>
    <row r="968" spans="3:3" ht="15.75" customHeight="1">
      <c r="C968" s="114"/>
    </row>
    <row r="969" spans="3:3" ht="15.75" customHeight="1">
      <c r="C969" s="114"/>
    </row>
    <row r="970" spans="3:3" ht="15.75" customHeight="1">
      <c r="C970" s="114"/>
    </row>
    <row r="971" spans="3:3" ht="15.75" customHeight="1">
      <c r="C971" s="114"/>
    </row>
    <row r="972" spans="3:3" ht="15.75" customHeight="1">
      <c r="C972" s="114"/>
    </row>
    <row r="973" spans="3:3" ht="15.75" customHeight="1">
      <c r="C973" s="114"/>
    </row>
    <row r="974" spans="3:3" ht="15.75" customHeight="1">
      <c r="C974" s="114"/>
    </row>
    <row r="975" spans="3:3" ht="15.75" customHeight="1">
      <c r="C975" s="114"/>
    </row>
    <row r="976" spans="3:3" ht="15.75" customHeight="1">
      <c r="C976" s="114"/>
    </row>
    <row r="977" spans="3:3" ht="15.75" customHeight="1">
      <c r="C977" s="114"/>
    </row>
    <row r="978" spans="3:3" ht="15.75" customHeight="1">
      <c r="C978" s="114"/>
    </row>
    <row r="979" spans="3:3" ht="15.75" customHeight="1">
      <c r="C979" s="114"/>
    </row>
    <row r="980" spans="3:3" ht="15.75" customHeight="1">
      <c r="C980" s="114"/>
    </row>
    <row r="981" spans="3:3" ht="15.75" customHeight="1">
      <c r="C981" s="114"/>
    </row>
    <row r="982" spans="3:3" ht="15.75" customHeight="1">
      <c r="C982" s="114"/>
    </row>
    <row r="983" spans="3:3" ht="15.75" customHeight="1">
      <c r="C983" s="114"/>
    </row>
    <row r="984" spans="3:3" ht="15.75" customHeight="1">
      <c r="C984" s="114"/>
    </row>
    <row r="985" spans="3:3" ht="15.75" customHeight="1">
      <c r="C985" s="114"/>
    </row>
    <row r="986" spans="3:3" ht="15.75" customHeight="1">
      <c r="C986" s="114"/>
    </row>
    <row r="987" spans="3:3" ht="15.75" customHeight="1">
      <c r="C987" s="114"/>
    </row>
    <row r="988" spans="3:3" ht="15.75" customHeight="1">
      <c r="C988" s="114"/>
    </row>
    <row r="989" spans="3:3" ht="15.75" customHeight="1">
      <c r="C989" s="114"/>
    </row>
    <row r="990" spans="3:3" ht="15.75" customHeight="1">
      <c r="C990" s="114"/>
    </row>
    <row r="991" spans="3:3" ht="15.75" customHeight="1">
      <c r="C991" s="114"/>
    </row>
    <row r="992" spans="3:3" ht="15.75" customHeight="1">
      <c r="C992" s="114"/>
    </row>
    <row r="993" spans="3:3" ht="15.75" customHeight="1">
      <c r="C993" s="114"/>
    </row>
    <row r="994" spans="3:3" ht="15.75" customHeight="1">
      <c r="C994" s="114"/>
    </row>
    <row r="995" spans="3:3" ht="15.75" customHeight="1">
      <c r="C995" s="114"/>
    </row>
    <row r="996" spans="3:3" ht="15.75" customHeight="1">
      <c r="C996" s="114"/>
    </row>
    <row r="997" spans="3:3" ht="15.75" customHeight="1">
      <c r="C997" s="114"/>
    </row>
    <row r="998" spans="3:3" ht="15.75" customHeight="1">
      <c r="C998" s="114"/>
    </row>
    <row r="999" spans="3:3" ht="15.75" customHeight="1">
      <c r="C999" s="114"/>
    </row>
    <row r="1000" spans="3:3" ht="15.75" customHeight="1">
      <c r="C1000" s="114"/>
    </row>
    <row r="1001" spans="3:3" ht="15.75" customHeight="1">
      <c r="C1001" s="114"/>
    </row>
    <row r="1002" spans="3:3" ht="15.75" customHeight="1">
      <c r="C1002" s="114"/>
    </row>
    <row r="1003" spans="3:3" ht="15.75" customHeight="1">
      <c r="C1003" s="114"/>
    </row>
    <row r="1004" spans="3:3" ht="15.75" customHeight="1">
      <c r="C1004" s="114"/>
    </row>
    <row r="1005" spans="3:3" ht="15.75" customHeight="1">
      <c r="C1005" s="114"/>
    </row>
    <row r="1006" spans="3:3" ht="15.75" customHeight="1">
      <c r="C1006" s="114"/>
    </row>
    <row r="1007" spans="3:3" ht="15.75" customHeight="1">
      <c r="C1007" s="114"/>
    </row>
    <row r="1008" spans="3:3" ht="15.75" customHeight="1">
      <c r="C1008" s="114"/>
    </row>
    <row r="1009" spans="3:3" ht="15.75" customHeight="1">
      <c r="C1009" s="114"/>
    </row>
    <row r="1010" spans="3:3" ht="15.75" customHeight="1">
      <c r="C1010" s="114"/>
    </row>
    <row r="1011" spans="3:3" ht="15.75" customHeight="1">
      <c r="C1011" s="114"/>
    </row>
    <row r="1012" spans="3:3" ht="15.75" customHeight="1">
      <c r="C1012" s="114"/>
    </row>
    <row r="1013" spans="3:3" ht="15.75" customHeight="1">
      <c r="C1013" s="114"/>
    </row>
  </sheetData>
  <sheetProtection formatCells="0" formatColumns="0" formatRows="0" insertColumns="0" insertRows="0" insertHyperlinks="0" deleteColumns="0" deleteRows="0" sort="0" autoFilter="0" pivotTables="0"/>
  <autoFilter ref="A3:AB184"/>
  <mergeCells count="225">
    <mergeCell ref="Z2:AA2"/>
    <mergeCell ref="A12:A15"/>
    <mergeCell ref="B12:B15"/>
    <mergeCell ref="X2:Y2"/>
    <mergeCell ref="R2:S2"/>
    <mergeCell ref="T2:U2"/>
    <mergeCell ref="V2:W2"/>
    <mergeCell ref="B76:B79"/>
    <mergeCell ref="A76:A79"/>
    <mergeCell ref="A16:A19"/>
    <mergeCell ref="B16:B19"/>
    <mergeCell ref="L2:M2"/>
    <mergeCell ref="N2:O2"/>
    <mergeCell ref="P2:Q2"/>
    <mergeCell ref="A44:A47"/>
    <mergeCell ref="B44:B47"/>
    <mergeCell ref="A32:A35"/>
    <mergeCell ref="B32:B35"/>
    <mergeCell ref="A36:A39"/>
    <mergeCell ref="B36:B39"/>
    <mergeCell ref="A40:A43"/>
    <mergeCell ref="B40:B43"/>
    <mergeCell ref="B4:B7"/>
    <mergeCell ref="A4:A7"/>
    <mergeCell ref="A8:A11"/>
    <mergeCell ref="B8:B11"/>
    <mergeCell ref="A2:A3"/>
    <mergeCell ref="B2:B3"/>
    <mergeCell ref="D2:E2"/>
    <mergeCell ref="F2:G2"/>
    <mergeCell ref="H2:I2"/>
    <mergeCell ref="J2:K2"/>
    <mergeCell ref="A88:A91"/>
    <mergeCell ref="A60:A63"/>
    <mergeCell ref="B60:B63"/>
    <mergeCell ref="A20:A23"/>
    <mergeCell ref="B20:B23"/>
    <mergeCell ref="A24:A27"/>
    <mergeCell ref="B24:B27"/>
    <mergeCell ref="A28:A31"/>
    <mergeCell ref="B28:B31"/>
    <mergeCell ref="A56:A59"/>
    <mergeCell ref="B56:B59"/>
    <mergeCell ref="B48:B51"/>
    <mergeCell ref="A48:A51"/>
    <mergeCell ref="A52:A55"/>
    <mergeCell ref="B52:B55"/>
    <mergeCell ref="B88:B91"/>
    <mergeCell ref="A80:A83"/>
    <mergeCell ref="B80:B83"/>
    <mergeCell ref="A120:A123"/>
    <mergeCell ref="B120:B123"/>
    <mergeCell ref="A64:A67"/>
    <mergeCell ref="B64:B67"/>
    <mergeCell ref="A68:A71"/>
    <mergeCell ref="B68:B71"/>
    <mergeCell ref="A84:A87"/>
    <mergeCell ref="B84:B87"/>
    <mergeCell ref="A92:A95"/>
    <mergeCell ref="B92:B95"/>
    <mergeCell ref="B72:B75"/>
    <mergeCell ref="A108:A111"/>
    <mergeCell ref="B108:B111"/>
    <mergeCell ref="A112:A115"/>
    <mergeCell ref="B112:B115"/>
    <mergeCell ref="A116:A119"/>
    <mergeCell ref="B116:B119"/>
    <mergeCell ref="A96:A99"/>
    <mergeCell ref="B96:B99"/>
    <mergeCell ref="A100:A103"/>
    <mergeCell ref="B100:B103"/>
    <mergeCell ref="A104:A107"/>
    <mergeCell ref="B104:B107"/>
    <mergeCell ref="A72:A75"/>
    <mergeCell ref="A164:A167"/>
    <mergeCell ref="B164:B167"/>
    <mergeCell ref="A124:A127"/>
    <mergeCell ref="B124:B127"/>
    <mergeCell ref="A128:A131"/>
    <mergeCell ref="B128:B131"/>
    <mergeCell ref="A132:A135"/>
    <mergeCell ref="B132:B135"/>
    <mergeCell ref="A136:A139"/>
    <mergeCell ref="B136:B139"/>
    <mergeCell ref="A152:A155"/>
    <mergeCell ref="B152:B155"/>
    <mergeCell ref="A156:A159"/>
    <mergeCell ref="B156:B159"/>
    <mergeCell ref="A160:A163"/>
    <mergeCell ref="B160:B163"/>
    <mergeCell ref="A140:A143"/>
    <mergeCell ref="B140:B143"/>
    <mergeCell ref="A144:A147"/>
    <mergeCell ref="B144:B147"/>
    <mergeCell ref="A148:A151"/>
    <mergeCell ref="B148:B151"/>
    <mergeCell ref="A210:B210"/>
    <mergeCell ref="D191:AA191"/>
    <mergeCell ref="C209:R209"/>
    <mergeCell ref="S209:AA209"/>
    <mergeCell ref="C208:R208"/>
    <mergeCell ref="D192:AA192"/>
    <mergeCell ref="D193:AA193"/>
    <mergeCell ref="D194:AA194"/>
    <mergeCell ref="A192:C192"/>
    <mergeCell ref="A193:C193"/>
    <mergeCell ref="A194:C194"/>
    <mergeCell ref="D195:AA195"/>
    <mergeCell ref="C198:R198"/>
    <mergeCell ref="C210:R210"/>
    <mergeCell ref="S210:AA210"/>
    <mergeCell ref="C206:R206"/>
    <mergeCell ref="S206:AA206"/>
    <mergeCell ref="C207:R207"/>
    <mergeCell ref="S207:AA207"/>
    <mergeCell ref="A208:B208"/>
    <mergeCell ref="A209:B209"/>
    <mergeCell ref="C200:R200"/>
    <mergeCell ref="S200:AA200"/>
    <mergeCell ref="C201:R201"/>
    <mergeCell ref="S208:AA208"/>
    <mergeCell ref="C203:R203"/>
    <mergeCell ref="A200:B200"/>
    <mergeCell ref="A201:B201"/>
    <mergeCell ref="A202:B202"/>
    <mergeCell ref="A1:AA1"/>
    <mergeCell ref="C2:C3"/>
    <mergeCell ref="A204:B204"/>
    <mergeCell ref="A205:B205"/>
    <mergeCell ref="A206:B206"/>
    <mergeCell ref="A207:B207"/>
    <mergeCell ref="S203:AA203"/>
    <mergeCell ref="C204:R204"/>
    <mergeCell ref="P184:Q184"/>
    <mergeCell ref="R184:S184"/>
    <mergeCell ref="A203:B203"/>
    <mergeCell ref="A186:C186"/>
    <mergeCell ref="A187:C187"/>
    <mergeCell ref="A188:C188"/>
    <mergeCell ref="A189:C189"/>
    <mergeCell ref="D189:AA189"/>
    <mergeCell ref="N180:O180"/>
    <mergeCell ref="P180:Q180"/>
    <mergeCell ref="X182:Y182"/>
    <mergeCell ref="C205:R205"/>
    <mergeCell ref="S205:AA205"/>
    <mergeCell ref="D183:E183"/>
    <mergeCell ref="F183:G183"/>
    <mergeCell ref="H183:I183"/>
    <mergeCell ref="J183:K183"/>
    <mergeCell ref="L183:M183"/>
    <mergeCell ref="N183:O183"/>
    <mergeCell ref="P183:Q183"/>
    <mergeCell ref="Z184:AA184"/>
    <mergeCell ref="A190:C190"/>
    <mergeCell ref="D190:AA190"/>
    <mergeCell ref="H184:I184"/>
    <mergeCell ref="J184:K184"/>
    <mergeCell ref="L184:M184"/>
    <mergeCell ref="D188:AA188"/>
    <mergeCell ref="S201:AA201"/>
    <mergeCell ref="C202:R202"/>
    <mergeCell ref="S202:AA202"/>
    <mergeCell ref="S204:AA204"/>
    <mergeCell ref="R183:S183"/>
    <mergeCell ref="T183:U183"/>
    <mergeCell ref="V183:W183"/>
    <mergeCell ref="X183:Y183"/>
    <mergeCell ref="A168:A171"/>
    <mergeCell ref="B168:B171"/>
    <mergeCell ref="D186:AA186"/>
    <mergeCell ref="D187:AA187"/>
    <mergeCell ref="A191:C191"/>
    <mergeCell ref="A198:B198"/>
    <mergeCell ref="Z183:AA183"/>
    <mergeCell ref="D184:E184"/>
    <mergeCell ref="F184:G184"/>
    <mergeCell ref="S198:AA198"/>
    <mergeCell ref="Z182:AA182"/>
    <mergeCell ref="Z180:AA180"/>
    <mergeCell ref="D181:E181"/>
    <mergeCell ref="F181:G181"/>
    <mergeCell ref="H181:I181"/>
    <mergeCell ref="J181:K181"/>
    <mergeCell ref="L181:M181"/>
    <mergeCell ref="D180:E180"/>
    <mergeCell ref="F180:G180"/>
    <mergeCell ref="L182:M182"/>
    <mergeCell ref="N182:O182"/>
    <mergeCell ref="P182:Q182"/>
    <mergeCell ref="R182:S182"/>
    <mergeCell ref="T182:U182"/>
    <mergeCell ref="C199:R199"/>
    <mergeCell ref="S199:AA199"/>
    <mergeCell ref="A195:C195"/>
    <mergeCell ref="A197:AA197"/>
    <mergeCell ref="A199:B199"/>
    <mergeCell ref="T184:U184"/>
    <mergeCell ref="N184:O184"/>
    <mergeCell ref="V184:W184"/>
    <mergeCell ref="X184:Y184"/>
    <mergeCell ref="A181:B183"/>
    <mergeCell ref="R181:S181"/>
    <mergeCell ref="T181:U181"/>
    <mergeCell ref="V181:W181"/>
    <mergeCell ref="X181:Y181"/>
    <mergeCell ref="V182:W182"/>
    <mergeCell ref="N181:O181"/>
    <mergeCell ref="P181:Q181"/>
    <mergeCell ref="Z181:AA181"/>
    <mergeCell ref="D182:E182"/>
    <mergeCell ref="F182:G182"/>
    <mergeCell ref="H182:I182"/>
    <mergeCell ref="J182:K182"/>
    <mergeCell ref="V180:W180"/>
    <mergeCell ref="X180:Y180"/>
    <mergeCell ref="H180:I180"/>
    <mergeCell ref="J180:K180"/>
    <mergeCell ref="L180:M180"/>
    <mergeCell ref="A172:A175"/>
    <mergeCell ref="B172:B175"/>
    <mergeCell ref="A176:A179"/>
    <mergeCell ref="B176:B179"/>
    <mergeCell ref="R180:S180"/>
    <mergeCell ref="T180:U180"/>
  </mergeCells>
  <conditionalFormatting sqref="A4:XFD75 A76 AB76:XFD79 A80:XFD179">
    <cfRule type="containsBlanks" dxfId="4" priority="4">
      <formula>LEN(TRIM(A4))=0</formula>
    </cfRule>
  </conditionalFormatting>
  <conditionalFormatting sqref="D4:AA75 D80:AA179">
    <cfRule type="containsBlanks" dxfId="3" priority="5">
      <formula>LEN(TRIM(D4))=0</formula>
    </cfRule>
  </conditionalFormatting>
  <conditionalFormatting sqref="C76:AA79">
    <cfRule type="containsBlanks" dxfId="2" priority="2">
      <formula>LEN(TRIM(C76))=0</formula>
    </cfRule>
  </conditionalFormatting>
  <conditionalFormatting sqref="D76:AA79">
    <cfRule type="containsBlanks" dxfId="1" priority="3">
      <formula>LEN(TRIM(D76))=0</formula>
    </cfRule>
  </conditionalFormatting>
  <conditionalFormatting sqref="B76:B79">
    <cfRule type="containsBlanks" dxfId="0" priority="1">
      <formula>LEN(TRIM(B76))=0</formula>
    </cfRule>
  </conditionalFormatting>
  <pageMargins left="0.7" right="0.7" top="0.75" bottom="0.75" header="0.3" footer="0.3"/>
  <pageSetup paperSize="9" scale="25" orientation="portrait" r:id="rId1"/>
  <rowBreaks count="2" manualBreakCount="2">
    <brk id="115" max="26" man="1"/>
    <brk id="14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Capacitaciones</vt:lpstr>
      <vt:lpstr>Eficacia</vt:lpstr>
      <vt:lpstr>Eficacia!Área_de_impresión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Herrera Cortes</dc:creator>
  <cp:lastModifiedBy>Monica Martinez Burgos</cp:lastModifiedBy>
  <dcterms:created xsi:type="dcterms:W3CDTF">2023-12-06T21:49:12Z</dcterms:created>
  <dcterms:modified xsi:type="dcterms:W3CDTF">2026-01-27T13:34:55Z</dcterms:modified>
</cp:coreProperties>
</file>