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XIOMARA\OneDrive\Desktop\PLANES INSTITUCIONALES 2026\POAS\"/>
    </mc:Choice>
  </mc:AlternateContent>
  <bookViews>
    <workbookView xWindow="0" yWindow="0" windowWidth="19200" windowHeight="7190" tabRatio="833" activeTab="2"/>
  </bookViews>
  <sheets>
    <sheet name="1. GENERALID. E ÍNDICE" sheetId="6" r:id="rId1"/>
    <sheet name="HOJAS DE VIDA" sheetId="67" r:id="rId2"/>
    <sheet name="2. ACTIVIDADES,TAREAS, META" sheetId="68"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65" l="1"/>
  <c r="H14" i="65"/>
  <c r="H15" i="65"/>
  <c r="H13" i="65"/>
  <c r="H10" i="65"/>
  <c r="AG33" i="68"/>
  <c r="AG29" i="68"/>
  <c r="AG25" i="68"/>
  <c r="AG20" i="68"/>
  <c r="AG15" i="68"/>
  <c r="AG11" i="68"/>
  <c r="AG7" i="68"/>
  <c r="AF35" i="68"/>
  <c r="AF33" i="68"/>
  <c r="AF31" i="68"/>
  <c r="AF29" i="68"/>
  <c r="AF27" i="68"/>
  <c r="AF25" i="68"/>
  <c r="AF20" i="68"/>
  <c r="AF15" i="68"/>
  <c r="AF13" i="68"/>
  <c r="AF11" i="68"/>
  <c r="AF9" i="68"/>
  <c r="AF7" i="68"/>
  <c r="AE36" i="68"/>
  <c r="AE35" i="68"/>
  <c r="AE34" i="68"/>
  <c r="AE21" i="68"/>
  <c r="AE16" i="68"/>
  <c r="AE9" i="68"/>
  <c r="AE8" i="68"/>
  <c r="AE33" i="68"/>
  <c r="AE32" i="68"/>
  <c r="AE31" i="68"/>
  <c r="AE30" i="68"/>
  <c r="AE29" i="68"/>
  <c r="AE28" i="68"/>
  <c r="AE27" i="68"/>
  <c r="AE26" i="68"/>
  <c r="AE25" i="68"/>
  <c r="AE20" i="68"/>
  <c r="AE15" i="68"/>
  <c r="AE14" i="68"/>
  <c r="AE13" i="68"/>
  <c r="AE12" i="68"/>
  <c r="AE11" i="68"/>
  <c r="AE10" i="68"/>
  <c r="AE7" i="68"/>
  <c r="S6" i="68"/>
  <c r="Z6" i="68"/>
  <c r="S7" i="68"/>
  <c r="T7" i="68"/>
  <c r="U7" i="68"/>
  <c r="S9" i="68"/>
  <c r="T9" i="68"/>
  <c r="U9" i="68"/>
  <c r="S11" i="68"/>
  <c r="T11" i="68"/>
  <c r="U11" i="68"/>
  <c r="S13" i="68"/>
  <c r="T13" i="68"/>
  <c r="U13" i="68"/>
  <c r="S15" i="68"/>
  <c r="S20" i="68"/>
  <c r="S25" i="68"/>
  <c r="T25" i="68"/>
  <c r="U25" i="68"/>
  <c r="S27" i="68"/>
  <c r="T27" i="68"/>
  <c r="U27" i="68"/>
  <c r="S29" i="68"/>
  <c r="T29" i="68"/>
  <c r="U29" i="68"/>
  <c r="S31" i="68"/>
  <c r="T31" i="68"/>
  <c r="U31" i="68"/>
  <c r="S33" i="68"/>
  <c r="T33" i="68"/>
  <c r="U33" i="68"/>
  <c r="S35" i="68"/>
  <c r="T35" i="68"/>
  <c r="U35" i="68"/>
  <c r="H12" i="65" l="1"/>
  <c r="H11" i="65" l="1"/>
  <c r="T25" i="62"/>
  <c r="S25" i="62"/>
  <c r="R25" i="62"/>
</calcChain>
</file>

<file path=xl/sharedStrings.xml><?xml version="1.0" encoding="utf-8"?>
<sst xmlns="http://schemas.openxmlformats.org/spreadsheetml/2006/main" count="1746" uniqueCount="866">
  <si>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</si>
  <si>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</si>
  <si>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</si>
  <si>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</si>
  <si>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</si>
  <si>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</si>
  <si>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</si>
  <si>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</si>
  <si>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</si>
  <si>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</si>
  <si>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</si>
  <si>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</si>
  <si>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</si>
  <si>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</si>
  <si>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</si>
  <si>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</si>
  <si>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</si>
  <si>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</si>
  <si>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</si>
  <si>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</si>
  <si>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</si>
  <si>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</si>
  <si>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</si>
  <si>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</si>
  <si>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</si>
  <si>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</si>
  <si>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</si>
  <si>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</si>
  <si>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</si>
  <si>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</si>
  <si>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</si>
  <si>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</si>
  <si>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</si>
  <si>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</si>
  <si>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</si>
  <si>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</si>
  <si>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</si>
  <si>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</si>
  <si>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</si>
  <si>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</si>
  <si>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</si>
  <si>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</si>
  <si>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</si>
  <si>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</si>
  <si>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</si>
  <si>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</si>
  <si>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</si>
  <si>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</si>
  <si>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</si>
  <si>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</si>
  <si>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</si>
  <si>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</si>
  <si>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</si>
  <si>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</si>
  <si>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</si>
  <si>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</si>
  <si>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</si>
  <si>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</si>
  <si>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</si>
  <si>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</si>
  <si>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</si>
  <si>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</si>
  <si>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</si>
  <si>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</si>
  <si>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</si>
  <si>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</si>
  <si>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</si>
  <si>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</si>
  <si>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</si>
  <si>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</si>
  <si>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</si>
  <si>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</si>
  <si>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</si>
  <si>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</si>
  <si>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</si>
  <si>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</si>
  <si>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</si>
  <si>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</si>
  <si>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</si>
  <si>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</si>
  <si>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</si>
  <si>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</si>
  <si>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</si>
  <si>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</si>
  <si>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</si>
  <si>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</si>
  <si>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</si>
  <si>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</si>
  <si>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</si>
  <si>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</si>
  <si>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</si>
  <si>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</si>
  <si>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</si>
  <si>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</si>
  <si>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</si>
  <si>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</si>
  <si>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</si>
  <si>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</si>
  <si>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</si>
  <si>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</si>
  <si>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</si>
  <si>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</si>
  <si>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</si>
  <si>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</si>
  <si>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</si>
  <si>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</si>
  <si>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</si>
  <si>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</si>
  <si>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</si>
  <si>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</si>
  <si>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</si>
  <si>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</si>
  <si>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</si>
  <si>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</si>
  <si>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</si>
  <si>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</si>
  <si>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</si>
  <si>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</si>
  <si>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</si>
  <si>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</si>
  <si>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</si>
  <si>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</si>
  <si>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</si>
  <si>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</si>
  <si>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</si>
  <si>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</si>
  <si>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</si>
  <si>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</si>
  <si>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</si>
  <si>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</si>
  <si>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</si>
  <si>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</si>
  <si>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</si>
  <si>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</si>
  <si>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</si>
  <si>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</si>
  <si>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</si>
  <si>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</si>
  <si>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</si>
  <si>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</si>
  <si>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</si>
  <si>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</si>
  <si>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</si>
  <si>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</si>
  <si>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</si>
  <si>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</si>
  <si>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</si>
  <si>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</si>
  <si>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</si>
  <si>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</si>
  <si>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</si>
  <si>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</si>
  <si>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</si>
  <si>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</si>
  <si>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</si>
  <si>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</si>
  <si>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</si>
  <si>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</si>
  <si>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</si>
  <si>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</si>
  <si>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</si>
  <si>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</si>
  <si>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</si>
  <si>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</si>
  <si>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</si>
  <si>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</si>
  <si>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</si>
  <si>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</si>
  <si>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</si>
  <si>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</si>
  <si>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</si>
  <si>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</si>
  <si>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</si>
  <si>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</si>
  <si>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</si>
  <si>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</si>
  <si>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</si>
  <si>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</si>
  <si>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</si>
  <si>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</si>
  <si>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</si>
  <si>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</si>
  <si>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</si>
  <si>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</si>
  <si>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</si>
  <si>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</si>
  <si>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</si>
  <si>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</si>
  <si>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</si>
  <si>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</si>
  <si>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</si>
  <si>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</si>
  <si>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</si>
  <si>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</si>
  <si>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</si>
  <si>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</si>
  <si>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</si>
  <si>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</si>
  <si>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</si>
  <si>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</si>
  <si>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</si>
  <si>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</si>
  <si>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</si>
  <si>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</si>
  <si>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</si>
  <si>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</si>
  <si>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</si>
  <si>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</si>
  <si>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</si>
  <si>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</si>
  <si>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</si>
  <si>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</si>
  <si>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</si>
  <si>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</si>
  <si>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</si>
  <si>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</si>
  <si>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</si>
  <si>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</si>
  <si>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</si>
  <si>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</si>
  <si>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</si>
  <si>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</si>
  <si>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</si>
  <si>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</si>
  <si>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</si>
  <si>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</si>
  <si>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</si>
  <si>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</si>
  <si>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</si>
  <si>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</si>
  <si>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</si>
  <si>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</si>
  <si>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</si>
  <si>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</si>
  <si>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</si>
  <si>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</si>
  <si>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</si>
  <si>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</si>
  <si>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</si>
  <si>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</si>
  <si>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</si>
  <si>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</si>
  <si>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</si>
  <si>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</si>
  <si>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</si>
  <si>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</si>
  <si>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</si>
  <si>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</si>
  <si>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</si>
  <si>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</si>
  <si>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</si>
  <si>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</si>
  <si>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</si>
  <si>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</si>
  <si>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</si>
  <si>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</si>
  <si>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</si>
  <si>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</si>
  <si>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</si>
  <si>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</si>
  <si>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</si>
  <si>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</si>
  <si>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</si>
  <si>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</si>
  <si>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</si>
  <si>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</si>
  <si>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</si>
  <si>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</si>
  <si>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</si>
  <si>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</si>
  <si>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</si>
  <si>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</si>
  <si>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</si>
  <si>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</si>
  <si>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</si>
  <si>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</si>
  <si>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</si>
  <si>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</si>
  <si>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</si>
  <si>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</si>
  <si>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</si>
  <si>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</si>
  <si>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</si>
  <si>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</si>
  <si>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</si>
  <si>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</si>
  <si>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</si>
  <si>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</si>
  <si>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</si>
  <si>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</si>
  <si>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</si>
  <si>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</si>
  <si>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</si>
  <si>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</si>
  <si>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</si>
  <si>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</si>
  <si>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</si>
  <si>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</si>
  <si>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</si>
  <si>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</si>
  <si>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</si>
  <si>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</si>
  <si>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</si>
  <si>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</si>
  <si>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</si>
  <si>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</si>
  <si>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</si>
  <si>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</si>
  <si>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</si>
  <si>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</si>
  <si>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</si>
  <si>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</si>
  <si>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</si>
  <si>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</si>
  <si>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</si>
  <si>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</si>
  <si>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</si>
  <si>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</si>
  <si>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</si>
  <si>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</si>
  <si>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</si>
  <si>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</si>
  <si>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</si>
  <si>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</si>
  <si>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</si>
  <si>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</si>
  <si>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</si>
  <si>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</si>
  <si>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</si>
  <si>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</si>
  <si>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</si>
  <si>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</si>
  <si>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</si>
  <si>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</si>
  <si>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</si>
  <si>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</si>
  <si>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</si>
  <si>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</si>
  <si>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</si>
  <si>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</si>
  <si>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</si>
  <si>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</si>
  <si>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</si>
  <si>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</si>
  <si>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</si>
  <si>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</si>
  <si>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</si>
  <si>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</si>
  <si>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</si>
  <si>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</si>
  <si>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</si>
  <si>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</si>
  <si>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</si>
  <si>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</si>
  <si>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</si>
  <si>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</si>
  <si>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</si>
  <si>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</si>
  <si>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</si>
  <si>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</si>
  <si>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</si>
  <si>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</si>
  <si>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</si>
  <si>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</si>
  <si>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</si>
  <si>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</si>
  <si>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</si>
  <si>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</si>
  <si>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</si>
  <si>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</si>
  <si>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</si>
  <si>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</si>
  <si>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</si>
  <si>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</si>
  <si>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</si>
  <si>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</si>
  <si>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</si>
  <si>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</si>
  <si>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</si>
  <si>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</si>
  <si>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</si>
  <si>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</si>
  <si>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</si>
  <si>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</si>
  <si>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</si>
  <si>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</si>
  <si>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</si>
  <si>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</si>
  <si>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</si>
  <si>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</si>
  <si>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</si>
  <si>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</si>
  <si>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</si>
  <si>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</si>
  <si>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</si>
  <si>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</si>
  <si>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</si>
  <si>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</si>
  <si>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</si>
  <si>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</si>
  <si>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</si>
  <si>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</si>
  <si>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</si>
  <si>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</si>
  <si>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</si>
  <si>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</si>
  <si>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</si>
  <si>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</si>
  <si>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</si>
  <si>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</si>
  <si>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</si>
  <si>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</si>
  <si>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</si>
  <si>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</si>
  <si>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</si>
  <si>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</si>
  <si>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</si>
  <si>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</si>
  <si>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</si>
  <si>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</si>
  <si>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</si>
  <si>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</si>
  <si>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</si>
  <si>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</si>
  <si>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</si>
  <si>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</si>
  <si>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</si>
  <si>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</si>
  <si>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</si>
  <si>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</si>
  <si>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</si>
  <si>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</si>
  <si>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</si>
  <si>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</si>
  <si>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</si>
  <si>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</si>
  <si>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</si>
  <si>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</si>
  <si>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</si>
  <si>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</si>
  <si>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</si>
  <si>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</si>
  <si>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</si>
  <si>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</si>
  <si>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</si>
  <si>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</si>
  <si>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</si>
  <si>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</si>
  <si>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</si>
  <si>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</si>
  <si>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</si>
  <si>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</si>
  <si>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</si>
  <si>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</si>
  <si>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</si>
  <si>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</si>
  <si>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</si>
  <si>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</si>
  <si>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</si>
  <si>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</si>
  <si>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</si>
  <si>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</si>
  <si>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</si>
  <si>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</si>
  <si>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</si>
  <si>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</si>
  <si>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</si>
  <si>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</si>
  <si>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</si>
  <si>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</si>
  <si>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</si>
  <si>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</si>
  <si>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</si>
  <si>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</si>
  <si>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</si>
  <si>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</si>
  <si>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</si>
  <si>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</si>
  <si>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</si>
  <si>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</si>
  <si>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</si>
  <si>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</si>
  <si>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</si>
  <si>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</si>
  <si>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</si>
  <si>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</si>
  <si>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</si>
  <si>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</si>
  <si>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</si>
  <si>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</si>
  <si>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</si>
  <si>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</si>
  <si>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</si>
  <si>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</si>
  <si>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</si>
  <si>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</si>
  <si>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</si>
  <si>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</si>
  <si>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</si>
  <si>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</si>
  <si>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</si>
  <si>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</si>
  <si>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</si>
  <si>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</si>
  <si>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</si>
  <si>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</si>
  <si>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</si>
  <si>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</si>
  <si>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</si>
  <si>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</si>
  <si>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</si>
  <si>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</si>
  <si>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</si>
  <si>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</si>
  <si>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</si>
  <si>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</si>
  <si>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</si>
  <si>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</si>
  <si>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</si>
  <si>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</si>
  <si>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</si>
  <si>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</si>
  <si>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</si>
  <si>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</si>
  <si>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</si>
  <si>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</si>
  <si>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</si>
  <si>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</si>
  <si>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</si>
  <si>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</si>
  <si>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</si>
  <si>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</si>
  <si>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</si>
  <si>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</si>
  <si>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</si>
  <si>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</si>
  <si>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</si>
  <si>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</si>
  <si>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</si>
  <si>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</si>
  <si>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</si>
  <si>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</si>
  <si>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</si>
  <si>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</si>
  <si>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</si>
  <si>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</si>
  <si>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</si>
  <si>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</si>
  <si>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</si>
  <si>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</si>
  <si>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</si>
  <si>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</si>
  <si>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</si>
  <si>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</si>
  <si>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</si>
  <si>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</si>
  <si>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</si>
  <si>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</si>
  <si>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</si>
  <si>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</si>
  <si>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</si>
  <si>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</si>
  <si>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</si>
  <si>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</si>
  <si>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</si>
  <si>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</si>
  <si>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</si>
  <si>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</si>
  <si>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</si>
  <si>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</si>
  <si>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</si>
  <si>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</si>
  <si>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</si>
  <si>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</si>
  <si>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</si>
  <si>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</si>
  <si>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</si>
  <si>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</si>
  <si>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</si>
  <si>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</si>
  <si>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</si>
  <si>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</si>
  <si>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</si>
  <si>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</si>
  <si>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</si>
  <si>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</si>
  <si>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</si>
  <si>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</si>
  <si>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</si>
  <si>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</si>
  <si>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</si>
  <si>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</si>
  <si>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</si>
  <si>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</si>
  <si>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</si>
  <si>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</si>
  <si>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</si>
  <si>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</si>
  <si>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</si>
  <si>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</si>
  <si>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</si>
  <si>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</si>
  <si>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</si>
  <si>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</si>
  <si>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</si>
  <si>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</si>
  <si>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</si>
  <si>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</si>
  <si>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</si>
  <si>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</si>
  <si>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</si>
  <si>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</si>
  <si>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</si>
  <si>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</si>
  <si>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</si>
  <si>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</si>
  <si>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</si>
  <si>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</si>
  <si>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</si>
  <si>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</si>
  <si>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</si>
  <si>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</si>
  <si>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</si>
  <si>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Abr-Jun: Programado actividad</t>
  </si>
  <si>
    <t>Jul-Sep: Programado actividad</t>
  </si>
  <si>
    <t>Oct-Dic: Programado actividad</t>
  </si>
  <si>
    <t>Objetivo Especfico del Proceso</t>
  </si>
  <si>
    <t>PROGRAMACIÓN PLAN OPERATIVO ANUAL DE GESTIÓN</t>
  </si>
  <si>
    <t>PE01-IN03-F02</t>
  </si>
  <si>
    <t>Versión 1.0</t>
  </si>
  <si>
    <t>Versión1.0</t>
  </si>
  <si>
    <t>Gestión Juridica</t>
  </si>
  <si>
    <t>2. Direccionamiento Estrategico y Planeación / 3. Gestión con Valores para los resultados</t>
  </si>
  <si>
    <t xml:space="preserve">6. Politica de Compras y Contratación Publica /10. Política de Defensa Jurídica / 11. Politica de Mejora Normativa. </t>
  </si>
  <si>
    <t>Versión hoja de vida del indicador</t>
  </si>
  <si>
    <t>Modificación a la Hoja de Vida del Indicador</t>
  </si>
  <si>
    <t>Fecha</t>
  </si>
  <si>
    <t>43.  Control de cambios de la hoja de vida del Indicador</t>
  </si>
  <si>
    <t>Leidy Johana Ramos Mesa</t>
  </si>
  <si>
    <t>Xiomara Astrid Gómez Alape</t>
  </si>
  <si>
    <t xml:space="preserve"> Maria Jimena Yañez Gelvez</t>
  </si>
  <si>
    <t>Paulo Andrés Rincón Garay</t>
  </si>
  <si>
    <t>42.  Nombre del responsable del análisis</t>
  </si>
  <si>
    <t>41.  Nombre del responsable del reporte</t>
  </si>
  <si>
    <t>40.  Nombre del Director/Jefe de Oficina /Subdirector</t>
  </si>
  <si>
    <t>39. Nombre del ordenador del gasto</t>
  </si>
  <si>
    <t>38. Publicación</t>
  </si>
  <si>
    <t xml:space="preserve">37.  Notas al margen </t>
  </si>
  <si>
    <t>36. Nombre de visualización de la gráfica</t>
  </si>
  <si>
    <t xml:space="preserve">35. Agrupación </t>
  </si>
  <si>
    <t>34. Origen de la gráfica</t>
  </si>
  <si>
    <t>33.Tipo de gráfica</t>
  </si>
  <si>
    <t>Forma de visualización del Indicador (Aplica para indicadores estadísticos)</t>
  </si>
  <si>
    <t xml:space="preserve">
Número de trámites radicados</t>
  </si>
  <si>
    <t xml:space="preserve">
Número de trámites gestionados</t>
  </si>
  <si>
    <t>32. Descripción de la variable</t>
  </si>
  <si>
    <t xml:space="preserve">
PA05-PR21-F04 Base de datos de trámites contractuales </t>
  </si>
  <si>
    <t>30. Origen de la variable</t>
  </si>
  <si>
    <t xml:space="preserve">29.  Frecuencia de las variables </t>
  </si>
  <si>
    <t>Número</t>
  </si>
  <si>
    <t>28. Tipo de variable</t>
  </si>
  <si>
    <t>27. Unidad de medida de la variable</t>
  </si>
  <si>
    <r>
      <rPr>
        <b/>
        <sz val="10"/>
        <rFont val="Calibri"/>
        <family val="2"/>
        <scheme val="minor"/>
      </rPr>
      <t xml:space="preserve">
</t>
    </r>
    <r>
      <rPr>
        <sz val="10"/>
        <rFont val="Calibri"/>
        <family val="2"/>
        <scheme val="minor"/>
      </rPr>
      <t>Total de solicitudes radicadas en el trimestre</t>
    </r>
  </si>
  <si>
    <t>Total de solicitudes gestionadas en el trimestre</t>
  </si>
  <si>
    <t xml:space="preserve">26.  Nombre de las variables </t>
  </si>
  <si>
    <t>Variable 4</t>
  </si>
  <si>
    <t>Variable 3</t>
  </si>
  <si>
    <t>Variable 2</t>
  </si>
  <si>
    <t>Variable 1</t>
  </si>
  <si>
    <t>Información variables</t>
  </si>
  <si>
    <t>25. Fórmula de cálculo del indicador</t>
  </si>
  <si>
    <t>Cálculo del Indicador</t>
  </si>
  <si>
    <t>24. Metodología de medición</t>
  </si>
  <si>
    <r>
      <rPr>
        <b/>
        <u/>
        <sz val="10"/>
        <rFont val="Calibri"/>
        <family val="2"/>
        <scheme val="minor"/>
      </rPr>
      <t xml:space="preserve">
</t>
    </r>
    <r>
      <rPr>
        <sz val="10"/>
        <rFont val="Calibri"/>
        <family val="2"/>
        <scheme val="minor"/>
      </rPr>
      <t xml:space="preserve">Medir el cumplimiento de la gestión adelantada y efectuar el  seguimiento a las solicitudes de trámites de contratos de prestación de servicios profesionales y/o apoyo a la gestión y, de procesos de selección radicadas en la Dirección de Contratación. </t>
    </r>
  </si>
  <si>
    <t>23. Objetivo del indicador</t>
  </si>
  <si>
    <t xml:space="preserve">Gestión de las solicitudes de trámites de contratos de prestación de servicios profesionales y/o apoyo a la gestión y, de procesos de selección radicadas en la Dirección de Contratación. </t>
  </si>
  <si>
    <t>22. Síntesis del indicador</t>
  </si>
  <si>
    <t>21. Ultimo valor reportado</t>
  </si>
  <si>
    <t>20. Frecuencia del reporte o periodicidad</t>
  </si>
  <si>
    <t>19. Tipología</t>
  </si>
  <si>
    <t>18. Tipo de anualización</t>
  </si>
  <si>
    <t>Porcentaje</t>
  </si>
  <si>
    <t>17. Unidad de medida del indicador</t>
  </si>
  <si>
    <t>N/A</t>
  </si>
  <si>
    <t>16. Sistema de información</t>
  </si>
  <si>
    <t>15. Tipo de formato</t>
  </si>
  <si>
    <t>14. Fuente de datos No. 1</t>
  </si>
  <si>
    <t>Fuente u origen de datos</t>
  </si>
  <si>
    <t xml:space="preserve">13. Observación a la magnitud propuesta para la Meta </t>
  </si>
  <si>
    <t>12. Línea base</t>
  </si>
  <si>
    <t>11. Meta para la vigencia</t>
  </si>
  <si>
    <t>9. Inicio de la serie</t>
  </si>
  <si>
    <t>10. Fin de la Serie</t>
  </si>
  <si>
    <t>8. Fecha de creación</t>
  </si>
  <si>
    <t xml:space="preserve">Solicitudes gestionadas de contratos de prestación de servicios profesionales y/o apoyo a la gestión y procesos de selección radicadas en la Dirección de Contratación. </t>
  </si>
  <si>
    <t>7. Nombre del indicador</t>
  </si>
  <si>
    <t>6. Tema/ Proyecto de inversión/ PDD</t>
  </si>
  <si>
    <t>Direccion de Contratación</t>
  </si>
  <si>
    <t>5. Dependencia responsable</t>
  </si>
  <si>
    <t xml:space="preserve">Subsecretaria de Gestión Juridica </t>
  </si>
  <si>
    <t xml:space="preserve">4. Subsecretaría responsable </t>
  </si>
  <si>
    <t>Apoyo</t>
  </si>
  <si>
    <t>3. Tipo de Proceso</t>
  </si>
  <si>
    <t xml:space="preserve">PA05_Gestión Jurídica </t>
  </si>
  <si>
    <t xml:space="preserve">2.  Código y nombre del proceso </t>
  </si>
  <si>
    <t>1. ID Indicador</t>
  </si>
  <si>
    <t>Datos básicos del indicador</t>
  </si>
  <si>
    <t>Hoja de vida del Indicador</t>
  </si>
  <si>
    <t>Versión: 1.0</t>
  </si>
  <si>
    <t>Formato de Ficha Técnica del Indicador de la Secretaría Distrital de Movilidad</t>
  </si>
  <si>
    <t>Juan Carlos Hernandez Betancourth</t>
  </si>
  <si>
    <t>Hernan Sebastian Cortés Osorio</t>
  </si>
  <si>
    <t>PQRSD radicadas a traves del sistema de gestión documental Orfeo y Bogota Te Escucha</t>
  </si>
  <si>
    <t>PQRSD gestionadas a traves del Sistema de Gestión Documental Orfeo Y Bogota Te Escucha</t>
  </si>
  <si>
    <t xml:space="preserve">Sistema de Gestión Documental Orfeo Y Bogota Te Escucha
</t>
  </si>
  <si>
    <t xml:space="preserve">Sistema de Gestión Documental Orfeo Y Bogota Te Escucha.  
</t>
  </si>
  <si>
    <t>PQRSD radicadas</t>
  </si>
  <si>
    <t xml:space="preserve">Respuestas a PQRSD </t>
  </si>
  <si>
    <t>((Total de PQRSD atendidas durante el trimestre / Total de PQRSD radicadas durante el trimestre)*100%)/4</t>
  </si>
  <si>
    <t xml:space="preserve">Efectuar el trámite de las solicitudes radicadas en la Dirección de Gestión de Cobro (entes de control, derechos de petición, requerimientos y demás solicitudes que sean  competencia de la dirección). </t>
  </si>
  <si>
    <t>Sistema de Gestión Documental Orfeo 
y Bogota Te Escucha</t>
  </si>
  <si>
    <t>Excel</t>
  </si>
  <si>
    <t xml:space="preserve">
Reportes del Sistema de Gestión Documental Orfeo 
y de Bogota Te Escucha
</t>
  </si>
  <si>
    <t>Dirección de Gestión de Cobro</t>
  </si>
  <si>
    <t>Paulo Andrés Rincon Garay</t>
  </si>
  <si>
    <t xml:space="preserve">Valor total que se espera recaudar en el respectivo año, de acuerdo a la meta de recaudo fijada en la vigencia a la Dirección de Gestión de cobro. </t>
  </si>
  <si>
    <t xml:space="preserve">Valor del recaudado trimestral, el cual se va acumulando para cumplir la meta de la vigencia. </t>
  </si>
  <si>
    <t xml:space="preserve"> Base de datos manejadas al interior de la Dirección de Gestión de Cobro relacionadas con información financiera</t>
  </si>
  <si>
    <t>Meta de recaudo establecida para el respectivo año</t>
  </si>
  <si>
    <t>Recaudo acumulado del trimestre a reportar de la vigencia</t>
  </si>
  <si>
    <t xml:space="preserve">Alcanzar la meta de recaudo fijada a la Dirección de Gestión de Cobro para la presente vigencia, a través de las diferentes actividades de cobro persuasivo y coactivo.  </t>
  </si>
  <si>
    <t xml:space="preserve">Realizar y gestionar el recaudo de las obligaciones a favor de la SDM </t>
  </si>
  <si>
    <t>Porcentaje  %</t>
  </si>
  <si>
    <t>Porcentaje de cumplimiento de la meta de recaudo fijada a la Dirección de Gestión de Cobro</t>
  </si>
  <si>
    <t>PA05 Gestión Jurídica</t>
  </si>
  <si>
    <t>Natalia Catalina Cogollo Uyaban</t>
  </si>
  <si>
    <t xml:space="preserve">
Total de actividades programadas en el trimestre</t>
  </si>
  <si>
    <r>
      <rPr>
        <b/>
        <u/>
        <sz val="10"/>
        <rFont val="Calibri"/>
        <family val="2"/>
        <scheme val="minor"/>
      </rPr>
      <t xml:space="preserve">
</t>
    </r>
    <r>
      <rPr>
        <sz val="10"/>
        <rFont val="Calibri"/>
        <family val="2"/>
        <scheme val="minor"/>
      </rPr>
      <t xml:space="preserve"> Total de actividades ejecutadas durante el trimestre
</t>
    </r>
  </si>
  <si>
    <t xml:space="preserve">
 PA05-IN02-F07 Base seguimiento gestión DNC</t>
  </si>
  <si>
    <r>
      <rPr>
        <b/>
        <u/>
        <sz val="10"/>
        <rFont val="Calibri"/>
        <family val="2"/>
        <scheme val="minor"/>
      </rPr>
      <t xml:space="preserve">
</t>
    </r>
    <r>
      <rPr>
        <sz val="10"/>
        <rFont val="Calibri"/>
        <family val="2"/>
        <scheme val="minor"/>
      </rPr>
      <t>% actividades programadas en el trimestre</t>
    </r>
  </si>
  <si>
    <r>
      <rPr>
        <b/>
        <u/>
        <sz val="10"/>
        <rFont val="Calibri"/>
        <family val="2"/>
        <scheme val="minor"/>
      </rPr>
      <t xml:space="preserve">
</t>
    </r>
    <r>
      <rPr>
        <sz val="10"/>
        <rFont val="Calibri"/>
        <family val="2"/>
        <scheme val="minor"/>
      </rPr>
      <t>% actividades ejecutadas durante el trimestre</t>
    </r>
  </si>
  <si>
    <t xml:space="preserve">Para su analisis se tiene en cuenta la ejecución trimestral. La información se obtiene de la PA05-IN02-F07 Base seguimiento gestión DNC. 
</t>
  </si>
  <si>
    <t xml:space="preserve">Evaluar el grado de cumplimiento y desarrollo de las actividades establecidas en el Plan Marco para el Fortalecimiento e Implementación de MIPG a cargo de la Dirección de Normatividad y Conceptos. </t>
  </si>
  <si>
    <t>Medición del Cumplimiento de las Actividades Programadas en el Plan Marco para el Fortalecimiento e Implementación de MIPG durante la Vigencia, a Cargo de la Dirección de Normatividad y Concepto</t>
  </si>
  <si>
    <t xml:space="preserve">
 PA05-IN02-F07 Base seguimiento gestión DNC
</t>
  </si>
  <si>
    <t>Actividades ejecutadas en el Plan Marco para el Fortalecimiento e Implementación de MIPG a cargo de la Dirección de Normatividad y Conceptos</t>
  </si>
  <si>
    <t>Dirección de Normatividad y Conceptos</t>
  </si>
  <si>
    <t>Wendy Lorena Velasco Garavito</t>
  </si>
  <si>
    <t xml:space="preserve">María Isabel Hernández Pabon </t>
  </si>
  <si>
    <t xml:space="preserve">Valor cancelado  con el que se da cumplimiento a lo ordenado en las sentencias. </t>
  </si>
  <si>
    <t xml:space="preserve">Numero de días en los que se gestiona el tramite, con el que se da cumplimiento al pago de sentencias. </t>
  </si>
  <si>
    <t xml:space="preserve">
PA05-PR22-F01 Base de seguimiento solicitudes de pago y procedencia de la acción de repetición. </t>
  </si>
  <si>
    <t>Dias</t>
  </si>
  <si>
    <t>Número total de sentencias o MASC pagadas en vigencia fiscal</t>
  </si>
  <si>
    <t>Tiempo de pago de sent. o MASC 1 en días</t>
  </si>
  <si>
    <t>(Tiempo de pago de sent. o MASC 1 en días+ tiempo de pago sent. o MASC 2 en días + tiempo de pago de sentencia o MASC 3 en días +………/ Número total de sentencias o MASC pagadas en vigencia fiscal)</t>
  </si>
  <si>
    <t xml:space="preserve">Para su analisis se tiene en cuenta la ejecución trimestral. La información se obtiene de la PA05-PR22-F01 Base de seguimiento solicitudes de pago y procedencia de la acción de repetición. </t>
  </si>
  <si>
    <t>Medir el tiempo promedio de espera para el pago de una sentencia sin diferenciar el tipo de proceso en una vigencia fiscal.</t>
  </si>
  <si>
    <t>Tiempo promedio en el pago de sentencias y MASC.</t>
  </si>
  <si>
    <t xml:space="preserve">
Porcentaje de pagos de sentencias y mecanismos alternativos de solución de conflictos tramitados en un tiempo no mayor a 90 días</t>
  </si>
  <si>
    <t xml:space="preserve">POA  Subsecretaría de Gestión Jurídica
Meta 3: Tramitar en un tiempo no mayor a 90 días el 100% de los pagos de sentencias y mecanismos alternativos de solución de conflictos, por parte de la Dirección de Representación Judicial. 
</t>
  </si>
  <si>
    <t>Dirección de Representación Judicial</t>
  </si>
  <si>
    <t xml:space="preserve">
Total de procesos terminados con fallo durante el trimestre </t>
  </si>
  <si>
    <t xml:space="preserve">
Total procesos terminados con fallo favorable durante el trimestre</t>
  </si>
  <si>
    <t xml:space="preserve">*PA05-PR11-F01 Base de Seguimiento Procesos Judiciales  
*PA05-R-10-F01 Base Seguimiento Acciones de Tutela. </t>
  </si>
  <si>
    <t xml:space="preserve">
*PA05-PR11-F01 Base de Seguimiento Procesos Judiciales  
*PA05-R-10-F01 Base Seguimiento Acciones de Tutela. 
</t>
  </si>
  <si>
    <t xml:space="preserve">Para su analisis se tiene en cuenta la ejecución trimestral. La información se obtiene de la PA05-PR11-F01 Base de Seguimiento Procesos Judiciales y PA05-R-10-F01 Base Seguimiento Acciones de Tutela. </t>
  </si>
  <si>
    <t xml:space="preserve">
Porcentaje de fallos favorables en los procesos judiciales, en los que sea parte la Secretaría Distrital de Movilidad
</t>
  </si>
  <si>
    <t xml:space="preserve">Meta 2: Obtener el 94% de favorabilidad en los fallos de procesos judiciales notificados a la Secretaría Distrital de Movilidad. </t>
  </si>
  <si>
    <t xml:space="preserve"> Carolina Gil Ricon</t>
  </si>
  <si>
    <t>Total del presupuesto asignado para la vigencia al proyecto de inversion de la Subsecretaría de Gestión Jurídica y sus direcciones</t>
  </si>
  <si>
    <t xml:space="preserve">Compromisos ejecutados en el proyecto de inversión de la Subsecretaría de Gestión Jurídica y sus direcciones. </t>
  </si>
  <si>
    <t>Plan Anual de Adquisiciones
 Aplicativo Bogdata</t>
  </si>
  <si>
    <r>
      <rPr>
        <b/>
        <u/>
        <sz val="10"/>
        <rFont val="Calibri"/>
        <family val="2"/>
        <scheme val="minor"/>
      </rPr>
      <t xml:space="preserve">
</t>
    </r>
    <r>
      <rPr>
        <sz val="10"/>
        <rFont val="Calibri"/>
        <family val="2"/>
        <scheme val="minor"/>
      </rPr>
      <t xml:space="preserve">Valor total del presupuesto asignado al proyecto de inversión </t>
    </r>
  </si>
  <si>
    <r>
      <rPr>
        <b/>
        <u/>
        <sz val="10"/>
        <rFont val="Calibri"/>
        <family val="2"/>
        <scheme val="minor"/>
      </rPr>
      <t xml:space="preserve">
</t>
    </r>
    <r>
      <rPr>
        <sz val="10"/>
        <rFont val="Calibri"/>
        <family val="2"/>
        <scheme val="minor"/>
      </rPr>
      <t>Valor total del presupuesto ejecutado del proyecto de inversión</t>
    </r>
    <r>
      <rPr>
        <b/>
        <u/>
        <sz val="10"/>
        <rFont val="Calibri"/>
        <family val="2"/>
        <scheme val="minor"/>
      </rPr>
      <t xml:space="preserve">
</t>
    </r>
  </si>
  <si>
    <t xml:space="preserve">
 ((Valor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vigencia)*100%)/4</t>
  </si>
  <si>
    <t>Para su analisis se tiene en cuenta la ejecución trimestral. La información se obtiene del Plan Anual de Adquisiciones y del  Aplicativo Bogdata</t>
  </si>
  <si>
    <r>
      <rPr>
        <b/>
        <u/>
        <sz val="10"/>
        <rFont val="Calibri"/>
        <family val="2"/>
        <scheme val="minor"/>
      </rPr>
      <t xml:space="preserve"> </t>
    </r>
    <r>
      <rPr>
        <sz val="10"/>
        <rFont val="Calibri"/>
        <family val="2"/>
        <scheme val="minor"/>
      </rPr>
      <t xml:space="preserve">Medir el cumplimiento de la ejecución presupuestal del proyecto de Inversión de la Subsecretaría de Gestión Jurídica y sus dirección en la vigencia 
</t>
    </r>
  </si>
  <si>
    <r>
      <rPr>
        <b/>
        <u/>
        <sz val="10"/>
        <rFont val="Calibri"/>
        <family val="2"/>
        <scheme val="minor"/>
      </rPr>
      <t xml:space="preserve">
</t>
    </r>
    <r>
      <rPr>
        <sz val="10"/>
        <rFont val="Calibri"/>
        <family val="2"/>
        <scheme val="minor"/>
      </rPr>
      <t xml:space="preserve">Medir la ejecución presupuestal del proyecto de Inversión de la Subsecretaría de Gestión Jurídica y sus direcciones en la vigencia </t>
    </r>
  </si>
  <si>
    <t>Plan Anual de Adquisiciones 
 Aplicativo Bogdata</t>
  </si>
  <si>
    <t xml:space="preserve">Porcentaje de ejecución presupuestal del Proyecto de Inversión de la Subsecretaría de Gestión Jurídica y sus direcciones. </t>
  </si>
  <si>
    <t xml:space="preserve">POA  Subsecretaría de Gestión Jurídica
Meta 1 - Alcanzar el 100% de la ejecución presupuestal del Proyecto de Inversión de la Subsecretaría de Gestión Jurídica y sus direcciones. 
</t>
  </si>
  <si>
    <t>Código: PE01-IN03-F05</t>
  </si>
  <si>
    <t>Código:  PE01-IN03-F05</t>
  </si>
  <si>
    <r>
      <rPr>
        <b/>
        <u/>
        <sz val="10"/>
        <rFont val="Calibri"/>
        <family val="2"/>
        <scheme val="minor"/>
      </rPr>
      <t xml:space="preserve">
*</t>
    </r>
    <r>
      <rPr>
        <sz val="10"/>
        <rFont val="Calibri"/>
        <family val="2"/>
        <scheme val="minor"/>
      </rPr>
      <t xml:space="preserve">PA05-PR11-F01 Base de Seguimiento Procesos Judiciales  
*PA05-R-10-F01 Base Seguimiento Acciones de Tutela. </t>
    </r>
    <r>
      <rPr>
        <b/>
        <u/>
        <sz val="10"/>
        <rFont val="Calibri"/>
        <family val="2"/>
        <scheme val="minor"/>
      </rPr>
      <t xml:space="preserve">
</t>
    </r>
  </si>
  <si>
    <r>
      <rPr>
        <b/>
        <sz val="10"/>
        <rFont val="Calibri"/>
        <family val="2"/>
        <scheme val="minor"/>
      </rPr>
      <t xml:space="preserve"> </t>
    </r>
    <r>
      <rPr>
        <sz val="10"/>
        <rFont val="Calibri"/>
        <family val="2"/>
        <scheme val="minor"/>
      </rPr>
      <t>Medir el porcentaje de fallos favorables notificados a la Secretaría Distrital de Movilidad.</t>
    </r>
  </si>
  <si>
    <t>Medir el porcentaja de fallos favorables notificados a la Secretaría Distrital de Movilidad.</t>
  </si>
  <si>
    <r>
      <rPr>
        <b/>
        <u/>
        <sz val="10"/>
        <rFont val="Calibri"/>
        <family val="2"/>
        <scheme val="minor"/>
      </rPr>
      <t xml:space="preserve">
</t>
    </r>
    <r>
      <rPr>
        <sz val="10"/>
        <rFont val="Calibri"/>
        <family val="2"/>
        <scheme val="minor"/>
      </rPr>
      <t>((Total de procesos terminados con fallo favorable durante el trimestre / Total de procesos terminados con fallo durante el trimestre)*100%)/4</t>
    </r>
    <r>
      <rPr>
        <b/>
        <u/>
        <sz val="10"/>
        <rFont val="Calibri"/>
        <family val="2"/>
        <scheme val="minor"/>
      </rPr>
      <t xml:space="preserve">
</t>
    </r>
  </si>
  <si>
    <r>
      <rPr>
        <b/>
        <u/>
        <sz val="10"/>
        <rFont val="Calibri"/>
        <family val="2"/>
        <scheme val="minor"/>
      </rPr>
      <t xml:space="preserve">
</t>
    </r>
    <r>
      <rPr>
        <sz val="10"/>
        <rFont val="Calibri"/>
        <family val="2"/>
        <scheme val="minor"/>
      </rPr>
      <t xml:space="preserve">Total procesos terminados con fallo favorable durante el trimestre
</t>
    </r>
  </si>
  <si>
    <r>
      <rPr>
        <b/>
        <u/>
        <sz val="10"/>
        <rFont val="Calibri"/>
        <family val="2"/>
        <scheme val="minor"/>
      </rPr>
      <t xml:space="preserve">
</t>
    </r>
    <r>
      <rPr>
        <sz val="10"/>
        <rFont val="Calibri"/>
        <family val="2"/>
        <scheme val="minor"/>
      </rPr>
      <t xml:space="preserve">Total de procesos terminados con fallo durante el trimestre </t>
    </r>
  </si>
  <si>
    <t xml:space="preserve">Meta 4: Realizar durante la vigencia el 100% de las actividades programadas en el Plan Marco para el Fortalecimiento e Implementación de MIPG, a cargo de la Dirección de Normatividad y Conceptos. </t>
  </si>
  <si>
    <r>
      <rPr>
        <b/>
        <u/>
        <sz val="10"/>
        <rFont val="Calibri"/>
        <family val="2"/>
        <scheme val="minor"/>
      </rPr>
      <t xml:space="preserve">
</t>
    </r>
    <r>
      <rPr>
        <sz val="10"/>
        <rFont val="Calibri"/>
        <family val="2"/>
        <scheme val="minor"/>
      </rPr>
      <t xml:space="preserve">((Total de las actividades ejecutadas en el Plan Marco para el Fortalecimiento e Implementación de MIPG durante el trimestre /Total de las actividades programadas en el Plan Marco para el Fortalecimiento e Implementación de MIPG durante el trimestre )*100%)/4
</t>
    </r>
  </si>
  <si>
    <t xml:space="preserve">
Ruth Liria Cano Urrego 
</t>
  </si>
  <si>
    <t xml:space="preserve">                                                                                  
POA  Subsecretaría de Gestión Jurídica
Meta 5 - Alcanzar el 100% de la meta de recaudo fijada a la Dirección de Gestión de cobro para la gestión pertinente durante la vigencia. 
</t>
  </si>
  <si>
    <t xml:space="preserve">Base de datos manejadas al interior de la Dirección de Gestión de Cobro relacionadas con información financiera </t>
  </si>
  <si>
    <t xml:space="preserve">Para su analisis se tiene en cuenta la ejecución trimestral. La información se obtiene de la base de datos manejadas al interior de la Dirección de Gestión de Cobro relacionadas con información financiera (actividades realizadas: cobro persuasivo, mandamientos de pago,medidas cautelares, investigaciones de bienes y/u órdenes de embargo, emisión y notificación de órdenes de seguir adelante con la ejecución). </t>
  </si>
  <si>
    <t xml:space="preserve"> ((Recaudo acumulado durante el trimestre de la presente vigencia / Meta de recaudo establecida para la vigencia)*100%)/4
</t>
  </si>
  <si>
    <t xml:space="preserve">POA Subsecretaría de Gestión Juridica 
Meta 6: Atender el 100% de las PQRSD radicadas en la Dirección de Gestión de Cobro. </t>
  </si>
  <si>
    <t>PQRSD radicadas y gestionadas en la Dirección de Gestión de Cobro</t>
  </si>
  <si>
    <t>Atender el 100% de las PQRSD radicadas en la DGC</t>
  </si>
  <si>
    <t xml:space="preserve">Para su análisis se tiene en cuenta la ejecución trimestral. La información se obtiene de los reportes del Sistema de Gestión Documental Orfeo y de Bogota Te Escucha. </t>
  </si>
  <si>
    <t>Meta 7 - Gestionar el 100% de las solicitudes relacionadas con trámites de contratos de prestación de servicios profesionales y/o apoyo a la gestión y de procesos de selección radicados en la Dirección de Contratación.</t>
  </si>
  <si>
    <t xml:space="preserve">
Para su análisis se tiene en cuenta la ejecución trimestral. La información se obtiene de la base de datos que se maneja al interior de la DC
</t>
  </si>
  <si>
    <r>
      <rPr>
        <b/>
        <sz val="10"/>
        <rFont val="Calibri"/>
        <family val="2"/>
        <scheme val="minor"/>
      </rPr>
      <t xml:space="preserve">
</t>
    </r>
    <r>
      <rPr>
        <sz val="10"/>
        <rFont val="Calibri"/>
        <family val="2"/>
        <scheme val="minor"/>
      </rPr>
      <t xml:space="preserve">((Total de solicitudes de trámites de contratos de prestación de servicios profesionales y/o apoyo a la gestión y, de procesos de selección gestionadas por la Dirección de Contratación durante el trimestre/ Total de solicitudes de trámites de contratos de prestación de servicios profesionales y/o apoyo a la gestión y, de procesos de selección radicadas en la Dirección de Contratación durante el trimestre)*100)/4. </t>
    </r>
  </si>
  <si>
    <t xml:space="preserve">Realizar el control de legalidad de las solicitudes de modificaciones contractuales relacionadas con procesos de selección radicadas en la Dirección de Contratación y efectuar seguimiento a la gestión de las mismas. </t>
  </si>
  <si>
    <t xml:space="preserve">Realizar el control de legalidad de las solicitudes de contratos de procesos de selección radicadas en la Dirección de Contratación y efectuar seguimiento a la gestión de las mismas. 
</t>
  </si>
  <si>
    <t xml:space="preserve">Gestionar las solicitudes relacionadas con trámites de contratos de procesos de selección, contribuyendo a satisfacer las necesidades de la entidad en materia de contratación. </t>
  </si>
  <si>
    <t>Realizar el control de legalidad de las solicitudes de modificaciones contractuales relacionadas con contratos de prestación de servicios profesionales y/o apoyo a la gestión radicadas en la Dirección de Contratación y efectuar seguimiento a la gestión de las mismas.</t>
  </si>
  <si>
    <t xml:space="preserve">Realizar el control de legalidad de las solicitudes de contratación de prestación de servicios profesionales y/o apoyo a la gestión radicados en la Dirección de Contratación y efectuar seguimiento a la gestión de las mismas. </t>
  </si>
  <si>
    <t xml:space="preserve">Gestionar las solicitudes relacionadas con contratos de prestación de servicios profesionales y/o apoyo a la gestión,  contribuyendo a satisfacer las necesidades de la entidad en materia de contratación. </t>
  </si>
  <si>
    <t>Gestionar el 100% de las solicitudes relacionadas con trámites de contratos de prestación de servicios profesionales y/o apoyo a la gestión y de procesos de selección radicados en la Dirección de Contratación.</t>
  </si>
  <si>
    <t>Proteger los intereses de la entidad y recuperar el patrimonio del Distrito Capital, a través de la asesoría jurídica; la representación judicial, extrajudicial y/o administrativa; la estructuración normativa y emisión de conceptos; la gestión de cobro y la adquisición de bienes y servicios en el marco de la normatividad vigente aplicable; de manera que permitan lograr estándares de efectividad, facilitando la toma de decisiones y contribuyendo a la mejora continua.</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</si>
  <si>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</si>
  <si>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Dirección de Contratación</t>
  </si>
  <si>
    <t xml:space="preserve">Generar alertas diarias a los/las colaboradores(as) respecto del PQRSD que están próximas a vencer, con el fin de que estás sean respondidas en los términos que otorga la Ley. </t>
  </si>
  <si>
    <t xml:space="preserve">Realizar seguimiento mensual a las PQRSD asignadas a la Dirección de Gestión de Cobro, con el objetivo de verificar la gestión oportuna de las mismas. 
</t>
  </si>
  <si>
    <t xml:space="preserve">Realizar seguimiento y alertas a las PQRSD asignadas a la Dirección de Gestión de Cobro. </t>
  </si>
  <si>
    <t xml:space="preserve">Adelantar las actuaciones necesarias para el cumplimiento y gestión de las PQRSD asignadas a la Dirección de Gestión de Cobro y según su competencia en los términos de ley. </t>
  </si>
  <si>
    <t xml:space="preserve">Realizar la asignación correspondiente de las PQRSD a los/las colaboradores(as) para la gestión pertinente. </t>
  </si>
  <si>
    <t xml:space="preserve">Adelantar las actuaciones para la asignación y gestión de las PQRSD asignadas a la Dirección de Gestión de Cobro. </t>
  </si>
  <si>
    <t xml:space="preserve">Atender el 100% de las PQRSD radicadas en la Dirección de Gestión de Cobro.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</si>
  <si>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</si>
  <si>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Emisión y/o notificación de las órdenes de seguir adelante con la ejecución respecto de los mandamientos de pago debidamente emitidos y notificados en el año inmediatamente anterior, además de la expedición de las resoluciones que resuelvan las excepciones propuestas.  </t>
  </si>
  <si>
    <t>Órdenar embargos de las obligaciones que registren en cartera bajo presupuestos estratégicos, de procedencia y de eficiencia para buscar materializar el cobro coactivo, priorizando las obligaciones originadas por conducir bajo los efectos del alcohol sin perjuicio de las exclusiones que se puedan realizar.</t>
  </si>
  <si>
    <t>Dar continuidad a las gestiones en los casos que corresponde a fin de alcanzar el recaudo de las obligaciones a favor de la SDM, relacionadas con decreto de medidas cautelares, ordenes de seguir adelante con la ejecución y demás actividades competencia de la Dirección de Gestión de Cobro.</t>
  </si>
  <si>
    <t xml:space="preserve">Emitir, citar y/o notificar oportunamente los mandamientos de pago correspondientes a las obligaciones cobrables pasada la gestión persuasiva y/o con riesgo de prescripción, teniendo en cuenta los lineamientos establecidos en el Manual Administrativo de Cobro Coactivo de la SDM. 
</t>
  </si>
  <si>
    <t>Realizar las actividades de cobro persuasivo al 100% de las obligaciones suceptibles del proceso que sean trasladadas a la Dirección de Gestión de Cobro, de acuerdo a los procedimientos propios de la dirección y lineamientos establecidos en el Manual Administrativo de Cobro  Coactivo de la SDM.</t>
  </si>
  <si>
    <t>Adelantar las gestiones correspondientes a fin de lograr el recaudo de las obligaciones a favor de la SDM, relacionadas con Cobros persuasivos y mandamientos de pago.</t>
  </si>
  <si>
    <t xml:space="preserve">Alcanzar el 100% de la meta de recaudo fijada a la Dirección de Gestión de cobro para la gestión pertinente durante la vigencia. </t>
  </si>
  <si>
    <t xml:space="preserve">Brindar de manera permanente el apoyo jurídico para la depuración normativa a partir de la necesidad de racionalización de trámites y servicios identificada por el área técnica competente. </t>
  </si>
  <si>
    <t>Fortalecer de manera permanente los mecanismos de participación de la Ciudadania en la construcción de la normatividad a expedir por parte de la Secretaría Distrital de Movilidad.</t>
  </si>
  <si>
    <t xml:space="preserve">
Desarrollar las actividades programadas en el Plan Marco para el Fortalecimiento e Implementación de MIPG durante la vigencia </t>
  </si>
  <si>
    <t xml:space="preserve">Realizar durante la vigencia el 100% de las actividades programadas en el Plan Marco para el Fortalecimiento e Implementación de MIPG, a cargo de la Dirección de Normatividad y Conceptos. </t>
  </si>
  <si>
    <t xml:space="preserve">
Realizar seguimiento mensual a la PA05-PR22-F01 Base de Seguimiento Solicitudes de Pago y Procedencia de la Acción de Repetición verificando el cumplimiento de los términos legales para el pago de las sentencias. </t>
  </si>
  <si>
    <t xml:space="preserve">
Realizar el seguimiento mensual, junto con el equipo de trabajo, al cumplimiento de las obligaciones establecidas en el PA05-PR11 Procedimiento de Pago Oficioso de Sentencias, con el objetivo de verificar y controlar la correcta aplicación de las disposiciones allí contenidas dentro de los términos de ley.
</t>
  </si>
  <si>
    <t>Realizar monitoreo al cumplimiento de los pagos de los fallos judiciales y otras obligaciones.</t>
  </si>
  <si>
    <t xml:space="preserve">Tramitar en un tiempo no mayor a 90 días el 100% de los pagos de sentencias y mecanismos alternativos de solución de conflictos, por parte de la Dirección de Representación Judicial.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</si>
  <si>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</si>
  <si>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las acciones de tutela que son notificadas en la Secretaría Distrital de Movilidad. </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</si>
  <si>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procesos judiciales, en los que es parte la Secretaría Distrital de Movilidad. </t>
  </si>
  <si>
    <t>Efectuar el control de los argumentos judiciales expuestos en las sentencias notificadas a la Secretaría Distrital de Movilidad</t>
  </si>
  <si>
    <t xml:space="preserve">
Realizar seguimiento mensual a los fallos notificados en la Secretaría Distrital de Movilidad, con el fin de realizar el control al cumplimiento a los fallos desfavorables ejecutoriados. 
</t>
  </si>
  <si>
    <t xml:space="preserve">Realizar seguimiento mensual a los fallos notificados en la Secretaría Distrital de Movilidad, con el fin de verificar la procedencia de la impugnación en los terminos que dispone la ley, de los fallos desfavorables de primera instancia. </t>
  </si>
  <si>
    <t xml:space="preserve">Realizar monitoreo a los fallos de procesos judiciales notificados en la Secretaría Distrital de Movilidad. </t>
  </si>
  <si>
    <t xml:space="preserve">Obtener el 94% de favorabilidad en los fallos de procesos judiciales notificados a la Secretaría Distrital de Movilidad.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</si>
  <si>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OSGCN: Identificar los procesos, servicios y trámites críticos de la entidad, que requieren de una estrategia de continuidad, debido al impacto que podría tener para la entidad su interrupción a causa de un incidente o crisis.
</t>
  </si>
  <si>
    <t xml:space="preserve">Realizar el trámite de solicitud de liberación de los saldos ante la Subdirección Financiera cuando aplique y sea requerido por el/la supervisor(a) del contrato. </t>
  </si>
  <si>
    <t>Efectuar alertas de forma trimestral a los/las supervisores(as) de los contratos de la Subsecretaría de Gestión Jurídica y sus direcciones, respecto a las reservas y los pasivos presupuestales pendientes de pago a los contratistas y/o para la liberación de saldos.</t>
  </si>
  <si>
    <t xml:space="preserve">Generar alertas respecto a la ejecución del presupuesto del proyecto de Inversión de la Subsecretaría de Gestión Jurídica y sus direcciones y adelantar las liberaciones correspondientes. </t>
  </si>
  <si>
    <t xml:space="preserve">Realizar seguimiento y control mensual a los pagos efectuados a los/las contratistas de la Subsecretaria de Gestión Jurídica y sus direcciones. </t>
  </si>
  <si>
    <t xml:space="preserve">Elaborar de forma mensual informes de seguimiento con el avance y novedades de la ejecución presupuestal del proyecto de inversión de la Subsecretaría de Gestión Jurídica y sus direcciones. </t>
  </si>
  <si>
    <t xml:space="preserve">Realizar seguimiento a la ejecución presupuestal del proyecto de Inversión de la Subsecretaría de Gestión Jurídica y sus direcciones. </t>
  </si>
  <si>
    <t xml:space="preserve">
Alcanzar el 100% de la ejecución presupuestal del Proyecto de Inversión de la Subsecretaría de Gestión Jurídica y sus direcciones. 
</t>
  </si>
  <si>
    <t xml:space="preserve">
OSGC-Prestar trámites y servicios confiables, eficientes, oportunos y de calidad, mediante el uso de tecnologías y seguridad de la información y las comunicaciones, innovación, gestión del conocimiento, promoción de la participación incidente y formación ciudadana.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</si>
  <si>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 xml:space="preserve">Oct- Dic % 
Programado tarea </t>
  </si>
  <si>
    <t>Jul - Sep %
Programado tarea</t>
  </si>
  <si>
    <t>Abr- Jun %
Programado  tarea</t>
  </si>
  <si>
    <t xml:space="preserve">Alcanzar el 100% de la ejecución presupuestal del Proyecto de Inversión de la Subsecretaría de Gestión Jurídica y sus direcciones. 
</t>
  </si>
  <si>
    <t>Magnitud Programada
Vigencia_ 2025</t>
  </si>
  <si>
    <t>Magnitud Programada
Vigencia_ 2026</t>
  </si>
  <si>
    <t>Magnitud Programada
Vigencia_ 2027</t>
  </si>
  <si>
    <t>Magnitud Programada
Vigencia_ 2028</t>
  </si>
  <si>
    <t xml:space="preserve">Subsecretaría de Gestión Jurídica </t>
  </si>
  <si>
    <t xml:space="preserve">Dirección de Representación Judicial </t>
  </si>
  <si>
    <t xml:space="preserve">Dirección de Gestión de Cobro </t>
  </si>
  <si>
    <t xml:space="preserve">Dirección de Contratación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</si>
</sst>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5"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0"/>
      <color theme="1"/>
      <name val="Arial"/>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0"/>
      <name val="Calibri"/>
      <family val="2"/>
      <scheme val="minor"/>
    </font>
    <font>
      <b/>
      <sz val="10"/>
      <name val="Calibri"/>
      <family val="2"/>
      <scheme val="minor"/>
    </font>
    <font>
      <b/>
      <u/>
      <sz val="10"/>
      <name val="Calibri"/>
      <family val="2"/>
      <scheme val="minor"/>
    </font>
    <font>
      <sz val="10"/>
      <color theme="1" tint="4.9989318521683403E-2"/>
      <name val="Calibri"/>
      <family val="2"/>
      <scheme val="minor"/>
    </font>
    <font>
      <b/>
      <sz val="10"/>
      <name val="Arial"/>
      <family val="2"/>
    </font>
    <font>
      <sz val="10"/>
      <color theme="0"/>
      <name val="Arial"/>
      <family val="2"/>
    </font>
    <font>
      <b/>
      <sz val="10"/>
      <color theme="1"/>
      <name val="Arial"/>
      <family val="2"/>
    </font>
    <font>
      <b/>
      <sz val="13"/>
      <name val="Arial"/>
      <family val="2"/>
    </font>
    <font>
      <sz val="13"/>
      <name val="Arial"/>
      <family val="2"/>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0"/>
        <bgColor rgb="FFF2F2F2"/>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rgb="FF808E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style="hair">
        <color indexed="64"/>
      </left>
      <right/>
      <top style="hair">
        <color indexed="64"/>
      </top>
      <bottom/>
      <diagonal/>
    </border>
    <border>
      <left/>
      <right style="hair">
        <color rgb="FF000000"/>
      </right>
      <top style="hair">
        <color indexed="64"/>
      </top>
      <bottom/>
      <diagonal/>
    </border>
    <border>
      <left/>
      <right style="hair">
        <color rgb="FF000000"/>
      </right>
      <top style="hair">
        <color indexed="64"/>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bottom style="hair">
        <color indexed="64"/>
      </bottom>
      <diagonal/>
    </border>
    <border>
      <left/>
      <right style="hair">
        <color rgb="FF000000"/>
      </right>
      <top/>
      <bottom style="hair">
        <color indexed="64"/>
      </bottom>
      <diagonal/>
    </border>
    <border>
      <left style="hair">
        <color rgb="FF000000"/>
      </left>
      <right/>
      <top/>
      <bottom style="hair">
        <color indexed="64"/>
      </bottom>
      <diagonal/>
    </border>
    <border>
      <left style="hair">
        <color rgb="FF000000"/>
      </left>
      <right style="hair">
        <color rgb="FF000000"/>
      </right>
      <top style="hair">
        <color rgb="FF000000"/>
      </top>
      <bottom/>
      <diagonal/>
    </border>
    <border>
      <left style="hair">
        <color rgb="FF000000"/>
      </left>
      <right style="hair">
        <color rgb="FF000000"/>
      </right>
      <top style="hair">
        <color indexed="64"/>
      </top>
      <bottom/>
      <diagonal/>
    </border>
    <border>
      <left style="hair">
        <color rgb="FF000000"/>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theme="1"/>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cellStyleXfs>
  <cellXfs count="517">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0"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6" xfId="14" applyFont="1" applyFill="1" applyBorder="1" applyAlignment="1">
      <alignment horizontal="center" vertical="center"/>
    </xf>
    <xf numFmtId="0" fontId="25" fillId="9" borderId="17" xfId="14" applyFont="1" applyFill="1" applyBorder="1" applyAlignment="1">
      <alignment horizontal="center" vertical="center"/>
    </xf>
    <xf numFmtId="0" fontId="25" fillId="9" borderId="18"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0" xfId="14" applyFont="1" applyFill="1" applyBorder="1" applyAlignment="1">
      <alignment horizontal="center" vertical="center" wrapText="1"/>
    </xf>
    <xf numFmtId="0" fontId="25" fillId="9" borderId="21" xfId="14" applyFont="1" applyFill="1" applyBorder="1" applyAlignment="1">
      <alignment horizontal="center" vertical="center" wrapText="1"/>
    </xf>
    <xf numFmtId="0" fontId="25" fillId="9" borderId="22" xfId="14" applyFont="1" applyFill="1" applyBorder="1" applyAlignment="1">
      <alignment horizontal="center" vertical="center" wrapText="1"/>
    </xf>
    <xf numFmtId="0" fontId="24" fillId="10" borderId="23" xfId="14" applyFont="1" applyFill="1" applyBorder="1"/>
    <xf numFmtId="0" fontId="26" fillId="10" borderId="24" xfId="14" applyFont="1" applyFill="1" applyBorder="1" applyAlignment="1">
      <alignment horizontal="center"/>
    </xf>
    <xf numFmtId="0" fontId="26" fillId="10" borderId="0" xfId="14" applyFont="1" applyFill="1" applyAlignment="1">
      <alignment horizontal="center"/>
    </xf>
    <xf numFmtId="0" fontId="26" fillId="10" borderId="25"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0" xfId="14" applyFont="1" applyBorder="1" applyAlignment="1">
      <alignment horizontal="center"/>
    </xf>
    <xf numFmtId="3" fontId="26" fillId="0" borderId="20" xfId="14" applyNumberFormat="1" applyFont="1" applyBorder="1"/>
    <xf numFmtId="3" fontId="26" fillId="0" borderId="21" xfId="14" applyNumberFormat="1" applyFont="1" applyBorder="1"/>
    <xf numFmtId="3" fontId="26" fillId="0" borderId="22"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4" xfId="14" applyFont="1" applyBorder="1" applyAlignment="1">
      <alignment horizontal="center" vertical="center" wrapText="1"/>
    </xf>
    <xf numFmtId="0" fontId="24" fillId="0" borderId="0" xfId="14" applyFont="1" applyAlignment="1">
      <alignment horizontal="center" vertical="center" wrapText="1"/>
    </xf>
    <xf numFmtId="0" fontId="24" fillId="0" borderId="25"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6" xfId="14" applyFont="1" applyFill="1" applyBorder="1" applyAlignment="1">
      <alignment horizontal="centerContinuous" vertical="center"/>
    </xf>
    <xf numFmtId="0" fontId="25" fillId="9" borderId="17" xfId="14" applyFont="1" applyFill="1" applyBorder="1" applyAlignment="1">
      <alignment horizontal="centerContinuous" vertical="center"/>
    </xf>
    <xf numFmtId="0" fontId="25" fillId="9" borderId="18" xfId="14" applyFont="1" applyFill="1" applyBorder="1" applyAlignment="1">
      <alignment horizontal="centerContinuous" vertical="center"/>
    </xf>
    <xf numFmtId="0" fontId="24" fillId="0" borderId="30" xfId="14" applyFont="1" applyBorder="1" applyAlignment="1">
      <alignment horizontal="center"/>
    </xf>
    <xf numFmtId="3" fontId="24" fillId="0" borderId="20" xfId="14" applyNumberFormat="1" applyFont="1" applyBorder="1" applyAlignment="1">
      <alignment horizontal="right"/>
    </xf>
    <xf numFmtId="3" fontId="24" fillId="0" borderId="21" xfId="14" applyNumberFormat="1" applyFont="1" applyBorder="1" applyAlignment="1">
      <alignment horizontal="right"/>
    </xf>
    <xf numFmtId="3" fontId="24" fillId="0" borderId="22"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8"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3" fillId="2" borderId="0" xfId="0" applyFont="1" applyFill="1" applyProtection="1">
      <protection hidden="1"/>
    </xf>
    <xf numFmtId="0" fontId="37" fillId="0" borderId="7" xfId="0" applyFont="1" applyBorder="1" applyAlignment="1">
      <alignment horizontal="justify" vertical="center" wrapText="1"/>
    </xf>
    <xf numFmtId="0" fontId="37" fillId="0" borderId="2" xfId="0" applyFont="1" applyBorder="1" applyAlignment="1">
      <alignment horizontal="justify" vertical="center" wrapText="1"/>
    </xf>
    <xf numFmtId="0" fontId="44"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6" fillId="2" borderId="0" xfId="3" applyFont="1" applyFill="1" applyAlignment="1" applyProtection="1">
      <protection hidden="1"/>
    </xf>
    <xf numFmtId="0" fontId="36" fillId="2" borderId="0" xfId="0" applyFont="1" applyFill="1" applyAlignment="1">
      <alignment vertical="center" wrapText="1"/>
    </xf>
    <xf numFmtId="0" fontId="50" fillId="17" borderId="34" xfId="0" applyFont="1" applyFill="1" applyBorder="1" applyAlignment="1">
      <alignment horizontal="center" vertical="center" wrapText="1"/>
    </xf>
    <xf numFmtId="0" fontId="50" fillId="18" borderId="37" xfId="0" applyFont="1" applyFill="1" applyBorder="1" applyAlignment="1">
      <alignment horizontal="center" vertical="center" wrapText="1"/>
    </xf>
    <xf numFmtId="0" fontId="48" fillId="0" borderId="34" xfId="0" applyFont="1" applyBorder="1" applyAlignment="1">
      <alignment horizontal="center" vertical="center" wrapText="1"/>
    </xf>
    <xf numFmtId="0" fontId="48" fillId="0" borderId="34" xfId="0" applyFont="1" applyBorder="1" applyAlignment="1">
      <alignment horizontal="left" vertical="center" wrapText="1"/>
    </xf>
    <xf numFmtId="0" fontId="0" fillId="2" borderId="0" xfId="0" applyFill="1" applyAlignment="1">
      <alignment vertical="center"/>
    </xf>
    <xf numFmtId="10" fontId="32" fillId="2" borderId="0" xfId="0" applyNumberFormat="1" applyFont="1" applyFill="1"/>
    <xf numFmtId="9" fontId="32" fillId="2" borderId="0" xfId="0" applyNumberFormat="1" applyFont="1" applyFill="1"/>
    <xf numFmtId="9" fontId="51" fillId="19" borderId="34" xfId="0" applyNumberFormat="1" applyFont="1" applyFill="1" applyBorder="1" applyAlignment="1">
      <alignment vertical="center" wrapText="1"/>
    </xf>
    <xf numFmtId="0" fontId="53" fillId="21" borderId="33" xfId="0" applyFont="1" applyFill="1" applyBorder="1" applyAlignment="1">
      <alignment horizontal="center" vertical="center" wrapText="1"/>
    </xf>
    <xf numFmtId="0" fontId="53" fillId="21" borderId="42" xfId="0" applyFont="1" applyFill="1" applyBorder="1" applyAlignment="1">
      <alignment horizontal="center" vertical="center" wrapText="1"/>
    </xf>
    <xf numFmtId="0" fontId="53" fillId="20" borderId="39" xfId="0" applyFont="1" applyFill="1" applyBorder="1" applyAlignment="1">
      <alignment horizontal="center" vertical="center" wrapText="1"/>
    </xf>
    <xf numFmtId="0" fontId="31" fillId="2" borderId="33"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7"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8"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0" fontId="36" fillId="2" borderId="0" xfId="0" applyFont="1" applyFill="1" applyAlignment="1">
      <alignment horizontal="center" vertical="center" wrapText="1"/>
    </xf>
    <xf numFmtId="0" fontId="53" fillId="20" borderId="35" xfId="0" applyFont="1" applyFill="1" applyBorder="1" applyAlignment="1">
      <alignment horizontal="center" vertical="center" wrapText="1"/>
    </xf>
    <xf numFmtId="0" fontId="53" fillId="21" borderId="36" xfId="0" applyFont="1" applyFill="1" applyBorder="1" applyAlignment="1">
      <alignment horizontal="center" vertical="center" wrapText="1"/>
    </xf>
    <xf numFmtId="0" fontId="38" fillId="2" borderId="33" xfId="0" applyFont="1" applyFill="1" applyBorder="1" applyAlignment="1">
      <alignment horizontal="center" vertical="center"/>
    </xf>
    <xf numFmtId="0" fontId="32" fillId="0" borderId="33" xfId="0" applyFont="1" applyBorder="1"/>
    <xf numFmtId="14" fontId="32" fillId="0" borderId="33" xfId="0" applyNumberFormat="1" applyFont="1" applyBorder="1" applyAlignment="1">
      <alignment horizontal="center" vertical="center"/>
    </xf>
    <xf numFmtId="14" fontId="56" fillId="0" borderId="33" xfId="19" applyNumberFormat="1" applyFont="1" applyBorder="1" applyAlignment="1">
      <alignment horizontal="center" vertical="center"/>
    </xf>
    <xf numFmtId="0" fontId="53" fillId="21" borderId="39" xfId="19" applyFont="1" applyFill="1" applyBorder="1" applyAlignment="1">
      <alignment horizontal="center" vertical="center" wrapText="1"/>
    </xf>
    <xf numFmtId="0" fontId="53" fillId="21" borderId="33" xfId="19" applyFont="1" applyFill="1" applyBorder="1" applyAlignment="1">
      <alignment vertical="center" wrapText="1"/>
    </xf>
    <xf numFmtId="0" fontId="53" fillId="21" borderId="35" xfId="19" applyFont="1" applyFill="1" applyBorder="1" applyAlignment="1">
      <alignment horizontal="center" vertical="center" wrapText="1"/>
    </xf>
    <xf numFmtId="0" fontId="53" fillId="21" borderId="33" xfId="19" applyFont="1" applyFill="1" applyBorder="1" applyAlignment="1">
      <alignment horizontal="center" vertical="center" wrapText="1"/>
    </xf>
    <xf numFmtId="9" fontId="56" fillId="2" borderId="36" xfId="16" applyNumberFormat="1" applyFont="1" applyFill="1" applyBorder="1" applyAlignment="1">
      <alignment horizontal="center" vertical="center" wrapText="1"/>
    </xf>
    <xf numFmtId="0" fontId="56" fillId="2" borderId="38" xfId="16" applyFont="1" applyFill="1" applyBorder="1" applyAlignment="1">
      <alignment horizontal="center" vertical="center" wrapText="1"/>
    </xf>
    <xf numFmtId="0" fontId="56" fillId="0" borderId="0" xfId="19" applyFont="1" applyAlignment="1">
      <alignment horizontal="center" vertical="center"/>
    </xf>
    <xf numFmtId="0" fontId="56" fillId="0" borderId="35" xfId="16" applyFont="1" applyBorder="1" applyAlignment="1">
      <alignment horizontal="center" vertical="center" wrapText="1"/>
    </xf>
    <xf numFmtId="9" fontId="56" fillId="0" borderId="0" xfId="19" applyNumberFormat="1" applyFont="1" applyAlignment="1">
      <alignment horizontal="center" vertical="center"/>
    </xf>
    <xf numFmtId="9" fontId="56" fillId="8" borderId="35" xfId="16" applyNumberFormat="1" applyFont="1" applyFill="1" applyBorder="1" applyAlignment="1">
      <alignment horizontal="center" vertical="center" wrapText="1"/>
    </xf>
    <xf numFmtId="0" fontId="56" fillId="2" borderId="61" xfId="19" applyFont="1" applyFill="1" applyBorder="1" applyAlignment="1">
      <alignment horizontal="center" vertical="center"/>
    </xf>
    <xf numFmtId="0" fontId="56" fillId="2" borderId="33" xfId="16" applyFont="1" applyFill="1" applyBorder="1" applyAlignment="1">
      <alignment horizontal="center" vertical="center" wrapText="1"/>
    </xf>
    <xf numFmtId="0" fontId="56" fillId="2" borderId="66" xfId="19" applyFont="1" applyFill="1" applyBorder="1" applyAlignment="1">
      <alignment horizontal="justify" vertical="center"/>
    </xf>
    <xf numFmtId="0" fontId="32" fillId="0" borderId="38" xfId="19" applyFont="1" applyBorder="1"/>
    <xf numFmtId="0" fontId="32" fillId="0" borderId="38" xfId="19" applyFont="1" applyBorder="1" applyAlignment="1">
      <alignment horizontal="center"/>
    </xf>
    <xf numFmtId="14" fontId="32" fillId="0" borderId="38" xfId="19" applyNumberFormat="1" applyFont="1" applyBorder="1"/>
    <xf numFmtId="0" fontId="32" fillId="0" borderId="33" xfId="0" applyFont="1" applyBorder="1" applyAlignment="1">
      <alignment horizontal="center" vertical="center"/>
    </xf>
    <xf numFmtId="14" fontId="56" fillId="0" borderId="33" xfId="0" applyNumberFormat="1" applyFont="1" applyBorder="1" applyAlignment="1">
      <alignment horizontal="center" vertical="center"/>
    </xf>
    <xf numFmtId="10" fontId="56" fillId="2" borderId="36" xfId="16" applyNumberFormat="1" applyFont="1" applyFill="1" applyBorder="1" applyAlignment="1">
      <alignment horizontal="center" vertical="center" wrapText="1"/>
    </xf>
    <xf numFmtId="0" fontId="32" fillId="0" borderId="61" xfId="19" applyFont="1" applyBorder="1" applyAlignment="1">
      <alignment horizontal="center" vertical="center"/>
    </xf>
    <xf numFmtId="0" fontId="53" fillId="21" borderId="33" xfId="0" applyFont="1" applyFill="1" applyBorder="1" applyAlignment="1">
      <alignment vertical="center" wrapText="1"/>
    </xf>
    <xf numFmtId="9" fontId="56" fillId="0" borderId="33" xfId="0" applyNumberFormat="1" applyFont="1" applyBorder="1" applyAlignment="1">
      <alignment horizontal="center" vertical="center" wrapText="1"/>
    </xf>
    <xf numFmtId="0" fontId="56" fillId="0" borderId="0" xfId="0" applyFont="1" applyAlignment="1">
      <alignment horizontal="center" vertical="center"/>
    </xf>
    <xf numFmtId="10" fontId="53" fillId="21" borderId="33" xfId="0" applyNumberFormat="1" applyFont="1" applyFill="1" applyBorder="1" applyAlignment="1">
      <alignment horizontal="center" vertical="center" wrapText="1"/>
    </xf>
    <xf numFmtId="10" fontId="32" fillId="2" borderId="33" xfId="0" applyNumberFormat="1" applyFont="1" applyFill="1" applyBorder="1" applyAlignment="1">
      <alignment horizontal="center" vertical="center" wrapText="1"/>
    </xf>
    <xf numFmtId="3" fontId="32" fillId="2" borderId="0" xfId="0" applyNumberFormat="1" applyFont="1" applyFill="1"/>
    <xf numFmtId="0" fontId="56" fillId="2" borderId="61" xfId="0" applyFont="1" applyFill="1" applyBorder="1" applyAlignment="1">
      <alignment horizontal="center" vertical="center"/>
    </xf>
    <xf numFmtId="0" fontId="56" fillId="2" borderId="66" xfId="0" applyFont="1" applyFill="1" applyBorder="1" applyAlignment="1">
      <alignment horizontal="justify" vertical="center"/>
    </xf>
    <xf numFmtId="0" fontId="32" fillId="2" borderId="0" xfId="19" applyFont="1" applyFill="1"/>
    <xf numFmtId="0" fontId="32" fillId="0" borderId="0" xfId="19" applyFont="1"/>
    <xf numFmtId="9" fontId="56" fillId="0" borderId="36" xfId="16" applyNumberFormat="1" applyFont="1" applyBorder="1" applyAlignment="1">
      <alignment horizontal="center" vertical="center" wrapText="1"/>
    </xf>
    <xf numFmtId="9" fontId="56" fillId="0" borderId="0" xfId="0" applyNumberFormat="1" applyFont="1" applyAlignment="1">
      <alignment horizontal="center" vertical="center"/>
    </xf>
    <xf numFmtId="0" fontId="32" fillId="0" borderId="61" xfId="0" applyFont="1" applyBorder="1" applyAlignment="1">
      <alignment horizontal="center" vertical="center"/>
    </xf>
    <xf numFmtId="0" fontId="56" fillId="2" borderId="0" xfId="19" applyFont="1" applyFill="1"/>
    <xf numFmtId="0" fontId="56" fillId="0" borderId="61" xfId="0" applyFont="1" applyBorder="1" applyAlignment="1">
      <alignment horizontal="center" vertical="center"/>
    </xf>
    <xf numFmtId="9" fontId="32" fillId="8" borderId="35" xfId="16" applyNumberFormat="1" applyFont="1" applyFill="1" applyBorder="1" applyAlignment="1">
      <alignment horizontal="center" vertical="center" wrapText="1"/>
    </xf>
    <xf numFmtId="0" fontId="32" fillId="2" borderId="53" xfId="0" applyFont="1" applyFill="1" applyBorder="1"/>
    <xf numFmtId="0" fontId="53" fillId="2" borderId="0" xfId="0" applyFont="1" applyFill="1"/>
    <xf numFmtId="0" fontId="32" fillId="0" borderId="34" xfId="0" applyFont="1" applyBorder="1" applyAlignment="1">
      <alignment horizontal="center" vertical="center"/>
    </xf>
    <xf numFmtId="0" fontId="32" fillId="8" borderId="33" xfId="16" applyFont="1" applyFill="1" applyBorder="1" applyAlignment="1">
      <alignment horizontal="center" vertical="center"/>
    </xf>
    <xf numFmtId="0" fontId="56" fillId="2" borderId="0" xfId="0" applyFont="1" applyFill="1"/>
    <xf numFmtId="0" fontId="56" fillId="2" borderId="33" xfId="0" applyFont="1" applyFill="1" applyBorder="1" applyAlignment="1">
      <alignment horizontal="justify" vertical="center"/>
    </xf>
    <xf numFmtId="0" fontId="56" fillId="0" borderId="33" xfId="16" applyFont="1" applyFill="1" applyBorder="1" applyAlignment="1">
      <alignment horizontal="center" vertical="center"/>
    </xf>
    <xf numFmtId="6" fontId="56" fillId="0" borderId="0" xfId="0" applyNumberFormat="1" applyFont="1" applyFill="1" applyAlignment="1">
      <alignment horizontal="center" vertical="center"/>
    </xf>
    <xf numFmtId="0" fontId="56" fillId="0" borderId="61" xfId="19" applyFont="1" applyBorder="1" applyAlignment="1">
      <alignment horizontal="center" vertical="center"/>
    </xf>
    <xf numFmtId="0" fontId="56" fillId="2" borderId="61" xfId="19" applyFont="1" applyFill="1" applyBorder="1" applyAlignment="1">
      <alignment horizontal="center" vertical="center" wrapText="1"/>
    </xf>
    <xf numFmtId="0" fontId="51" fillId="2" borderId="0" xfId="0" applyFont="1" applyFill="1"/>
    <xf numFmtId="0" fontId="60" fillId="2" borderId="0" xfId="0" applyFont="1" applyFill="1" applyAlignment="1">
      <alignment vertical="center" wrapText="1"/>
    </xf>
    <xf numFmtId="166" fontId="13" fillId="0" borderId="33" xfId="1" applyNumberFormat="1" applyFont="1" applyFill="1" applyBorder="1" applyAlignment="1">
      <alignment horizontal="center" vertical="center" wrapText="1"/>
    </xf>
    <xf numFmtId="9" fontId="13" fillId="0" borderId="33" xfId="1" applyFont="1" applyFill="1" applyBorder="1" applyAlignment="1">
      <alignment horizontal="center" vertical="center" wrapText="1"/>
    </xf>
    <xf numFmtId="0" fontId="13" fillId="0" borderId="33" xfId="0" applyFont="1" applyFill="1" applyBorder="1" applyAlignment="1">
      <alignment vertical="center" wrapText="1"/>
    </xf>
    <xf numFmtId="166" fontId="13" fillId="0" borderId="33" xfId="0" applyNumberFormat="1" applyFont="1" applyBorder="1" applyAlignment="1">
      <alignment horizontal="center" vertical="center"/>
    </xf>
    <xf numFmtId="166" fontId="13" fillId="0" borderId="33" xfId="0" applyNumberFormat="1" applyFont="1" applyFill="1" applyBorder="1" applyAlignment="1">
      <alignment horizontal="center" vertical="center" wrapText="1"/>
    </xf>
    <xf numFmtId="9" fontId="13" fillId="0" borderId="33" xfId="2" applyNumberFormat="1" applyFont="1" applyFill="1" applyBorder="1" applyAlignment="1" applyProtection="1">
      <alignment horizontal="left" vertical="center" wrapText="1"/>
      <protection locked="0"/>
    </xf>
    <xf numFmtId="166" fontId="13" fillId="0" borderId="33" xfId="0" applyNumberFormat="1" applyFont="1" applyBorder="1" applyAlignment="1">
      <alignment horizontal="center" vertical="center" wrapText="1"/>
    </xf>
    <xf numFmtId="0" fontId="61" fillId="0" borderId="0" xfId="0" applyFont="1" applyAlignment="1">
      <alignment horizontal="center" wrapText="1"/>
    </xf>
    <xf numFmtId="0" fontId="61" fillId="2" borderId="0" xfId="0" applyFont="1" applyFill="1" applyAlignment="1">
      <alignment horizontal="center" wrapText="1"/>
    </xf>
    <xf numFmtId="0" fontId="52" fillId="22" borderId="54" xfId="0" applyFont="1" applyFill="1" applyBorder="1" applyAlignment="1">
      <alignment horizontal="center" vertical="center" wrapText="1"/>
    </xf>
    <xf numFmtId="0" fontId="61" fillId="24" borderId="39" xfId="0" applyFont="1" applyFill="1" applyBorder="1" applyAlignment="1">
      <alignment horizontal="center" vertical="center" wrapText="1"/>
    </xf>
    <xf numFmtId="0" fontId="61" fillId="20" borderId="39" xfId="0" applyFont="1" applyFill="1" applyBorder="1" applyAlignment="1">
      <alignment horizontal="center" vertical="center" wrapText="1"/>
    </xf>
    <xf numFmtId="0" fontId="61" fillId="14" borderId="39" xfId="0" applyFont="1" applyFill="1" applyBorder="1" applyAlignment="1">
      <alignment horizontal="center" vertical="center" wrapText="1"/>
    </xf>
    <xf numFmtId="0" fontId="61" fillId="13" borderId="39" xfId="0" applyFont="1" applyFill="1" applyBorder="1" applyAlignment="1">
      <alignment horizontal="center" vertical="center" wrapText="1"/>
    </xf>
    <xf numFmtId="0" fontId="61" fillId="12" borderId="40" xfId="0" applyFont="1" applyFill="1" applyBorder="1" applyAlignment="1">
      <alignment horizontal="center" vertical="center" wrapText="1"/>
    </xf>
    <xf numFmtId="0" fontId="61" fillId="0" borderId="0" xfId="0" applyFont="1" applyAlignment="1">
      <alignment horizontal="center"/>
    </xf>
    <xf numFmtId="0" fontId="61" fillId="2" borderId="0" xfId="0" applyFont="1" applyFill="1" applyAlignment="1">
      <alignment horizontal="center"/>
    </xf>
    <xf numFmtId="0" fontId="53" fillId="22" borderId="38" xfId="0" applyFont="1" applyFill="1" applyBorder="1" applyAlignment="1">
      <alignment horizontal="center" vertical="center" wrapText="1"/>
    </xf>
    <xf numFmtId="0" fontId="61" fillId="14" borderId="54" xfId="0" applyFont="1" applyFill="1" applyBorder="1" applyAlignment="1">
      <alignment horizontal="center" vertical="center" wrapText="1"/>
    </xf>
    <xf numFmtId="0" fontId="61" fillId="13" borderId="54" xfId="0" applyFont="1" applyFill="1" applyBorder="1" applyAlignment="1">
      <alignment horizontal="center" vertical="center" wrapText="1"/>
    </xf>
    <xf numFmtId="0" fontId="51" fillId="2" borderId="0" xfId="0" applyFont="1" applyFill="1" applyAlignment="1" applyProtection="1">
      <alignment vertical="center"/>
      <protection hidden="1"/>
    </xf>
    <xf numFmtId="166" fontId="0" fillId="2" borderId="33" xfId="0" applyNumberFormat="1" applyFill="1" applyBorder="1" applyAlignment="1">
      <alignment horizontal="center" vertical="center"/>
    </xf>
    <xf numFmtId="0" fontId="63" fillId="0" borderId="33" xfId="0" applyFont="1" applyBorder="1" applyAlignment="1">
      <alignment horizontal="center" vertical="center" wrapText="1"/>
    </xf>
    <xf numFmtId="1" fontId="64" fillId="0" borderId="33" xfId="2" applyNumberFormat="1" applyFont="1" applyFill="1" applyBorder="1" applyAlignment="1" applyProtection="1">
      <alignment horizontal="center" vertical="center"/>
      <protection locked="0"/>
    </xf>
    <xf numFmtId="0" fontId="64" fillId="0" borderId="33" xfId="0" applyFont="1" applyBorder="1" applyAlignment="1">
      <alignment horizontal="center" vertical="center" wrapText="1"/>
    </xf>
    <xf numFmtId="0" fontId="32" fillId="2" borderId="34" xfId="0" applyFont="1" applyFill="1" applyBorder="1"/>
    <xf numFmtId="0" fontId="49" fillId="16" borderId="34" xfId="0" applyFont="1" applyFill="1" applyBorder="1" applyAlignment="1">
      <alignment horizontal="center" vertical="center" wrapText="1"/>
    </xf>
    <xf numFmtId="9" fontId="48" fillId="0" borderId="34" xfId="0" applyNumberFormat="1" applyFont="1" applyBorder="1" applyAlignment="1">
      <alignment horizontal="left" vertical="top" wrapText="1"/>
    </xf>
    <xf numFmtId="10" fontId="2" fillId="15" borderId="34" xfId="0" applyNumberFormat="1" applyFont="1" applyFill="1" applyBorder="1" applyAlignment="1">
      <alignment horizontal="center" vertical="center" wrapText="1"/>
    </xf>
    <xf numFmtId="9" fontId="6" fillId="15" borderId="34" xfId="0" applyNumberFormat="1" applyFont="1" applyFill="1" applyBorder="1" applyAlignment="1">
      <alignment horizontal="center" vertical="center" wrapText="1"/>
    </xf>
    <xf numFmtId="10" fontId="48" fillId="15" borderId="34" xfId="0" applyNumberFormat="1" applyFont="1" applyFill="1" applyBorder="1" applyAlignment="1">
      <alignment horizontal="center" vertical="center" wrapText="1"/>
    </xf>
    <xf numFmtId="9" fontId="51" fillId="15" borderId="34" xfId="0" applyNumberFormat="1" applyFont="1" applyFill="1" applyBorder="1" applyAlignment="1">
      <alignment horizontal="center" vertical="center" wrapText="1"/>
    </xf>
    <xf numFmtId="9" fontId="51" fillId="19" borderId="34" xfId="0" applyNumberFormat="1" applyFont="1" applyFill="1" applyBorder="1" applyAlignment="1">
      <alignment horizontal="center" vertical="center" wrapText="1"/>
    </xf>
    <xf numFmtId="0" fontId="39" fillId="4" borderId="0" xfId="0" applyFont="1" applyFill="1" applyAlignment="1" applyProtection="1">
      <alignment horizontal="center" vertical="center" wrapText="1"/>
      <protection hidden="1"/>
    </xf>
    <xf numFmtId="0" fontId="38" fillId="2" borderId="6" xfId="0" applyFont="1" applyFill="1" applyBorder="1" applyAlignment="1">
      <alignment horizontal="center" vertical="center"/>
    </xf>
    <xf numFmtId="0" fontId="38" fillId="2" borderId="4" xfId="0" applyFont="1" applyFill="1" applyBorder="1" applyAlignment="1">
      <alignment horizontal="center" vertical="center"/>
    </xf>
    <xf numFmtId="0" fontId="40" fillId="2" borderId="0" xfId="0" applyFont="1" applyFill="1" applyAlignment="1" applyProtection="1">
      <alignment horizontal="center" wrapText="1"/>
      <protection hidden="1"/>
    </xf>
    <xf numFmtId="0" fontId="37" fillId="0" borderId="54" xfId="0" applyFont="1" applyBorder="1" applyAlignment="1">
      <alignment horizontal="justify" vertical="center" wrapText="1"/>
    </xf>
    <xf numFmtId="0" fontId="37" fillId="0" borderId="53" xfId="0" applyFont="1" applyBorder="1" applyAlignment="1">
      <alignment horizontal="justify" vertical="center" wrapText="1"/>
    </xf>
    <xf numFmtId="0" fontId="37" fillId="0" borderId="55" xfId="0" applyFont="1" applyBorder="1" applyAlignment="1">
      <alignment horizontal="justify" vertical="center" wrapText="1"/>
    </xf>
    <xf numFmtId="0" fontId="54" fillId="23" borderId="43" xfId="0" applyFont="1" applyFill="1" applyBorder="1" applyAlignment="1">
      <alignment horizontal="left" vertical="center" wrapText="1"/>
    </xf>
    <xf numFmtId="0" fontId="55" fillId="0" borderId="44" xfId="0" applyFont="1" applyBorder="1"/>
    <xf numFmtId="0" fontId="55" fillId="0" borderId="45" xfId="0" applyFont="1" applyBorder="1"/>
    <xf numFmtId="0" fontId="42" fillId="2" borderId="33" xfId="0" applyFont="1" applyFill="1" applyBorder="1" applyAlignment="1">
      <alignment horizontal="justify" vertical="center" wrapText="1"/>
    </xf>
    <xf numFmtId="0" fontId="54" fillId="23" borderId="46" xfId="0" applyFont="1" applyFill="1" applyBorder="1" applyAlignment="1">
      <alignment horizontal="left" vertical="center" wrapText="1"/>
    </xf>
    <xf numFmtId="0" fontId="54" fillId="23" borderId="47" xfId="0" applyFont="1" applyFill="1" applyBorder="1" applyAlignment="1">
      <alignment horizontal="left" vertical="center" wrapText="1"/>
    </xf>
    <xf numFmtId="0" fontId="54" fillId="23" borderId="48" xfId="0" applyFont="1" applyFill="1" applyBorder="1" applyAlignment="1">
      <alignment horizontal="left" vertical="center" wrapText="1"/>
    </xf>
    <xf numFmtId="0" fontId="54" fillId="23" borderId="49" xfId="0" applyFont="1" applyFill="1" applyBorder="1" applyAlignment="1">
      <alignment horizontal="left" vertical="center" wrapText="1"/>
    </xf>
    <xf numFmtId="0" fontId="54" fillId="23" borderId="50" xfId="0" applyFont="1" applyFill="1" applyBorder="1" applyAlignment="1">
      <alignment horizontal="left" vertical="center" wrapText="1"/>
    </xf>
    <xf numFmtId="0" fontId="54" fillId="23" borderId="51" xfId="0" applyFont="1" applyFill="1" applyBorder="1" applyAlignment="1">
      <alignment horizontal="left" vertical="center" wrapText="1"/>
    </xf>
    <xf numFmtId="0" fontId="45"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54" fillId="23" borderId="52" xfId="0" applyFont="1" applyFill="1" applyBorder="1" applyAlignment="1">
      <alignment horizontal="center" vertical="center" wrapText="1"/>
    </xf>
    <xf numFmtId="0" fontId="54" fillId="23" borderId="53" xfId="0" applyFont="1" applyFill="1" applyBorder="1" applyAlignment="1">
      <alignment horizontal="center" vertical="center" wrapText="1"/>
    </xf>
    <xf numFmtId="0" fontId="54" fillId="23" borderId="49" xfId="0" applyFont="1" applyFill="1" applyBorder="1" applyAlignment="1">
      <alignment horizontal="center" vertical="center" wrapText="1"/>
    </xf>
    <xf numFmtId="0" fontId="54" fillId="23" borderId="50" xfId="0" applyFont="1" applyFill="1" applyBorder="1" applyAlignment="1">
      <alignment horizontal="center" vertical="center" wrapText="1"/>
    </xf>
    <xf numFmtId="0" fontId="37" fillId="0" borderId="35" xfId="0" applyFont="1" applyBorder="1" applyAlignment="1">
      <alignment horizontal="justify" vertical="center" wrapText="1"/>
    </xf>
    <xf numFmtId="0" fontId="37" fillId="0" borderId="38" xfId="0" applyFont="1" applyBorder="1" applyAlignment="1">
      <alignment horizontal="justify" vertical="center" wrapText="1"/>
    </xf>
    <xf numFmtId="0" fontId="37" fillId="0" borderId="56" xfId="0" applyFont="1" applyBorder="1" applyAlignment="1">
      <alignment horizontal="justify" vertical="center" wrapText="1"/>
    </xf>
    <xf numFmtId="0" fontId="56" fillId="0" borderId="35" xfId="16" applyFont="1" applyFill="1" applyBorder="1" applyAlignment="1">
      <alignment horizontal="center" vertical="center" wrapText="1"/>
    </xf>
    <xf numFmtId="0" fontId="56" fillId="0" borderId="36" xfId="16" applyFont="1" applyFill="1" applyBorder="1" applyAlignment="1">
      <alignment horizontal="center" vertical="center" wrapText="1"/>
    </xf>
    <xf numFmtId="0" fontId="56" fillId="0" borderId="33" xfId="16" applyFont="1" applyFill="1" applyBorder="1" applyAlignment="1">
      <alignment horizontal="center" vertical="center" wrapText="1"/>
    </xf>
    <xf numFmtId="0" fontId="56" fillId="0" borderId="35" xfId="16" applyFont="1" applyBorder="1" applyAlignment="1">
      <alignment horizontal="center" vertical="center"/>
    </xf>
    <xf numFmtId="0" fontId="56" fillId="0" borderId="36" xfId="16" applyFont="1" applyBorder="1" applyAlignment="1">
      <alignment horizontal="center" vertical="center"/>
    </xf>
    <xf numFmtId="0" fontId="56" fillId="0" borderId="33" xfId="16" applyFont="1" applyBorder="1" applyAlignment="1">
      <alignment horizontal="justify" vertical="center" wrapText="1"/>
    </xf>
    <xf numFmtId="0" fontId="56" fillId="0" borderId="33" xfId="0" applyFont="1" applyBorder="1" applyAlignment="1">
      <alignment horizontal="center" vertical="center"/>
    </xf>
    <xf numFmtId="0" fontId="56" fillId="2" borderId="68" xfId="0" applyFont="1" applyFill="1" applyBorder="1" applyAlignment="1">
      <alignment horizontal="center" vertical="center"/>
    </xf>
    <xf numFmtId="0" fontId="56" fillId="2" borderId="0" xfId="0" applyFont="1" applyFill="1" applyAlignment="1">
      <alignment horizontal="center" vertical="center"/>
    </xf>
    <xf numFmtId="0" fontId="56" fillId="2" borderId="67" xfId="0" applyFont="1" applyFill="1" applyBorder="1" applyAlignment="1">
      <alignment horizontal="center" vertical="center"/>
    </xf>
    <xf numFmtId="0" fontId="56" fillId="2" borderId="65" xfId="0" applyFont="1" applyFill="1" applyBorder="1" applyAlignment="1">
      <alignment horizontal="left" vertical="center"/>
    </xf>
    <xf numFmtId="0" fontId="56" fillId="2" borderId="65" xfId="0" applyFont="1" applyFill="1" applyBorder="1" applyAlignment="1">
      <alignment horizontal="right" vertical="center"/>
    </xf>
    <xf numFmtId="0" fontId="56" fillId="2" borderId="64" xfId="0" applyFont="1" applyFill="1" applyBorder="1" applyAlignment="1">
      <alignment horizontal="right" vertical="center"/>
    </xf>
    <xf numFmtId="0" fontId="56" fillId="0" borderId="35" xfId="16" applyFont="1" applyFill="1" applyBorder="1" applyAlignment="1">
      <alignment horizontal="center" vertical="top" wrapText="1"/>
    </xf>
    <xf numFmtId="0" fontId="56" fillId="0" borderId="38" xfId="16" applyFont="1" applyFill="1" applyBorder="1" applyAlignment="1">
      <alignment horizontal="center" vertical="top" wrapText="1"/>
    </xf>
    <xf numFmtId="0" fontId="56" fillId="0" borderId="36" xfId="16" applyFont="1" applyFill="1" applyBorder="1" applyAlignment="1">
      <alignment horizontal="center" vertical="top" wrapText="1"/>
    </xf>
    <xf numFmtId="0" fontId="53" fillId="21" borderId="35" xfId="0" applyFont="1" applyFill="1" applyBorder="1" applyAlignment="1">
      <alignment horizontal="center" vertical="center" wrapText="1"/>
    </xf>
    <xf numFmtId="0" fontId="53" fillId="21" borderId="36" xfId="0" applyFont="1" applyFill="1" applyBorder="1" applyAlignment="1">
      <alignment horizontal="center" vertical="center" wrapText="1"/>
    </xf>
    <xf numFmtId="0" fontId="56" fillId="0" borderId="33" xfId="16" applyFont="1" applyBorder="1" applyAlignment="1">
      <alignment horizontal="center" vertical="center" wrapText="1"/>
    </xf>
    <xf numFmtId="0" fontId="56" fillId="0" borderId="35" xfId="16" applyFont="1" applyBorder="1" applyAlignment="1">
      <alignment horizontal="left" vertical="center" wrapText="1"/>
    </xf>
    <xf numFmtId="0" fontId="56" fillId="0" borderId="38" xfId="16" applyFont="1" applyBorder="1" applyAlignment="1">
      <alignment horizontal="left" vertical="center" wrapText="1"/>
    </xf>
    <xf numFmtId="0" fontId="56" fillId="0" borderId="36" xfId="16" applyFont="1" applyBorder="1" applyAlignment="1">
      <alignment horizontal="left" vertical="center" wrapText="1"/>
    </xf>
    <xf numFmtId="0" fontId="56" fillId="0" borderId="35" xfId="16" applyFont="1" applyFill="1" applyBorder="1" applyAlignment="1">
      <alignment horizontal="justify" vertical="center" wrapText="1"/>
    </xf>
    <xf numFmtId="0" fontId="56" fillId="0" borderId="38" xfId="16" applyFont="1" applyFill="1" applyBorder="1" applyAlignment="1">
      <alignment horizontal="justify" vertical="center" wrapText="1"/>
    </xf>
    <xf numFmtId="0" fontId="56" fillId="0" borderId="36" xfId="16" applyFont="1" applyFill="1" applyBorder="1" applyAlignment="1">
      <alignment horizontal="justify" vertical="center" wrapText="1"/>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36" xfId="0" applyFont="1" applyBorder="1" applyAlignment="1">
      <alignment horizontal="center" vertical="center"/>
    </xf>
    <xf numFmtId="0" fontId="56" fillId="2" borderId="5" xfId="0" applyFont="1" applyFill="1" applyBorder="1" applyAlignment="1">
      <alignment horizontal="center" vertical="center"/>
    </xf>
    <xf numFmtId="0" fontId="56" fillId="2" borderId="53" xfId="0" applyFont="1" applyFill="1" applyBorder="1" applyAlignment="1">
      <alignment horizontal="center" vertical="center"/>
    </xf>
    <xf numFmtId="0" fontId="56" fillId="2" borderId="42" xfId="0" applyFont="1" applyFill="1" applyBorder="1" applyAlignment="1">
      <alignment horizontal="center" vertical="center"/>
    </xf>
    <xf numFmtId="0" fontId="53" fillId="21" borderId="33" xfId="0" applyFont="1" applyFill="1" applyBorder="1" applyAlignment="1">
      <alignment horizontal="center" vertical="center" wrapText="1"/>
    </xf>
    <xf numFmtId="0" fontId="56" fillId="0" borderId="35" xfId="0" applyFont="1" applyBorder="1" applyAlignment="1">
      <alignment horizontal="center" vertical="center"/>
    </xf>
    <xf numFmtId="0" fontId="56" fillId="0" borderId="38" xfId="0" applyFont="1" applyBorder="1" applyAlignment="1">
      <alignment horizontal="center" vertical="center"/>
    </xf>
    <xf numFmtId="0" fontId="56" fillId="0" borderId="36" xfId="0" applyFont="1" applyBorder="1" applyAlignment="1">
      <alignment horizontal="center" vertical="center"/>
    </xf>
    <xf numFmtId="0" fontId="56" fillId="0" borderId="33" xfId="16" applyFont="1" applyBorder="1" applyAlignment="1">
      <alignment horizontal="center" vertical="center"/>
    </xf>
    <xf numFmtId="9" fontId="56" fillId="0" borderId="33" xfId="18" applyFont="1" applyFill="1" applyBorder="1" applyAlignment="1">
      <alignment horizontal="center" vertical="center" wrapText="1"/>
    </xf>
    <xf numFmtId="9" fontId="56" fillId="0" borderId="33" xfId="18" applyFont="1" applyFill="1" applyBorder="1" applyAlignment="1">
      <alignment horizontal="center" vertical="center"/>
    </xf>
    <xf numFmtId="166" fontId="56" fillId="0" borderId="33" xfId="18" applyNumberFormat="1" applyFont="1" applyFill="1" applyBorder="1" applyAlignment="1">
      <alignment horizontal="center" vertical="center" wrapText="1"/>
    </xf>
    <xf numFmtId="0" fontId="56" fillId="0" borderId="35" xfId="16" applyFont="1" applyBorder="1" applyAlignment="1">
      <alignment horizontal="justify" vertical="center" wrapText="1"/>
    </xf>
    <xf numFmtId="0" fontId="56" fillId="0" borderId="36" xfId="16" applyFont="1" applyBorder="1" applyAlignment="1">
      <alignment horizontal="justify" vertical="center" wrapText="1"/>
    </xf>
    <xf numFmtId="0" fontId="53" fillId="21" borderId="38" xfId="0" applyFont="1" applyFill="1" applyBorder="1" applyAlignment="1">
      <alignment horizontal="center" vertical="center" wrapText="1"/>
    </xf>
    <xf numFmtId="0" fontId="56" fillId="0" borderId="35" xfId="19" applyFont="1" applyBorder="1" applyAlignment="1">
      <alignment horizontal="center" vertical="center"/>
    </xf>
    <xf numFmtId="0" fontId="56" fillId="0" borderId="38" xfId="19" applyFont="1" applyBorder="1" applyAlignment="1">
      <alignment horizontal="center" vertical="center"/>
    </xf>
    <xf numFmtId="0" fontId="56" fillId="0" borderId="36" xfId="19" applyFont="1" applyBorder="1" applyAlignment="1">
      <alignment horizontal="center" vertical="center"/>
    </xf>
    <xf numFmtId="0" fontId="53" fillId="21" borderId="63" xfId="0" applyFont="1" applyFill="1" applyBorder="1" applyAlignment="1">
      <alignment horizontal="center" vertical="center" wrapText="1"/>
    </xf>
    <xf numFmtId="0" fontId="53" fillId="21" borderId="55" xfId="0" applyFont="1" applyFill="1" applyBorder="1" applyAlignment="1">
      <alignment horizontal="center" vertical="center" wrapText="1"/>
    </xf>
    <xf numFmtId="0" fontId="53" fillId="21" borderId="60" xfId="0" applyFont="1" applyFill="1" applyBorder="1" applyAlignment="1">
      <alignment horizontal="center" vertical="center" wrapText="1"/>
    </xf>
    <xf numFmtId="0" fontId="53" fillId="21" borderId="59" xfId="0" applyFont="1" applyFill="1" applyBorder="1" applyAlignment="1">
      <alignment horizontal="center" vertical="center" wrapText="1"/>
    </xf>
    <xf numFmtId="0" fontId="56" fillId="2" borderId="62" xfId="0" applyFont="1" applyFill="1" applyBorder="1" applyAlignment="1">
      <alignment horizontal="center" vertical="center"/>
    </xf>
    <xf numFmtId="49" fontId="56" fillId="2" borderId="58" xfId="0" applyNumberFormat="1" applyFont="1" applyFill="1" applyBorder="1" applyAlignment="1">
      <alignment horizontal="center" vertical="center"/>
    </xf>
    <xf numFmtId="0" fontId="56" fillId="0" borderId="33" xfId="16" applyFont="1" applyBorder="1" applyAlignment="1">
      <alignment horizontal="center" vertical="top" wrapText="1"/>
    </xf>
    <xf numFmtId="0" fontId="53" fillId="21" borderId="35" xfId="0" applyFont="1" applyFill="1" applyBorder="1" applyAlignment="1">
      <alignment horizontal="justify" vertical="center" wrapText="1"/>
    </xf>
    <xf numFmtId="0" fontId="53" fillId="21" borderId="36" xfId="0" applyFont="1" applyFill="1" applyBorder="1" applyAlignment="1">
      <alignment horizontal="justify" vertical="center" wrapText="1"/>
    </xf>
    <xf numFmtId="0" fontId="53" fillId="21" borderId="38" xfId="0" applyFont="1" applyFill="1" applyBorder="1" applyAlignment="1">
      <alignment horizontal="justify" vertical="center" wrapText="1"/>
    </xf>
    <xf numFmtId="0" fontId="56" fillId="0" borderId="33" xfId="16" applyFont="1" applyFill="1" applyBorder="1" applyAlignment="1">
      <alignment horizontal="left" vertical="center" wrapText="1"/>
    </xf>
    <xf numFmtId="0" fontId="53" fillId="21" borderId="57" xfId="0" applyFont="1" applyFill="1" applyBorder="1" applyAlignment="1">
      <alignment horizontal="center" vertical="center" wrapText="1"/>
    </xf>
    <xf numFmtId="0" fontId="53" fillId="21" borderId="56" xfId="0" applyFont="1" applyFill="1" applyBorder="1" applyAlignment="1">
      <alignment horizontal="center" vertical="center" wrapText="1"/>
    </xf>
    <xf numFmtId="6" fontId="56" fillId="0" borderId="57" xfId="0" applyNumberFormat="1" applyFont="1" applyFill="1" applyBorder="1" applyAlignment="1">
      <alignment horizontal="center" vertical="center"/>
    </xf>
    <xf numFmtId="6" fontId="56" fillId="0" borderId="38" xfId="0" applyNumberFormat="1" applyFont="1" applyFill="1" applyBorder="1" applyAlignment="1">
      <alignment horizontal="center" vertical="center"/>
    </xf>
    <xf numFmtId="6" fontId="56" fillId="0" borderId="56" xfId="0" applyNumberFormat="1" applyFont="1" applyFill="1" applyBorder="1" applyAlignment="1">
      <alignment horizontal="center" vertical="center"/>
    </xf>
    <xf numFmtId="0" fontId="53" fillId="0" borderId="33" xfId="16" applyFont="1" applyBorder="1" applyAlignment="1">
      <alignment horizontal="center" vertical="center" wrapText="1"/>
    </xf>
    <xf numFmtId="0" fontId="56" fillId="0" borderId="33" xfId="15" applyFont="1" applyBorder="1" applyAlignment="1">
      <alignment horizontal="center" vertical="center"/>
    </xf>
    <xf numFmtId="0" fontId="56" fillId="2" borderId="33" xfId="16" applyFont="1" applyFill="1" applyBorder="1" applyAlignment="1">
      <alignment horizontal="center" vertical="center" wrapText="1"/>
    </xf>
    <xf numFmtId="0" fontId="56" fillId="8" borderId="33" xfId="16" applyFont="1" applyFill="1" applyBorder="1" applyAlignment="1">
      <alignment horizontal="center" vertical="center"/>
    </xf>
    <xf numFmtId="0" fontId="56" fillId="2" borderId="35" xfId="16" applyFont="1" applyFill="1" applyBorder="1" applyAlignment="1">
      <alignment horizontal="center" vertical="center" wrapText="1"/>
    </xf>
    <xf numFmtId="0" fontId="56" fillId="2" borderId="38" xfId="16" applyFont="1" applyFill="1" applyBorder="1" applyAlignment="1">
      <alignment horizontal="center" vertical="center" wrapText="1"/>
    </xf>
    <xf numFmtId="0" fontId="56" fillId="2" borderId="36" xfId="16" applyFont="1" applyFill="1" applyBorder="1" applyAlignment="1">
      <alignment horizontal="center" vertical="center" wrapText="1"/>
    </xf>
    <xf numFmtId="0" fontId="56" fillId="8" borderId="35" xfId="16" applyFont="1" applyFill="1" applyBorder="1" applyAlignment="1">
      <alignment horizontal="center" vertical="center"/>
    </xf>
    <xf numFmtId="0" fontId="56" fillId="8" borderId="36" xfId="16" applyFont="1" applyFill="1" applyBorder="1" applyAlignment="1">
      <alignment horizontal="center" vertical="center"/>
    </xf>
    <xf numFmtId="0" fontId="53" fillId="0" borderId="38" xfId="0" applyFont="1" applyBorder="1" applyAlignment="1">
      <alignment horizontal="center" vertical="center"/>
    </xf>
    <xf numFmtId="0" fontId="53" fillId="0" borderId="36" xfId="0" applyFont="1" applyBorder="1" applyAlignment="1">
      <alignment horizontal="center" vertical="center"/>
    </xf>
    <xf numFmtId="0" fontId="56" fillId="0" borderId="35" xfId="16" applyFont="1" applyFill="1" applyBorder="1" applyAlignment="1">
      <alignment horizontal="justify" vertical="top" wrapText="1"/>
    </xf>
    <xf numFmtId="0" fontId="56" fillId="0" borderId="38" xfId="16" applyFont="1" applyFill="1" applyBorder="1" applyAlignment="1">
      <alignment horizontal="justify" vertical="top" wrapText="1"/>
    </xf>
    <xf numFmtId="0" fontId="56" fillId="0" borderId="36" xfId="16" applyFont="1" applyFill="1" applyBorder="1" applyAlignment="1">
      <alignment horizontal="justify" vertical="top" wrapText="1"/>
    </xf>
    <xf numFmtId="0" fontId="56" fillId="0" borderId="38" xfId="16" applyFont="1" applyFill="1" applyBorder="1" applyAlignment="1">
      <alignment horizontal="center" vertical="center" wrapText="1"/>
    </xf>
    <xf numFmtId="0" fontId="56" fillId="8" borderId="35" xfId="16" applyFont="1" applyFill="1" applyBorder="1" applyAlignment="1">
      <alignment horizontal="center" vertical="center" wrapText="1"/>
    </xf>
    <xf numFmtId="0" fontId="53" fillId="8" borderId="36" xfId="16" applyFont="1" applyFill="1" applyBorder="1" applyAlignment="1">
      <alignment horizontal="center" vertical="center" wrapText="1"/>
    </xf>
    <xf numFmtId="0" fontId="56" fillId="8" borderId="33" xfId="16" applyFont="1" applyFill="1" applyBorder="1" applyAlignment="1">
      <alignment horizontal="center" vertical="center" wrapText="1"/>
    </xf>
    <xf numFmtId="0" fontId="53" fillId="8" borderId="33" xfId="16" applyFont="1" applyFill="1" applyBorder="1" applyAlignment="1">
      <alignment horizontal="center" vertical="center" wrapText="1"/>
    </xf>
    <xf numFmtId="0" fontId="32" fillId="2" borderId="35" xfId="16" applyFont="1" applyFill="1" applyBorder="1" applyAlignment="1">
      <alignment horizontal="center" vertical="center" wrapText="1"/>
    </xf>
    <xf numFmtId="0" fontId="32" fillId="2" borderId="38" xfId="16" applyFont="1" applyFill="1" applyBorder="1" applyAlignment="1">
      <alignment horizontal="center" vertical="center" wrapText="1"/>
    </xf>
    <xf numFmtId="0" fontId="32" fillId="2" borderId="36" xfId="16" applyFont="1" applyFill="1" applyBorder="1" applyAlignment="1">
      <alignment horizontal="center" vertical="center" wrapText="1"/>
    </xf>
    <xf numFmtId="0" fontId="56" fillId="8" borderId="33" xfId="16" applyFont="1" applyFill="1" applyBorder="1" applyAlignment="1">
      <alignment horizontal="center" vertical="top" wrapText="1"/>
    </xf>
    <xf numFmtId="0" fontId="56" fillId="0" borderId="62" xfId="0" applyFont="1" applyBorder="1" applyAlignment="1">
      <alignment horizontal="center" vertical="center"/>
    </xf>
    <xf numFmtId="49" fontId="56" fillId="0" borderId="58" xfId="0" applyNumberFormat="1" applyFont="1" applyBorder="1" applyAlignment="1">
      <alignment horizontal="center" vertical="center"/>
    </xf>
    <xf numFmtId="0" fontId="56" fillId="0" borderId="38" xfId="16" applyFont="1" applyBorder="1" applyAlignment="1">
      <alignment horizontal="justify" vertical="center" wrapText="1"/>
    </xf>
    <xf numFmtId="0" fontId="56" fillId="0" borderId="33" xfId="16" applyFont="1" applyFill="1" applyBorder="1" applyAlignment="1">
      <alignment horizontal="center" vertical="top" wrapText="1"/>
    </xf>
    <xf numFmtId="0" fontId="56" fillId="0" borderId="33" xfId="16" applyFont="1" applyFill="1" applyBorder="1" applyAlignment="1">
      <alignment horizontal="left" vertical="top" wrapText="1"/>
    </xf>
    <xf numFmtId="0" fontId="56" fillId="2" borderId="33" xfId="0" applyFont="1" applyFill="1" applyBorder="1" applyAlignment="1">
      <alignment horizontal="center" vertical="center"/>
    </xf>
    <xf numFmtId="0" fontId="56" fillId="2" borderId="33" xfId="0" applyFont="1" applyFill="1" applyBorder="1" applyAlignment="1">
      <alignment horizontal="right" vertical="center"/>
    </xf>
    <xf numFmtId="0" fontId="56" fillId="2" borderId="33" xfId="0" applyFont="1" applyFill="1" applyBorder="1" applyAlignment="1">
      <alignment horizontal="left" vertical="center"/>
    </xf>
    <xf numFmtId="0" fontId="32" fillId="0" borderId="33" xfId="16" applyFont="1" applyBorder="1" applyAlignment="1">
      <alignment horizontal="center" vertical="center" wrapText="1"/>
    </xf>
    <xf numFmtId="0" fontId="56" fillId="2" borderId="65" xfId="19" applyFont="1" applyFill="1" applyBorder="1" applyAlignment="1">
      <alignment horizontal="left" vertical="center"/>
    </xf>
    <xf numFmtId="0" fontId="56" fillId="2" borderId="65" xfId="19" applyFont="1" applyFill="1" applyBorder="1" applyAlignment="1">
      <alignment horizontal="right" vertical="center"/>
    </xf>
    <xf numFmtId="0" fontId="56" fillId="2" borderId="64" xfId="19" applyFont="1" applyFill="1" applyBorder="1" applyAlignment="1">
      <alignment horizontal="right" vertical="center"/>
    </xf>
    <xf numFmtId="0" fontId="56" fillId="2" borderId="5" xfId="19" applyFont="1" applyFill="1" applyBorder="1" applyAlignment="1">
      <alignment horizontal="center" vertical="center"/>
    </xf>
    <xf numFmtId="0" fontId="56" fillId="2" borderId="53" xfId="19" applyFont="1" applyFill="1" applyBorder="1" applyAlignment="1">
      <alignment horizontal="center" vertical="center"/>
    </xf>
    <xf numFmtId="0" fontId="56" fillId="2" borderId="42" xfId="19" applyFont="1" applyFill="1" applyBorder="1" applyAlignment="1">
      <alignment horizontal="center" vertical="center"/>
    </xf>
    <xf numFmtId="0" fontId="56" fillId="2" borderId="68" xfId="19" applyFont="1" applyFill="1" applyBorder="1" applyAlignment="1">
      <alignment horizontal="center" vertical="center"/>
    </xf>
    <xf numFmtId="0" fontId="56" fillId="2" borderId="0" xfId="19" applyFont="1" applyFill="1" applyAlignment="1">
      <alignment horizontal="center" vertical="center"/>
    </xf>
    <xf numFmtId="0" fontId="56" fillId="2" borderId="67" xfId="19" applyFont="1" applyFill="1" applyBorder="1" applyAlignment="1">
      <alignment horizontal="center" vertical="center"/>
    </xf>
    <xf numFmtId="0" fontId="56" fillId="0" borderId="5" xfId="16" applyFont="1" applyFill="1" applyBorder="1" applyAlignment="1">
      <alignment horizontal="center" vertical="center" wrapText="1"/>
    </xf>
    <xf numFmtId="0" fontId="56" fillId="0" borderId="53" xfId="16" applyFont="1" applyFill="1" applyBorder="1" applyAlignment="1">
      <alignment horizontal="center" vertical="center" wrapText="1"/>
    </xf>
    <xf numFmtId="0" fontId="56" fillId="0" borderId="42" xfId="16" applyFont="1" applyFill="1" applyBorder="1" applyAlignment="1">
      <alignment horizontal="center" vertical="center" wrapText="1"/>
    </xf>
    <xf numFmtId="0" fontId="53" fillId="21" borderId="35" xfId="19" applyFont="1" applyFill="1" applyBorder="1" applyAlignment="1">
      <alignment horizontal="center" vertical="center" wrapText="1"/>
    </xf>
    <xf numFmtId="0" fontId="53" fillId="21" borderId="36" xfId="19" applyFont="1" applyFill="1" applyBorder="1" applyAlignment="1">
      <alignment horizontal="center" vertical="center" wrapText="1"/>
    </xf>
    <xf numFmtId="0" fontId="53" fillId="21" borderId="38" xfId="19" applyFont="1" applyFill="1" applyBorder="1" applyAlignment="1">
      <alignment horizontal="center" vertical="center" wrapText="1"/>
    </xf>
    <xf numFmtId="0" fontId="56" fillId="0" borderId="38" xfId="16" applyFont="1" applyFill="1" applyBorder="1" applyAlignment="1">
      <alignment horizontal="left" vertical="center" wrapText="1"/>
    </xf>
    <xf numFmtId="0" fontId="56" fillId="0" borderId="36" xfId="16" applyFont="1" applyFill="1" applyBorder="1" applyAlignment="1">
      <alignment horizontal="left" vertical="center" wrapText="1"/>
    </xf>
    <xf numFmtId="0" fontId="59" fillId="0" borderId="33" xfId="15" applyFont="1" applyBorder="1" applyAlignment="1">
      <alignment horizontal="center" vertical="center"/>
    </xf>
    <xf numFmtId="0" fontId="53" fillId="21" borderId="63" xfId="19" applyFont="1" applyFill="1" applyBorder="1" applyAlignment="1">
      <alignment horizontal="center" vertical="center" wrapText="1"/>
    </xf>
    <xf numFmtId="0" fontId="53" fillId="21" borderId="55" xfId="19" applyFont="1" applyFill="1" applyBorder="1" applyAlignment="1">
      <alignment horizontal="center" vertical="center" wrapText="1"/>
    </xf>
    <xf numFmtId="0" fontId="53" fillId="21" borderId="60" xfId="19" applyFont="1" applyFill="1" applyBorder="1" applyAlignment="1">
      <alignment horizontal="center" vertical="center" wrapText="1"/>
    </xf>
    <xf numFmtId="0" fontId="53" fillId="21" borderId="59" xfId="19" applyFont="1" applyFill="1" applyBorder="1" applyAlignment="1">
      <alignment horizontal="center" vertical="center" wrapText="1"/>
    </xf>
    <xf numFmtId="0" fontId="56" fillId="0" borderId="62" xfId="19" applyFont="1" applyBorder="1" applyAlignment="1">
      <alignment horizontal="center" vertical="center"/>
    </xf>
    <xf numFmtId="2" fontId="56" fillId="0" borderId="58" xfId="19" applyNumberFormat="1" applyFont="1" applyBorder="1" applyAlignment="1">
      <alignment horizontal="center" vertical="center"/>
    </xf>
    <xf numFmtId="0" fontId="53" fillId="21" borderId="57" xfId="19" applyFont="1" applyFill="1" applyBorder="1" applyAlignment="1">
      <alignment horizontal="center" vertical="center" wrapText="1"/>
    </xf>
    <xf numFmtId="0" fontId="53" fillId="21" borderId="56" xfId="19" applyFont="1" applyFill="1" applyBorder="1" applyAlignment="1">
      <alignment horizontal="center" vertical="center" wrapText="1"/>
    </xf>
    <xf numFmtId="0" fontId="53" fillId="0" borderId="38" xfId="19" applyFont="1" applyBorder="1" applyAlignment="1">
      <alignment horizontal="center" vertical="center"/>
    </xf>
    <xf numFmtId="0" fontId="53" fillId="0" borderId="36" xfId="19" applyFont="1" applyBorder="1" applyAlignment="1">
      <alignment horizontal="center" vertical="center"/>
    </xf>
    <xf numFmtId="0" fontId="56" fillId="0" borderId="33" xfId="19" applyFont="1" applyBorder="1" applyAlignment="1">
      <alignment horizontal="center" vertical="center"/>
    </xf>
    <xf numFmtId="0" fontId="53" fillId="21" borderId="35" xfId="19" applyFont="1" applyFill="1" applyBorder="1" applyAlignment="1">
      <alignment horizontal="justify" vertical="center" wrapText="1"/>
    </xf>
    <xf numFmtId="0" fontId="53" fillId="21" borderId="36" xfId="19" applyFont="1" applyFill="1" applyBorder="1" applyAlignment="1">
      <alignment horizontal="justify" vertical="center" wrapText="1"/>
    </xf>
    <xf numFmtId="0" fontId="53" fillId="21" borderId="38" xfId="19" applyFont="1" applyFill="1" applyBorder="1" applyAlignment="1">
      <alignment horizontal="justify" vertical="center" wrapText="1"/>
    </xf>
    <xf numFmtId="0" fontId="56" fillId="0" borderId="35" xfId="16" applyFont="1" applyFill="1" applyBorder="1" applyAlignment="1">
      <alignment horizontal="left" vertical="top" wrapText="1"/>
    </xf>
    <xf numFmtId="0" fontId="56" fillId="0" borderId="38" xfId="16" applyFont="1" applyFill="1" applyBorder="1" applyAlignment="1">
      <alignment horizontal="left" vertical="top" wrapText="1"/>
    </xf>
    <xf numFmtId="0" fontId="56" fillId="0" borderId="36" xfId="16" applyFont="1" applyFill="1" applyBorder="1" applyAlignment="1">
      <alignment horizontal="left" vertical="top" wrapText="1"/>
    </xf>
    <xf numFmtId="0" fontId="53" fillId="21" borderId="33" xfId="19" applyFont="1" applyFill="1" applyBorder="1" applyAlignment="1">
      <alignment horizontal="center" vertical="center" wrapText="1"/>
    </xf>
    <xf numFmtId="0" fontId="53" fillId="21" borderId="39" xfId="19" applyFont="1" applyFill="1" applyBorder="1" applyAlignment="1">
      <alignment horizontal="center" vertical="center" wrapText="1"/>
    </xf>
    <xf numFmtId="0" fontId="56" fillId="2" borderId="35" xfId="19" applyFont="1" applyFill="1" applyBorder="1" applyAlignment="1">
      <alignment horizontal="center" vertical="center"/>
    </xf>
    <xf numFmtId="0" fontId="56" fillId="2" borderId="38" xfId="19" applyFont="1" applyFill="1" applyBorder="1" applyAlignment="1">
      <alignment horizontal="center" vertical="center"/>
    </xf>
    <xf numFmtId="0" fontId="56" fillId="2" borderId="36" xfId="19" applyFont="1" applyFill="1" applyBorder="1" applyAlignment="1">
      <alignment horizontal="center" vertical="center"/>
    </xf>
    <xf numFmtId="0" fontId="56" fillId="0" borderId="33" xfId="16" applyFont="1" applyBorder="1" applyAlignment="1">
      <alignment horizontal="left" vertical="center" wrapText="1"/>
    </xf>
    <xf numFmtId="0" fontId="53" fillId="21" borderId="66" xfId="19" applyFont="1" applyFill="1" applyBorder="1" applyAlignment="1">
      <alignment horizontal="center" vertical="center" wrapText="1"/>
    </xf>
    <xf numFmtId="0" fontId="53" fillId="21" borderId="65" xfId="19" applyFont="1" applyFill="1" applyBorder="1" applyAlignment="1">
      <alignment horizontal="center" vertical="center" wrapText="1"/>
    </xf>
    <xf numFmtId="0" fontId="53" fillId="21" borderId="64" xfId="19" applyFont="1" applyFill="1" applyBorder="1" applyAlignment="1">
      <alignment horizontal="center" vertical="center" wrapText="1"/>
    </xf>
    <xf numFmtId="0" fontId="56" fillId="2" borderId="62" xfId="19" applyFont="1" applyFill="1" applyBorder="1" applyAlignment="1">
      <alignment horizontal="center" vertical="center"/>
    </xf>
    <xf numFmtId="2" fontId="56" fillId="2" borderId="58" xfId="19" applyNumberFormat="1" applyFont="1" applyFill="1" applyBorder="1" applyAlignment="1">
      <alignment horizontal="center" vertical="center"/>
    </xf>
    <xf numFmtId="0" fontId="53" fillId="21" borderId="33" xfId="19" applyFont="1" applyFill="1" applyBorder="1" applyAlignment="1">
      <alignment horizontal="left" vertical="center" wrapText="1"/>
    </xf>
    <xf numFmtId="166" fontId="13" fillId="0" borderId="33" xfId="0" applyNumberFormat="1"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2" borderId="39" xfId="0" applyFont="1" applyFill="1" applyBorder="1" applyAlignment="1">
      <alignment horizontal="center" vertical="top" wrapText="1"/>
    </xf>
    <xf numFmtId="0" fontId="13" fillId="2" borderId="40" xfId="0" applyFont="1" applyFill="1" applyBorder="1" applyAlignment="1">
      <alignment horizontal="center" vertical="top" wrapText="1"/>
    </xf>
    <xf numFmtId="0" fontId="13" fillId="2" borderId="41" xfId="0" applyFont="1" applyFill="1" applyBorder="1" applyAlignment="1">
      <alignment horizontal="center" vertical="top"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9" fontId="13" fillId="0" borderId="33" xfId="1" applyFont="1" applyFill="1" applyBorder="1" applyAlignment="1">
      <alignment horizontal="center" vertical="center" wrapText="1"/>
    </xf>
    <xf numFmtId="9" fontId="13" fillId="0" borderId="33" xfId="0" applyNumberFormat="1" applyFont="1" applyBorder="1" applyAlignment="1">
      <alignment horizontal="center" vertical="center" wrapText="1"/>
    </xf>
    <xf numFmtId="1" fontId="64" fillId="0" borderId="33" xfId="2" applyNumberFormat="1" applyFont="1" applyFill="1" applyBorder="1" applyAlignment="1" applyProtection="1">
      <alignment horizontal="center" vertical="center"/>
      <protection locked="0"/>
    </xf>
    <xf numFmtId="9" fontId="13" fillId="0" borderId="33" xfId="2" applyNumberFormat="1" applyFont="1" applyFill="1" applyBorder="1" applyAlignment="1" applyProtection="1">
      <alignment horizontal="left" vertical="center" wrapText="1"/>
      <protection locked="0"/>
    </xf>
    <xf numFmtId="0" fontId="13" fillId="0" borderId="33" xfId="0" applyFont="1" applyBorder="1" applyAlignment="1">
      <alignment horizontal="center" vertical="center" wrapText="1"/>
    </xf>
    <xf numFmtId="9" fontId="13" fillId="0" borderId="33" xfId="0" applyNumberFormat="1" applyFont="1" applyBorder="1" applyAlignment="1">
      <alignment horizontal="center" vertical="center"/>
    </xf>
    <xf numFmtId="9" fontId="13" fillId="0" borderId="39" xfId="1" applyFont="1" applyFill="1" applyBorder="1" applyAlignment="1" applyProtection="1">
      <alignment horizontal="center" vertical="center"/>
      <protection locked="0"/>
    </xf>
    <xf numFmtId="9" fontId="13" fillId="0" borderId="40" xfId="1" applyFont="1" applyFill="1" applyBorder="1" applyAlignment="1" applyProtection="1">
      <alignment horizontal="center" vertical="center"/>
      <protection locked="0"/>
    </xf>
    <xf numFmtId="9" fontId="13" fillId="0" borderId="41" xfId="1" applyFont="1" applyFill="1" applyBorder="1" applyAlignment="1" applyProtection="1">
      <alignment horizontal="center" vertical="center"/>
      <protection locked="0"/>
    </xf>
    <xf numFmtId="9" fontId="13" fillId="0" borderId="69" xfId="1" applyFont="1" applyFill="1" applyBorder="1" applyAlignment="1" applyProtection="1">
      <alignment horizontal="center" vertical="center"/>
      <protection locked="0"/>
    </xf>
    <xf numFmtId="0" fontId="60" fillId="0" borderId="33" xfId="1" applyNumberFormat="1" applyFont="1" applyFill="1" applyBorder="1" applyAlignment="1" applyProtection="1">
      <alignment horizontal="center" vertical="center"/>
      <protection locked="0"/>
    </xf>
    <xf numFmtId="1" fontId="60" fillId="0" borderId="33" xfId="1" applyNumberFormat="1" applyFont="1" applyFill="1" applyBorder="1" applyAlignment="1" applyProtection="1">
      <alignment horizontal="center" vertical="center"/>
      <protection locked="0"/>
    </xf>
    <xf numFmtId="9" fontId="13" fillId="0" borderId="39" xfId="0" applyNumberFormat="1" applyFont="1" applyFill="1" applyBorder="1" applyAlignment="1">
      <alignment horizontal="left" vertical="center" wrapText="1"/>
    </xf>
    <xf numFmtId="9" fontId="13" fillId="0" borderId="40" xfId="0" applyNumberFormat="1" applyFont="1" applyFill="1" applyBorder="1" applyAlignment="1">
      <alignment horizontal="left" vertical="center" wrapText="1"/>
    </xf>
    <xf numFmtId="9" fontId="13" fillId="0" borderId="41" xfId="0" applyNumberFormat="1" applyFont="1" applyFill="1" applyBorder="1" applyAlignment="1">
      <alignment horizontal="left" vertical="center" wrapText="1"/>
    </xf>
    <xf numFmtId="166" fontId="13" fillId="0" borderId="39" xfId="1" applyNumberFormat="1" applyFont="1" applyFill="1" applyBorder="1" applyAlignment="1" applyProtection="1">
      <alignment horizontal="center" vertical="center"/>
      <protection locked="0"/>
    </xf>
    <xf numFmtId="166" fontId="13" fillId="0" borderId="40" xfId="1" applyNumberFormat="1" applyFont="1" applyFill="1" applyBorder="1" applyAlignment="1" applyProtection="1">
      <alignment horizontal="center" vertical="center"/>
      <protection locked="0"/>
    </xf>
    <xf numFmtId="166" fontId="13" fillId="0" borderId="41" xfId="1" applyNumberFormat="1" applyFont="1" applyFill="1" applyBorder="1" applyAlignment="1" applyProtection="1">
      <alignment horizontal="center" vertical="center"/>
      <protection locked="0"/>
    </xf>
    <xf numFmtId="9" fontId="13" fillId="0" borderId="33" xfId="2" applyNumberFormat="1" applyFont="1" applyFill="1" applyBorder="1" applyAlignment="1" applyProtection="1">
      <alignment horizontal="center" vertical="center" wrapText="1"/>
      <protection locked="0"/>
    </xf>
    <xf numFmtId="9" fontId="13" fillId="0" borderId="39" xfId="0" applyNumberFormat="1" applyFont="1" applyBorder="1" applyAlignment="1">
      <alignment horizontal="center" vertical="center" wrapText="1"/>
    </xf>
    <xf numFmtId="9" fontId="13" fillId="0" borderId="41" xfId="0" applyNumberFormat="1" applyFont="1" applyBorder="1" applyAlignment="1">
      <alignment horizontal="center" vertical="center" wrapText="1"/>
    </xf>
    <xf numFmtId="0" fontId="51" fillId="0" borderId="39"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39" xfId="0" applyFont="1" applyBorder="1" applyAlignment="1">
      <alignment horizontal="left" vertical="center" wrapText="1"/>
    </xf>
    <xf numFmtId="0" fontId="51" fillId="0" borderId="40" xfId="0" applyFont="1" applyBorder="1" applyAlignment="1">
      <alignment horizontal="left" vertical="center" wrapText="1"/>
    </xf>
    <xf numFmtId="0" fontId="51" fillId="0" borderId="41" xfId="0" applyFont="1" applyBorder="1" applyAlignment="1">
      <alignment horizontal="left" vertical="center" wrapText="1"/>
    </xf>
    <xf numFmtId="0" fontId="63" fillId="0" borderId="39" xfId="0"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1" xfId="0" applyFont="1" applyFill="1" applyBorder="1" applyAlignment="1">
      <alignment horizontal="center" vertical="center" wrapText="1"/>
    </xf>
    <xf numFmtId="9" fontId="13" fillId="0" borderId="39" xfId="1" applyNumberFormat="1" applyFont="1" applyFill="1" applyBorder="1" applyAlignment="1" applyProtection="1">
      <alignment horizontal="center" vertical="center"/>
      <protection locked="0"/>
    </xf>
    <xf numFmtId="9" fontId="13" fillId="0" borderId="40" xfId="1" applyNumberFormat="1" applyFont="1" applyFill="1" applyBorder="1" applyAlignment="1" applyProtection="1">
      <alignment horizontal="center" vertical="center"/>
      <protection locked="0"/>
    </xf>
    <xf numFmtId="9" fontId="13" fillId="0" borderId="41" xfId="1" applyNumberFormat="1" applyFont="1" applyFill="1" applyBorder="1" applyAlignment="1" applyProtection="1">
      <alignment horizontal="center" vertical="center"/>
      <protection locked="0"/>
    </xf>
    <xf numFmtId="9" fontId="13" fillId="0" borderId="69" xfId="1" applyNumberFormat="1" applyFont="1" applyFill="1" applyBorder="1" applyAlignment="1" applyProtection="1">
      <alignment horizontal="center" vertical="center"/>
      <protection locked="0"/>
    </xf>
    <xf numFmtId="9" fontId="13" fillId="0" borderId="39" xfId="0" applyNumberFormat="1" applyFont="1" applyBorder="1" applyAlignment="1">
      <alignment horizontal="center" vertical="center"/>
    </xf>
    <xf numFmtId="9" fontId="13" fillId="0" borderId="40" xfId="0" applyNumberFormat="1" applyFont="1" applyBorder="1" applyAlignment="1">
      <alignment horizontal="center" vertical="center"/>
    </xf>
    <xf numFmtId="9" fontId="13" fillId="0" borderId="41" xfId="0" applyNumberFormat="1" applyFont="1" applyBorder="1" applyAlignment="1">
      <alignment horizontal="center" vertical="center"/>
    </xf>
    <xf numFmtId="1" fontId="60" fillId="0" borderId="33" xfId="2" applyNumberFormat="1" applyFont="1" applyFill="1" applyBorder="1" applyAlignment="1" applyProtection="1">
      <alignment horizontal="center" vertical="center"/>
      <protection locked="0"/>
    </xf>
    <xf numFmtId="9" fontId="13" fillId="0" borderId="33" xfId="2" applyNumberFormat="1" applyFont="1" applyFill="1" applyBorder="1" applyAlignment="1" applyProtection="1">
      <alignment horizontal="center" vertical="center"/>
      <protection locked="0"/>
    </xf>
    <xf numFmtId="0" fontId="61" fillId="24" borderId="35" xfId="0" applyFont="1" applyFill="1" applyBorder="1" applyAlignment="1">
      <alignment horizontal="center" vertical="center" wrapText="1"/>
    </xf>
    <xf numFmtId="0" fontId="61" fillId="24" borderId="38" xfId="0" applyFont="1" applyFill="1" applyBorder="1" applyAlignment="1">
      <alignment horizontal="center" vertical="center" wrapText="1"/>
    </xf>
    <xf numFmtId="0" fontId="61" fillId="24" borderId="36" xfId="0" applyFont="1" applyFill="1" applyBorder="1" applyAlignment="1">
      <alignment horizontal="center" vertical="center" wrapText="1"/>
    </xf>
    <xf numFmtId="0" fontId="62" fillId="2" borderId="0" xfId="0" applyFont="1" applyFill="1" applyAlignment="1">
      <alignment horizontal="center" vertical="center" wrapText="1"/>
    </xf>
    <xf numFmtId="0" fontId="61" fillId="20" borderId="72"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0" xfId="0" applyFont="1" applyFill="1" applyBorder="1" applyAlignment="1">
      <alignment horizontal="center" vertical="center" wrapText="1"/>
    </xf>
    <xf numFmtId="0" fontId="51" fillId="2" borderId="39" xfId="0" applyFont="1" applyFill="1" applyBorder="1" applyAlignment="1">
      <alignment horizontal="center" vertical="center" wrapText="1"/>
    </xf>
    <xf numFmtId="0" fontId="51" fillId="2" borderId="4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13" fillId="2" borderId="39" xfId="0" applyFont="1" applyFill="1" applyBorder="1" applyAlignment="1">
      <alignment horizontal="left" vertical="top" wrapText="1"/>
    </xf>
    <xf numFmtId="0" fontId="13" fillId="2" borderId="40" xfId="0" applyFont="1" applyFill="1" applyBorder="1" applyAlignment="1">
      <alignment horizontal="left" vertical="top" wrapText="1"/>
    </xf>
    <xf numFmtId="0" fontId="13" fillId="2" borderId="41" xfId="0" applyFont="1" applyFill="1" applyBorder="1" applyAlignment="1">
      <alignment horizontal="left" vertical="top" wrapText="1"/>
    </xf>
    <xf numFmtId="0" fontId="37" fillId="2" borderId="33" xfId="0" applyFont="1" applyFill="1" applyBorder="1" applyAlignment="1" applyProtection="1">
      <alignment horizontal="center" vertical="center"/>
      <protection hidden="1"/>
    </xf>
    <xf numFmtId="0" fontId="38" fillId="2" borderId="33" xfId="0" applyFont="1" applyFill="1" applyBorder="1" applyAlignment="1">
      <alignment horizontal="center" vertical="center"/>
    </xf>
    <xf numFmtId="0" fontId="61" fillId="12" borderId="39" xfId="0" applyFont="1" applyFill="1" applyBorder="1" applyAlignment="1">
      <alignment horizontal="center" vertical="center" wrapText="1"/>
    </xf>
    <xf numFmtId="0" fontId="61" fillId="12" borderId="41" xfId="0" applyFont="1" applyFill="1" applyBorder="1" applyAlignment="1">
      <alignment horizontal="center" vertical="center" wrapText="1"/>
    </xf>
    <xf numFmtId="0" fontId="61" fillId="12" borderId="35" xfId="0" applyFont="1" applyFill="1" applyBorder="1" applyAlignment="1">
      <alignment horizontal="center" vertical="center" wrapText="1"/>
    </xf>
    <xf numFmtId="0" fontId="61" fillId="12" borderId="38" xfId="0" applyFont="1" applyFill="1" applyBorder="1" applyAlignment="1">
      <alignment horizontal="center" vertical="center" wrapText="1"/>
    </xf>
    <xf numFmtId="0" fontId="61" fillId="12" borderId="36" xfId="0" applyFont="1" applyFill="1" applyBorder="1" applyAlignment="1">
      <alignment horizontal="center" vertical="center" wrapText="1"/>
    </xf>
    <xf numFmtId="9" fontId="13" fillId="2" borderId="39" xfId="1" applyFont="1" applyFill="1" applyBorder="1" applyAlignment="1" applyProtection="1">
      <alignment horizontal="center" vertical="center"/>
      <protection locked="0"/>
    </xf>
    <xf numFmtId="9" fontId="13" fillId="2" borderId="40" xfId="1" applyFont="1" applyFill="1" applyBorder="1" applyAlignment="1" applyProtection="1">
      <alignment horizontal="center" vertical="center"/>
      <protection locked="0"/>
    </xf>
    <xf numFmtId="9" fontId="13" fillId="2" borderId="41" xfId="1" applyFont="1" applyFill="1" applyBorder="1" applyAlignment="1" applyProtection="1">
      <alignment horizontal="center" vertical="center"/>
      <protection locked="0"/>
    </xf>
    <xf numFmtId="166" fontId="0" fillId="2" borderId="39" xfId="0" applyNumberFormat="1" applyFill="1" applyBorder="1" applyAlignment="1">
      <alignment horizontal="center" vertical="center"/>
    </xf>
    <xf numFmtId="166" fontId="0" fillId="2" borderId="40" xfId="0" applyNumberFormat="1" applyFill="1" applyBorder="1" applyAlignment="1">
      <alignment horizontal="center" vertical="center"/>
    </xf>
    <xf numFmtId="166" fontId="0" fillId="2" borderId="41" xfId="0" applyNumberFormat="1" applyFill="1" applyBorder="1" applyAlignment="1">
      <alignment horizontal="center" vertical="center"/>
    </xf>
    <xf numFmtId="9" fontId="13" fillId="0" borderId="39" xfId="0" applyNumberFormat="1" applyFont="1" applyFill="1" applyBorder="1" applyAlignment="1">
      <alignment horizontal="center" vertical="center"/>
    </xf>
    <xf numFmtId="9" fontId="13" fillId="0" borderId="40" xfId="0" applyNumberFormat="1" applyFont="1" applyFill="1" applyBorder="1" applyAlignment="1">
      <alignment horizontal="center" vertical="center"/>
    </xf>
    <xf numFmtId="9" fontId="13" fillId="0" borderId="41" xfId="0" applyNumberFormat="1" applyFont="1" applyFill="1" applyBorder="1" applyAlignment="1">
      <alignment horizontal="center" vertical="center"/>
    </xf>
    <xf numFmtId="9" fontId="0" fillId="2" borderId="39" xfId="0" applyNumberFormat="1" applyFill="1" applyBorder="1" applyAlignment="1">
      <alignment horizontal="center" vertical="center"/>
    </xf>
    <xf numFmtId="9" fontId="0" fillId="2" borderId="41" xfId="0" applyNumberFormat="1" applyFill="1" applyBorder="1" applyAlignment="1">
      <alignment horizontal="center" vertical="center"/>
    </xf>
    <xf numFmtId="9" fontId="0" fillId="2" borderId="40" xfId="0" applyNumberFormat="1" applyFill="1" applyBorder="1" applyAlignment="1">
      <alignment horizontal="center" vertical="center"/>
    </xf>
    <xf numFmtId="166" fontId="13" fillId="0" borderId="39" xfId="0" applyNumberFormat="1" applyFont="1" applyBorder="1" applyAlignment="1">
      <alignment horizontal="center" vertical="center" wrapText="1"/>
    </xf>
    <xf numFmtId="166" fontId="13" fillId="0" borderId="40" xfId="0" applyNumberFormat="1" applyFont="1" applyBorder="1" applyAlignment="1">
      <alignment horizontal="center" vertical="center" wrapText="1"/>
    </xf>
    <xf numFmtId="166" fontId="13" fillId="0" borderId="41" xfId="0" applyNumberFormat="1" applyFont="1" applyBorder="1" applyAlignment="1">
      <alignment horizontal="center" vertical="center" wrapText="1"/>
    </xf>
    <xf numFmtId="9" fontId="36" fillId="2" borderId="39" xfId="0" applyNumberFormat="1" applyFont="1" applyFill="1" applyBorder="1" applyAlignment="1">
      <alignment horizontal="center" vertical="center" wrapText="1"/>
    </xf>
    <xf numFmtId="0" fontId="36" fillId="2" borderId="40"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1" xfId="0" applyFill="1" applyBorder="1" applyAlignment="1">
      <alignment horizontal="center" vertical="center"/>
    </xf>
    <xf numFmtId="0" fontId="19" fillId="6" borderId="31" xfId="0" applyFont="1" applyFill="1" applyBorder="1" applyAlignment="1">
      <alignment horizontal="center" vertical="center" wrapText="1"/>
    </xf>
    <xf numFmtId="0" fontId="19" fillId="6" borderId="3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49" fontId="25" fillId="9" borderId="29" xfId="14" applyNumberFormat="1" applyFont="1" applyFill="1" applyBorder="1" applyAlignment="1">
      <alignment horizontal="center" vertical="center" wrapText="1"/>
    </xf>
    <xf numFmtId="49" fontId="25" fillId="9" borderId="30"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1"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2" xfId="14" applyFont="1" applyBorder="1" applyAlignment="1">
      <alignment horizontal="center" vertical="center" wrapText="1"/>
    </xf>
    <xf numFmtId="0" fontId="24" fillId="0" borderId="13" xfId="14" applyFont="1" applyBorder="1" applyAlignment="1">
      <alignment horizontal="center" vertical="center" wrapText="1"/>
    </xf>
    <xf numFmtId="0" fontId="24" fillId="0" borderId="14" xfId="14" applyFont="1" applyBorder="1" applyAlignment="1">
      <alignment horizontal="center" vertical="center" wrapText="1"/>
    </xf>
    <xf numFmtId="49" fontId="25" fillId="9" borderId="15" xfId="14" applyNumberFormat="1" applyFont="1" applyFill="1" applyBorder="1" applyAlignment="1">
      <alignment horizontal="center" vertical="center" wrapText="1"/>
    </xf>
    <xf numFmtId="49" fontId="25" fillId="9" borderId="19" xfId="14" applyNumberFormat="1" applyFont="1" applyFill="1" applyBorder="1" applyAlignment="1">
      <alignment horizontal="center" vertical="center" wrapText="1"/>
    </xf>
    <xf numFmtId="0" fontId="24" fillId="0" borderId="26" xfId="14" applyFont="1" applyBorder="1" applyAlignment="1">
      <alignment horizontal="center" vertical="center" wrapText="1"/>
    </xf>
    <xf numFmtId="0" fontId="24" fillId="0" borderId="27" xfId="14" applyFont="1" applyBorder="1" applyAlignment="1">
      <alignment horizontal="center" vertical="center" wrapText="1"/>
    </xf>
    <xf numFmtId="0" fontId="24" fillId="0" borderId="28"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cellStyle name="Millares 3" xfId="17"/>
    <cellStyle name="Moneda 2" xfId="7"/>
    <cellStyle name="Moneda 2 2" xfId="10"/>
    <cellStyle name="Normal" xfId="0" builtinId="0"/>
    <cellStyle name="Normal 18" xfId="11"/>
    <cellStyle name="Normal 2 2" xfId="9"/>
    <cellStyle name="Normal 2 2 2" xfId="15"/>
    <cellStyle name="Normal 3 2" xfId="12"/>
    <cellStyle name="Normal 4" xfId="16"/>
    <cellStyle name="Normal 5" xfId="19"/>
    <cellStyle name="Normal 8" xfId="14"/>
    <cellStyle name="Normal_573_2009_ Actualizado 22_12_2009" xfId="13"/>
    <cellStyle name="Porcentaje" xfId="1" builtinId="5"/>
    <cellStyle name="Porcentaje 2" xfId="6"/>
    <cellStyle name="Porcentaje 3" xfId="8"/>
    <cellStyle name="Porcentaje 4" xfId="5"/>
    <cellStyle name="Porcentual 2" xfId="18"/>
  </cellStyles>
  <dxfs count="0"/>
  <tableStyles count="0" defaultTableStyle="TableStyleMedium2" defaultPivotStyle="PivotStyleLight16"/>
  <colors>
    <mruColors>
      <color rgb="FF339933"/>
      <color rgb="FF669900"/>
      <color rgb="FFFF3300"/>
      <color rgb="FFFF0066"/>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 name="Imagen 1">
          <a:extLst>
            <a:ext uri="{FF2B5EF4-FFF2-40B4-BE49-F238E27FC236}">
              <a16:creationId xmlns=""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391583" cy="705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41</xdr:row>
      <xdr:rowOff>95250</xdr:rowOff>
    </xdr:from>
    <xdr:to>
      <xdr:col>0</xdr:col>
      <xdr:colOff>1142999</xdr:colOff>
      <xdr:row>44</xdr:row>
      <xdr:rowOff>254770</xdr:rowOff>
    </xdr:to>
    <xdr:pic>
      <xdr:nvPicPr>
        <xdr:cNvPr id="3" name="Imagen 1">
          <a:extLst>
            <a:ext uri="{FF2B5EF4-FFF2-40B4-BE49-F238E27FC236}">
              <a16:creationId xmlns=""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7645400"/>
          <a:ext cx="467783" cy="64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261055</xdr:colOff>
      <xdr:row>81</xdr:row>
      <xdr:rowOff>56444</xdr:rowOff>
    </xdr:from>
    <xdr:to>
      <xdr:col>0</xdr:col>
      <xdr:colOff>1014676</xdr:colOff>
      <xdr:row>84</xdr:row>
      <xdr:rowOff>191269</xdr:rowOff>
    </xdr:to>
    <xdr:pic>
      <xdr:nvPicPr>
        <xdr:cNvPr id="4" name="Imagen 1">
          <a:extLst>
            <a:ext uri="{FF2B5EF4-FFF2-40B4-BE49-F238E27FC236}">
              <a16:creationId xmlns="" xmlns:a16="http://schemas.microsoft.com/office/drawing/2014/main" id="{E627A0F7-5137-4780-A2CE-552897B1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61055" y="14972594"/>
          <a:ext cx="575821" cy="68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121</xdr:row>
      <xdr:rowOff>52917</xdr:rowOff>
    </xdr:from>
    <xdr:to>
      <xdr:col>0</xdr:col>
      <xdr:colOff>1142999</xdr:colOff>
      <xdr:row>124</xdr:row>
      <xdr:rowOff>212437</xdr:rowOff>
    </xdr:to>
    <xdr:pic>
      <xdr:nvPicPr>
        <xdr:cNvPr id="5" name="Imagen 1">
          <a:extLst>
            <a:ext uri="{FF2B5EF4-FFF2-40B4-BE49-F238E27FC236}">
              <a16:creationId xmlns="" xmlns:a16="http://schemas.microsoft.com/office/drawing/2014/main" id="{741205F7-A6FF-4070-B6F7-92CEC0623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22335067"/>
          <a:ext cx="467783" cy="68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349250</xdr:colOff>
      <xdr:row>242</xdr:row>
      <xdr:rowOff>52916</xdr:rowOff>
    </xdr:from>
    <xdr:to>
      <xdr:col>0</xdr:col>
      <xdr:colOff>1121833</xdr:colOff>
      <xdr:row>245</xdr:row>
      <xdr:rowOff>212436</xdr:rowOff>
    </xdr:to>
    <xdr:pic>
      <xdr:nvPicPr>
        <xdr:cNvPr id="6" name="Imagen 1">
          <a:extLst>
            <a:ext uri="{FF2B5EF4-FFF2-40B4-BE49-F238E27FC236}">
              <a16:creationId xmlns="" xmlns:a16="http://schemas.microsoft.com/office/drawing/2014/main" id="{8519A961-AF9B-40B4-86C9-D3B32740B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9250" y="44617216"/>
          <a:ext cx="486833" cy="68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161</xdr:row>
      <xdr:rowOff>52917</xdr:rowOff>
    </xdr:from>
    <xdr:to>
      <xdr:col>0</xdr:col>
      <xdr:colOff>1068916</xdr:colOff>
      <xdr:row>164</xdr:row>
      <xdr:rowOff>212437</xdr:rowOff>
    </xdr:to>
    <xdr:pic>
      <xdr:nvPicPr>
        <xdr:cNvPr id="7" name="Imagen 1">
          <a:extLst>
            <a:ext uri="{FF2B5EF4-FFF2-40B4-BE49-F238E27FC236}">
              <a16:creationId xmlns="" xmlns:a16="http://schemas.microsoft.com/office/drawing/2014/main" id="{85057BB1-5153-40EE-BCF4-5CAD6AF4A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6333" y="29701067"/>
          <a:ext cx="543983" cy="68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202</xdr:row>
      <xdr:rowOff>95250</xdr:rowOff>
    </xdr:from>
    <xdr:to>
      <xdr:col>0</xdr:col>
      <xdr:colOff>1195916</xdr:colOff>
      <xdr:row>205</xdr:row>
      <xdr:rowOff>254770</xdr:rowOff>
    </xdr:to>
    <xdr:pic>
      <xdr:nvPicPr>
        <xdr:cNvPr id="8" name="Imagen 1">
          <a:extLst>
            <a:ext uri="{FF2B5EF4-FFF2-40B4-BE49-F238E27FC236}">
              <a16:creationId xmlns="" xmlns:a16="http://schemas.microsoft.com/office/drawing/2014/main" id="{FF331089-A9ED-4583-B232-8D15F4FEF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23333" y="37293550"/>
          <a:ext cx="416983" cy="64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1158875</xdr:colOff>
      <xdr:row>0</xdr:row>
      <xdr:rowOff>157929</xdr:rowOff>
    </xdr:from>
    <xdr:to>
      <xdr:col>1</xdr:col>
      <xdr:colOff>282575</xdr:colOff>
      <xdr:row>3</xdr:row>
      <xdr:rowOff>273946</xdr:rowOff>
    </xdr:to>
    <xdr:pic>
      <xdr:nvPicPr>
        <xdr:cNvPr id="2" name="Imagen 1">
          <a:extLst>
            <a:ext uri="{FF2B5EF4-FFF2-40B4-BE49-F238E27FC236}">
              <a16:creationId xmlns="" xmlns:a16="http://schemas.microsoft.com/office/drawing/2014/main" id="{62F2ABD0-42F0-4C41-A263-B02D65B19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58875" y="157929"/>
          <a:ext cx="901700" cy="132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 xmlns:a16="http://schemas.microsoft.com/office/drawing/2014/main" id="{DA965AD0-4A07-4B7E-AA96-67CF719A0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U51"/>
  <sheetViews>
    <sheetView zoomScale="60" zoomScaleNormal="60" zoomScaleSheetLayoutView="70" workbookViewId="0">
      <selection activeCell="B20" sqref="B20:M24"/>
    </sheetView>
  </sheetViews>
  <sheetFormatPr baseColWidth="10" defaultColWidth="18.81640625" defaultRowHeight="15.5" zeroHeight="1" x14ac:dyDescent="0.35"/>
  <cols>
    <col min="1" max="1" width="7.54296875" style="99" customWidth="1"/>
    <col min="2" max="14" width="11.453125" style="99" customWidth="1"/>
    <col min="15" max="20" width="8.1796875" style="99" customWidth="1"/>
    <col min="21" max="16384" width="18.81640625" style="99"/>
  </cols>
  <sheetData>
    <row r="1" spans="1:21" ht="31.5" customHeight="1" x14ac:dyDescent="0.35">
      <c r="B1" s="249"/>
      <c r="C1" s="249"/>
      <c r="D1" s="250" t="s">
        <v>438</v>
      </c>
      <c r="E1" s="232"/>
      <c r="F1" s="232"/>
      <c r="G1" s="232"/>
      <c r="H1" s="232"/>
      <c r="I1" s="232"/>
      <c r="J1" s="232"/>
      <c r="K1" s="232"/>
      <c r="L1" s="232"/>
      <c r="M1" s="232"/>
      <c r="N1" s="232"/>
      <c r="O1" s="232"/>
      <c r="P1" s="232"/>
      <c r="Q1" s="232"/>
      <c r="R1" s="232"/>
      <c r="S1" s="232"/>
      <c r="T1" s="233"/>
    </row>
    <row r="2" spans="1:21" ht="31.5" customHeight="1" x14ac:dyDescent="0.35">
      <c r="A2" s="100"/>
      <c r="B2" s="249"/>
      <c r="C2" s="249"/>
      <c r="D2" s="250" t="s">
        <v>439</v>
      </c>
      <c r="E2" s="232"/>
      <c r="F2" s="232"/>
      <c r="G2" s="232"/>
      <c r="H2" s="232"/>
      <c r="I2" s="232"/>
      <c r="J2" s="232"/>
      <c r="K2" s="232"/>
      <c r="L2" s="232"/>
      <c r="M2" s="232"/>
      <c r="N2" s="232"/>
      <c r="O2" s="232"/>
      <c r="P2" s="232"/>
      <c r="Q2" s="232"/>
      <c r="R2" s="232"/>
      <c r="S2" s="232"/>
      <c r="T2" s="233"/>
    </row>
    <row r="3" spans="1:21" ht="31.5" customHeight="1" x14ac:dyDescent="0.35">
      <c r="B3" s="249"/>
      <c r="C3" s="249"/>
      <c r="D3" s="250" t="s">
        <v>627</v>
      </c>
      <c r="E3" s="232"/>
      <c r="F3" s="232"/>
      <c r="G3" s="232"/>
      <c r="H3" s="232"/>
      <c r="I3" s="232"/>
      <c r="J3" s="232"/>
      <c r="K3" s="232"/>
      <c r="L3" s="232"/>
      <c r="M3" s="232"/>
      <c r="N3" s="232"/>
      <c r="O3" s="232"/>
      <c r="P3" s="232"/>
      <c r="Q3" s="232"/>
      <c r="R3" s="232"/>
      <c r="S3" s="232"/>
      <c r="T3" s="233"/>
    </row>
    <row r="4" spans="1:21" ht="31.5" customHeight="1" x14ac:dyDescent="0.35">
      <c r="B4" s="249"/>
      <c r="C4" s="249"/>
      <c r="D4" s="250" t="s">
        <v>628</v>
      </c>
      <c r="E4" s="232"/>
      <c r="F4" s="232"/>
      <c r="G4" s="232"/>
      <c r="H4" s="232"/>
      <c r="I4" s="232"/>
      <c r="J4" s="232"/>
      <c r="K4" s="232"/>
      <c r="L4" s="232" t="s">
        <v>629</v>
      </c>
      <c r="M4" s="232"/>
      <c r="N4" s="232"/>
      <c r="O4" s="232"/>
      <c r="P4" s="232"/>
      <c r="Q4" s="232"/>
      <c r="R4" s="232"/>
      <c r="S4" s="232"/>
      <c r="T4" s="233"/>
    </row>
    <row r="5" spans="1:21" x14ac:dyDescent="0.35"/>
    <row r="6" spans="1:21" x14ac:dyDescent="0.35">
      <c r="B6" s="100"/>
    </row>
    <row r="7" spans="1:21" x14ac:dyDescent="0.35">
      <c r="B7" s="231"/>
      <c r="C7" s="231"/>
      <c r="D7" s="231"/>
      <c r="E7" s="231"/>
      <c r="F7" s="231"/>
      <c r="G7" s="231"/>
      <c r="H7" s="231"/>
      <c r="I7" s="231"/>
      <c r="J7" s="231"/>
      <c r="K7" s="231"/>
      <c r="L7" s="231"/>
      <c r="M7" s="231"/>
      <c r="N7" s="231"/>
      <c r="O7" s="231"/>
      <c r="P7" s="231"/>
      <c r="Q7" s="231"/>
      <c r="R7" s="231"/>
      <c r="S7" s="231"/>
      <c r="T7" s="101"/>
    </row>
    <row r="8" spans="1:21" x14ac:dyDescent="0.35"/>
    <row r="9" spans="1:21" ht="20.25" customHeight="1" x14ac:dyDescent="0.35">
      <c r="K9" s="102"/>
      <c r="L9" s="103"/>
      <c r="N9" s="102"/>
    </row>
    <row r="10" spans="1:21" ht="39" customHeight="1" x14ac:dyDescent="0.35">
      <c r="B10" s="238" t="s">
        <v>520</v>
      </c>
      <c r="C10" s="239"/>
      <c r="D10" s="239"/>
      <c r="E10" s="240"/>
      <c r="F10" s="241" t="s">
        <v>578</v>
      </c>
      <c r="G10" s="241"/>
      <c r="H10" s="241"/>
      <c r="I10" s="241"/>
      <c r="J10" s="241"/>
      <c r="K10" s="241"/>
      <c r="L10" s="241"/>
      <c r="M10" s="241"/>
      <c r="N10" s="102"/>
      <c r="O10" s="231" t="s">
        <v>519</v>
      </c>
      <c r="P10" s="231"/>
      <c r="Q10" s="231"/>
      <c r="R10" s="231"/>
      <c r="S10" s="231"/>
      <c r="T10" s="231"/>
      <c r="U10" s="104"/>
    </row>
    <row r="11" spans="1:21" ht="39" customHeight="1" x14ac:dyDescent="0.35">
      <c r="B11" s="238" t="s">
        <v>521</v>
      </c>
      <c r="C11" s="239"/>
      <c r="D11" s="239"/>
      <c r="E11" s="240"/>
      <c r="F11" s="241" t="s">
        <v>447</v>
      </c>
      <c r="G11" s="241"/>
      <c r="H11" s="241"/>
      <c r="I11" s="241"/>
      <c r="J11" s="241"/>
      <c r="K11" s="241"/>
      <c r="L11" s="241"/>
      <c r="M11" s="241"/>
      <c r="N11" s="234"/>
      <c r="O11" s="231"/>
      <c r="P11" s="231"/>
      <c r="Q11" s="231"/>
      <c r="R11" s="231"/>
      <c r="S11" s="231"/>
      <c r="T11" s="231"/>
      <c r="U11" s="105"/>
    </row>
    <row r="12" spans="1:21" ht="39" customHeight="1" x14ac:dyDescent="0.35">
      <c r="B12" s="238" t="s">
        <v>555</v>
      </c>
      <c r="C12" s="239"/>
      <c r="D12" s="239"/>
      <c r="E12" s="240"/>
      <c r="F12" s="241" t="s">
        <v>631</v>
      </c>
      <c r="G12" s="241"/>
      <c r="H12" s="241"/>
      <c r="I12" s="241"/>
      <c r="J12" s="241"/>
      <c r="K12" s="241"/>
      <c r="L12" s="241"/>
      <c r="M12" s="241"/>
      <c r="N12" s="234"/>
      <c r="O12" s="231"/>
      <c r="P12" s="231"/>
      <c r="Q12" s="231"/>
      <c r="R12" s="231"/>
      <c r="S12" s="231"/>
      <c r="T12" s="231"/>
      <c r="U12" s="105"/>
    </row>
    <row r="13" spans="1:21" ht="39" customHeight="1" x14ac:dyDescent="0.35">
      <c r="B13" s="238" t="s">
        <v>544</v>
      </c>
      <c r="C13" s="239"/>
      <c r="D13" s="239"/>
      <c r="E13" s="240"/>
      <c r="F13" s="241" t="s">
        <v>632</v>
      </c>
      <c r="G13" s="241"/>
      <c r="H13" s="241"/>
      <c r="I13" s="241"/>
      <c r="J13" s="241"/>
      <c r="K13" s="241"/>
      <c r="L13" s="241"/>
      <c r="M13" s="241"/>
      <c r="N13" s="104"/>
      <c r="O13" s="101"/>
      <c r="P13" s="101"/>
      <c r="Q13" s="101"/>
      <c r="R13" s="101"/>
      <c r="S13" s="101"/>
      <c r="T13" s="101"/>
      <c r="U13" s="105"/>
    </row>
    <row r="14" spans="1:21" ht="39" customHeight="1" x14ac:dyDescent="0.35">
      <c r="B14" s="238" t="s">
        <v>545</v>
      </c>
      <c r="C14" s="239"/>
      <c r="D14" s="239"/>
      <c r="E14" s="240"/>
      <c r="F14" s="241" t="s">
        <v>633</v>
      </c>
      <c r="G14" s="241"/>
      <c r="H14" s="241"/>
      <c r="I14" s="241"/>
      <c r="J14" s="241"/>
      <c r="K14" s="241"/>
      <c r="L14" s="241"/>
      <c r="M14" s="241"/>
      <c r="N14" s="104"/>
      <c r="O14" s="101"/>
      <c r="P14" s="101"/>
      <c r="Q14" s="101"/>
      <c r="R14" s="101"/>
      <c r="S14" s="101"/>
      <c r="T14" s="101"/>
      <c r="U14" s="105"/>
    </row>
    <row r="15" spans="1:21" ht="39" customHeight="1" x14ac:dyDescent="0.35">
      <c r="B15" s="242" t="s">
        <v>522</v>
      </c>
      <c r="C15" s="243"/>
      <c r="D15" s="243"/>
      <c r="E15" s="244"/>
      <c r="F15" s="106" t="s">
        <v>23</v>
      </c>
      <c r="G15" s="235" t="s">
        <v>0</v>
      </c>
      <c r="H15" s="236"/>
      <c r="I15" s="236"/>
      <c r="J15" s="236"/>
      <c r="K15" s="237"/>
      <c r="L15" s="251">
        <v>2026</v>
      </c>
      <c r="M15" s="252"/>
      <c r="N15" s="104"/>
      <c r="O15" s="231"/>
      <c r="P15" s="231"/>
      <c r="Q15" s="231"/>
      <c r="R15" s="231"/>
      <c r="S15" s="231"/>
      <c r="T15" s="231"/>
      <c r="U15" s="105"/>
    </row>
    <row r="16" spans="1:21" ht="39" customHeight="1" x14ac:dyDescent="0.35">
      <c r="B16" s="245"/>
      <c r="C16" s="246"/>
      <c r="D16" s="246"/>
      <c r="E16" s="247"/>
      <c r="F16" s="107" t="s">
        <v>24</v>
      </c>
      <c r="G16" s="255" t="s">
        <v>11</v>
      </c>
      <c r="H16" s="256"/>
      <c r="I16" s="256"/>
      <c r="J16" s="256"/>
      <c r="K16" s="257"/>
      <c r="L16" s="253"/>
      <c r="M16" s="254"/>
      <c r="N16" s="234"/>
      <c r="O16" s="231"/>
      <c r="P16" s="231"/>
      <c r="Q16" s="231"/>
      <c r="R16" s="231"/>
      <c r="S16" s="231"/>
      <c r="T16" s="231"/>
      <c r="U16" s="108"/>
    </row>
    <row r="17" spans="2:20" ht="20.25" customHeight="1" x14ac:dyDescent="0.35">
      <c r="L17" s="109"/>
      <c r="N17" s="234"/>
      <c r="O17" s="231"/>
      <c r="P17" s="231"/>
      <c r="Q17" s="231"/>
      <c r="R17" s="231"/>
      <c r="S17" s="231"/>
      <c r="T17" s="231"/>
    </row>
    <row r="18" spans="2:20" ht="3" customHeight="1" x14ac:dyDescent="0.35">
      <c r="L18" s="109"/>
      <c r="N18" s="110"/>
      <c r="O18" s="231"/>
      <c r="P18" s="231"/>
      <c r="Q18" s="231"/>
      <c r="R18" s="231"/>
      <c r="S18" s="231"/>
      <c r="T18" s="231"/>
    </row>
    <row r="19" spans="2:20" ht="42" customHeight="1" x14ac:dyDescent="0.35">
      <c r="L19" s="109"/>
      <c r="N19" s="105"/>
      <c r="O19" s="231"/>
      <c r="P19" s="231"/>
      <c r="Q19" s="231"/>
      <c r="R19" s="231"/>
      <c r="S19" s="231"/>
      <c r="T19" s="231"/>
    </row>
    <row r="20" spans="2:20" ht="20.25" customHeight="1" x14ac:dyDescent="0.35">
      <c r="B20" s="248" t="s">
        <v>556</v>
      </c>
      <c r="C20" s="248"/>
      <c r="D20" s="248"/>
      <c r="E20" s="248"/>
      <c r="F20" s="248"/>
      <c r="G20" s="248"/>
      <c r="H20" s="248"/>
      <c r="I20" s="248"/>
      <c r="J20" s="248"/>
      <c r="K20" s="248"/>
      <c r="L20" s="248"/>
      <c r="M20" s="248"/>
      <c r="N20" s="103"/>
      <c r="O20" s="231"/>
      <c r="P20" s="231"/>
      <c r="Q20" s="231"/>
      <c r="R20" s="231"/>
      <c r="S20" s="231"/>
      <c r="T20" s="231"/>
    </row>
    <row r="21" spans="2:20" ht="19.5" customHeight="1" x14ac:dyDescent="0.35">
      <c r="B21" s="248"/>
      <c r="C21" s="248"/>
      <c r="D21" s="248"/>
      <c r="E21" s="248"/>
      <c r="F21" s="248"/>
      <c r="G21" s="248"/>
      <c r="H21" s="248"/>
      <c r="I21" s="248"/>
      <c r="J21" s="248"/>
      <c r="K21" s="248"/>
      <c r="L21" s="248"/>
      <c r="M21" s="248"/>
      <c r="N21" s="105"/>
      <c r="O21" s="231"/>
      <c r="P21" s="231"/>
      <c r="Q21" s="231"/>
      <c r="R21" s="231"/>
      <c r="S21" s="231"/>
      <c r="T21" s="231"/>
    </row>
    <row r="22" spans="2:20" ht="19.5" customHeight="1" x14ac:dyDescent="0.35">
      <c r="B22" s="248"/>
      <c r="C22" s="248"/>
      <c r="D22" s="248"/>
      <c r="E22" s="248"/>
      <c r="F22" s="248"/>
      <c r="G22" s="248"/>
      <c r="H22" s="248"/>
      <c r="I22" s="248"/>
      <c r="J22" s="248"/>
      <c r="K22" s="248"/>
      <c r="L22" s="248"/>
      <c r="M22" s="248"/>
      <c r="N22" s="105"/>
      <c r="O22" s="231"/>
      <c r="P22" s="231"/>
      <c r="Q22" s="231"/>
      <c r="R22" s="231"/>
      <c r="S22" s="231"/>
      <c r="T22" s="231"/>
    </row>
    <row r="23" spans="2:20" ht="19.5" customHeight="1" x14ac:dyDescent="0.35">
      <c r="B23" s="248"/>
      <c r="C23" s="248"/>
      <c r="D23" s="248"/>
      <c r="E23" s="248"/>
      <c r="F23" s="248"/>
      <c r="G23" s="248"/>
      <c r="H23" s="248"/>
      <c r="I23" s="248"/>
      <c r="J23" s="248"/>
      <c r="K23" s="248"/>
      <c r="L23" s="248"/>
      <c r="M23" s="248"/>
      <c r="N23" s="105"/>
      <c r="O23" s="231"/>
      <c r="P23" s="231"/>
      <c r="Q23" s="231"/>
      <c r="R23" s="231"/>
      <c r="S23" s="231"/>
      <c r="T23" s="231"/>
    </row>
    <row r="24" spans="2:20" s="111" customFormat="1" ht="19.5" customHeight="1" x14ac:dyDescent="0.35">
      <c r="B24" s="248"/>
      <c r="C24" s="248"/>
      <c r="D24" s="248"/>
      <c r="E24" s="248"/>
      <c r="F24" s="248"/>
      <c r="G24" s="248"/>
      <c r="H24" s="248"/>
      <c r="I24" s="248"/>
      <c r="J24" s="248"/>
      <c r="K24" s="248"/>
      <c r="L24" s="248"/>
      <c r="M24" s="248"/>
      <c r="O24" s="231"/>
      <c r="P24" s="231"/>
      <c r="Q24" s="231"/>
      <c r="R24" s="231"/>
      <c r="S24" s="231"/>
      <c r="T24" s="231"/>
    </row>
    <row r="25" spans="2:20" x14ac:dyDescent="0.35">
      <c r="L25" s="109"/>
    </row>
    <row r="26" spans="2:20" x14ac:dyDescent="0.35">
      <c r="L26" s="109"/>
      <c r="N26" s="105"/>
    </row>
    <row r="27" spans="2:20" x14ac:dyDescent="0.35">
      <c r="N27" s="105"/>
    </row>
    <row r="28" spans="2:20" x14ac:dyDescent="0.35">
      <c r="N28" s="105"/>
    </row>
    <row r="29" spans="2:20" x14ac:dyDescent="0.35"/>
    <row r="31" spans="2:20" x14ac:dyDescent="0.35"/>
    <row r="32" spans="2:20"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sheetData>
  <mergeCells count="57">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O11:R11"/>
    <mergeCell ref="B13:E13"/>
    <mergeCell ref="B14:E14"/>
    <mergeCell ref="F13:M13"/>
    <mergeCell ref="F14:M14"/>
    <mergeCell ref="B15:E16"/>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dataValidation allowBlank="1" showInputMessage="1" showErrorMessage="1" prompt="Corresponde a la dimensión del Modelo Integrado de Planeación y Gestión a la cual se encuentra vinculada el área." sqref="B13:E13"/>
    <dataValidation allowBlank="1" showInputMessage="1" showErrorMessage="1" prompt="Relacione el año vigente" sqref="L15"/>
    <dataValidation allowBlank="1" showInputMessage="1" showErrorMessage="1" prompt="Conforme al Mapa de Procesos de la entidad, relacione el nombre completo del Proceso según corresponda." sqref="B12:E12"/>
  </dataValidations>
  <hyperlinks>
    <hyperlink ref="P16:U16" location="GLOSARIO!A1" display="GLOSARIO DE TÉRMINOS"/>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H281"/>
  <sheetViews>
    <sheetView topLeftCell="A159" zoomScale="40" zoomScaleNormal="40" zoomScaleSheetLayoutView="70" workbookViewId="0">
      <selection activeCell="G178" sqref="G178"/>
    </sheetView>
  </sheetViews>
  <sheetFormatPr baseColWidth="10" defaultColWidth="12" defaultRowHeight="13" x14ac:dyDescent="0.3"/>
  <cols>
    <col min="1" max="1" width="26" style="98" customWidth="1"/>
    <col min="2" max="2" width="16.453125" style="98" customWidth="1"/>
    <col min="3" max="3" width="13.7265625" style="98" customWidth="1"/>
    <col min="4" max="4" width="18" style="98" customWidth="1"/>
    <col min="5" max="6" width="13.7265625" style="98" customWidth="1"/>
    <col min="7" max="9" width="18.26953125" style="98" customWidth="1"/>
    <col min="10" max="10" width="13.26953125" style="98" bestFit="1" customWidth="1"/>
    <col min="11" max="16384" width="12" style="98"/>
  </cols>
  <sheetData>
    <row r="1" spans="1:13" s="190" customFormat="1" ht="22.15" customHeight="1" x14ac:dyDescent="0.3">
      <c r="A1" s="347" t="s">
        <v>438</v>
      </c>
      <c r="B1" s="347"/>
      <c r="C1" s="347"/>
      <c r="D1" s="347"/>
      <c r="E1" s="347"/>
      <c r="F1" s="347"/>
      <c r="G1" s="347"/>
      <c r="H1" s="347"/>
      <c r="I1" s="347"/>
    </row>
    <row r="2" spans="1:13" s="190" customFormat="1" ht="22.15" customHeight="1" x14ac:dyDescent="0.3">
      <c r="A2" s="347" t="s">
        <v>439</v>
      </c>
      <c r="B2" s="347"/>
      <c r="C2" s="347"/>
      <c r="D2" s="347"/>
      <c r="E2" s="347"/>
      <c r="F2" s="347"/>
      <c r="G2" s="347"/>
      <c r="H2" s="347"/>
      <c r="I2" s="347"/>
    </row>
    <row r="3" spans="1:13" s="190" customFormat="1" ht="22.15" customHeight="1" x14ac:dyDescent="0.3">
      <c r="A3" s="347" t="s">
        <v>709</v>
      </c>
      <c r="B3" s="347"/>
      <c r="C3" s="347"/>
      <c r="D3" s="347"/>
      <c r="E3" s="347"/>
      <c r="F3" s="347"/>
      <c r="G3" s="347"/>
      <c r="H3" s="347"/>
      <c r="I3" s="347"/>
    </row>
    <row r="4" spans="1:13" s="190" customFormat="1" ht="22.15" customHeight="1" x14ac:dyDescent="0.3">
      <c r="A4" s="191"/>
      <c r="B4" s="349" t="s">
        <v>782</v>
      </c>
      <c r="C4" s="349"/>
      <c r="D4" s="349"/>
      <c r="E4" s="349"/>
      <c r="F4" s="348" t="s">
        <v>708</v>
      </c>
      <c r="G4" s="348"/>
      <c r="H4" s="348"/>
      <c r="I4" s="348"/>
    </row>
    <row r="5" spans="1:13" s="187" customFormat="1" ht="22.15" customHeight="1" x14ac:dyDescent="0.3">
      <c r="A5" s="274" t="s">
        <v>707</v>
      </c>
      <c r="B5" s="299"/>
      <c r="C5" s="299"/>
      <c r="D5" s="299"/>
      <c r="E5" s="299"/>
      <c r="F5" s="299"/>
      <c r="G5" s="299"/>
      <c r="H5" s="299"/>
      <c r="I5" s="275"/>
      <c r="J5" s="190"/>
      <c r="K5" s="190"/>
      <c r="L5" s="190"/>
      <c r="M5" s="190"/>
    </row>
    <row r="6" spans="1:13" s="187" customFormat="1" ht="22.15" customHeight="1" x14ac:dyDescent="0.3">
      <c r="A6" s="274" t="s">
        <v>706</v>
      </c>
      <c r="B6" s="299"/>
      <c r="C6" s="299"/>
      <c r="D6" s="299"/>
      <c r="E6" s="299"/>
      <c r="F6" s="299"/>
      <c r="G6" s="299"/>
      <c r="H6" s="299"/>
      <c r="I6" s="275"/>
    </row>
    <row r="7" spans="1:13" s="187" customFormat="1" ht="30.75" customHeight="1" x14ac:dyDescent="0.3">
      <c r="A7" s="170" t="s">
        <v>705</v>
      </c>
      <c r="B7" s="189">
        <v>1</v>
      </c>
      <c r="C7" s="274" t="s">
        <v>704</v>
      </c>
      <c r="D7" s="275"/>
      <c r="E7" s="320" t="s">
        <v>734</v>
      </c>
      <c r="F7" s="320"/>
      <c r="G7" s="320"/>
      <c r="H7" s="121" t="s">
        <v>702</v>
      </c>
      <c r="I7" s="161" t="s">
        <v>701</v>
      </c>
    </row>
    <row r="8" spans="1:13" s="187" customFormat="1" ht="30.75" customHeight="1" x14ac:dyDescent="0.3">
      <c r="A8" s="170" t="s">
        <v>700</v>
      </c>
      <c r="B8" s="321" t="s">
        <v>447</v>
      </c>
      <c r="C8" s="321"/>
      <c r="D8" s="321"/>
      <c r="E8" s="274" t="s">
        <v>698</v>
      </c>
      <c r="F8" s="275"/>
      <c r="G8" s="322" t="s">
        <v>447</v>
      </c>
      <c r="H8" s="322"/>
      <c r="I8" s="322"/>
    </row>
    <row r="9" spans="1:13" s="187" customFormat="1" ht="34.5" customHeight="1" x14ac:dyDescent="0.3">
      <c r="A9" s="170" t="s">
        <v>696</v>
      </c>
      <c r="B9" s="309" t="s">
        <v>781</v>
      </c>
      <c r="C9" s="309"/>
      <c r="D9" s="309"/>
      <c r="E9" s="309"/>
      <c r="F9" s="309"/>
      <c r="G9" s="309"/>
      <c r="H9" s="309"/>
      <c r="I9" s="309"/>
    </row>
    <row r="10" spans="1:13" s="187" customFormat="1" ht="28.5" customHeight="1" x14ac:dyDescent="0.3">
      <c r="A10" s="170" t="s">
        <v>695</v>
      </c>
      <c r="B10" s="276" t="s">
        <v>780</v>
      </c>
      <c r="C10" s="276"/>
      <c r="D10" s="276"/>
      <c r="E10" s="276"/>
      <c r="F10" s="276"/>
      <c r="G10" s="276"/>
      <c r="H10" s="276"/>
      <c r="I10" s="276"/>
    </row>
    <row r="11" spans="1:13" s="187" customFormat="1" ht="30.75" customHeight="1" x14ac:dyDescent="0.3">
      <c r="A11" s="170" t="s">
        <v>693</v>
      </c>
      <c r="B11" s="184">
        <v>1</v>
      </c>
      <c r="C11" s="184">
        <v>1</v>
      </c>
      <c r="D11" s="184">
        <v>2025</v>
      </c>
      <c r="E11" s="303" t="s">
        <v>692</v>
      </c>
      <c r="F11" s="304"/>
      <c r="G11" s="342">
        <v>31</v>
      </c>
      <c r="H11" s="342">
        <v>12</v>
      </c>
      <c r="I11" s="342">
        <v>2028</v>
      </c>
    </row>
    <row r="12" spans="1:13" s="187" customFormat="1" ht="30.75" customHeight="1" x14ac:dyDescent="0.3">
      <c r="A12" s="170" t="s">
        <v>691</v>
      </c>
      <c r="B12" s="182">
        <v>1</v>
      </c>
      <c r="C12" s="182">
        <v>1</v>
      </c>
      <c r="D12" s="188">
        <v>2025</v>
      </c>
      <c r="E12" s="305"/>
      <c r="F12" s="306"/>
      <c r="G12" s="343"/>
      <c r="H12" s="343"/>
      <c r="I12" s="343"/>
    </row>
    <row r="13" spans="1:13" s="187" customFormat="1" ht="30.75" customHeight="1" x14ac:dyDescent="0.3">
      <c r="A13" s="170" t="s">
        <v>690</v>
      </c>
      <c r="B13" s="159">
        <v>1</v>
      </c>
      <c r="C13" s="173" t="s">
        <v>689</v>
      </c>
      <c r="D13" s="181" t="s">
        <v>683</v>
      </c>
      <c r="E13" s="314" t="s">
        <v>688</v>
      </c>
      <c r="F13" s="315"/>
      <c r="G13" s="290" t="s">
        <v>683</v>
      </c>
      <c r="H13" s="328"/>
      <c r="I13" s="329"/>
    </row>
    <row r="14" spans="1:13" s="187" customFormat="1" ht="30.75" customHeight="1" x14ac:dyDescent="0.3">
      <c r="A14" s="274" t="s">
        <v>687</v>
      </c>
      <c r="B14" s="299"/>
      <c r="C14" s="299"/>
      <c r="D14" s="299"/>
      <c r="E14" s="299"/>
      <c r="F14" s="299"/>
      <c r="G14" s="299"/>
      <c r="H14" s="299"/>
      <c r="I14" s="275"/>
    </row>
    <row r="15" spans="1:13" s="187" customFormat="1" ht="42" customHeight="1" x14ac:dyDescent="0.3">
      <c r="A15" s="170" t="s">
        <v>686</v>
      </c>
      <c r="B15" s="350" t="s">
        <v>779</v>
      </c>
      <c r="C15" s="350"/>
      <c r="D15" s="121" t="s">
        <v>685</v>
      </c>
      <c r="E15" s="334" t="s">
        <v>721</v>
      </c>
      <c r="F15" s="335"/>
      <c r="G15" s="121" t="s">
        <v>684</v>
      </c>
      <c r="H15" s="336" t="s">
        <v>683</v>
      </c>
      <c r="I15" s="337"/>
    </row>
    <row r="16" spans="1:13" s="187" customFormat="1" ht="30.75" customHeight="1" x14ac:dyDescent="0.3">
      <c r="A16" s="170" t="s">
        <v>682</v>
      </c>
      <c r="B16" s="276" t="s">
        <v>732</v>
      </c>
      <c r="C16" s="319"/>
      <c r="D16" s="319"/>
      <c r="E16" s="319"/>
      <c r="F16" s="319"/>
      <c r="G16" s="319"/>
      <c r="H16" s="319"/>
      <c r="I16" s="319"/>
    </row>
    <row r="17" spans="1:9" s="187" customFormat="1" ht="30.75" customHeight="1" x14ac:dyDescent="0.3">
      <c r="A17" s="170" t="s">
        <v>680</v>
      </c>
      <c r="B17" s="157" t="s">
        <v>49</v>
      </c>
      <c r="C17" s="121" t="s">
        <v>679</v>
      </c>
      <c r="D17" s="172" t="s">
        <v>43</v>
      </c>
      <c r="E17" s="274" t="s">
        <v>678</v>
      </c>
      <c r="F17" s="275"/>
      <c r="G17" s="155" t="s">
        <v>48</v>
      </c>
      <c r="H17" s="121" t="s">
        <v>677</v>
      </c>
      <c r="I17" s="180">
        <v>1</v>
      </c>
    </row>
    <row r="18" spans="1:9" s="187" customFormat="1" ht="63" customHeight="1" x14ac:dyDescent="0.3">
      <c r="A18" s="170" t="s">
        <v>676</v>
      </c>
      <c r="B18" s="321" t="s">
        <v>778</v>
      </c>
      <c r="C18" s="321"/>
      <c r="D18" s="321"/>
      <c r="E18" s="321"/>
      <c r="F18" s="321"/>
      <c r="G18" s="321"/>
      <c r="H18" s="321"/>
      <c r="I18" s="321"/>
    </row>
    <row r="19" spans="1:9" s="187" customFormat="1" ht="76.5" customHeight="1" x14ac:dyDescent="0.3">
      <c r="A19" s="170" t="s">
        <v>674</v>
      </c>
      <c r="B19" s="297" t="s">
        <v>777</v>
      </c>
      <c r="C19" s="344"/>
      <c r="D19" s="298"/>
      <c r="E19" s="274" t="s">
        <v>672</v>
      </c>
      <c r="F19" s="275"/>
      <c r="G19" s="280" t="s">
        <v>776</v>
      </c>
      <c r="H19" s="281"/>
      <c r="I19" s="282"/>
    </row>
    <row r="20" spans="1:9" s="187" customFormat="1" ht="30.75" customHeight="1" x14ac:dyDescent="0.3">
      <c r="A20" s="274" t="s">
        <v>671</v>
      </c>
      <c r="B20" s="299"/>
      <c r="C20" s="299"/>
      <c r="D20" s="299"/>
      <c r="E20" s="299"/>
      <c r="F20" s="299"/>
      <c r="G20" s="299"/>
      <c r="H20" s="299"/>
      <c r="I20" s="275"/>
    </row>
    <row r="21" spans="1:9" s="187" customFormat="1" ht="48.65" customHeight="1" x14ac:dyDescent="0.3">
      <c r="A21" s="170" t="s">
        <v>670</v>
      </c>
      <c r="B21" s="271" t="s">
        <v>775</v>
      </c>
      <c r="C21" s="272"/>
      <c r="D21" s="272"/>
      <c r="E21" s="272"/>
      <c r="F21" s="272"/>
      <c r="G21" s="272"/>
      <c r="H21" s="272"/>
      <c r="I21" s="273"/>
    </row>
    <row r="22" spans="1:9" s="187" customFormat="1" ht="30.75" customHeight="1" x14ac:dyDescent="0.3">
      <c r="A22" s="170" t="s">
        <v>669</v>
      </c>
      <c r="B22" s="274" t="s">
        <v>668</v>
      </c>
      <c r="C22" s="275"/>
      <c r="D22" s="274" t="s">
        <v>667</v>
      </c>
      <c r="E22" s="275"/>
      <c r="F22" s="274" t="s">
        <v>666</v>
      </c>
      <c r="G22" s="275"/>
      <c r="H22" s="274" t="s">
        <v>665</v>
      </c>
      <c r="I22" s="275"/>
    </row>
    <row r="23" spans="1:9" s="187" customFormat="1" ht="68.5" customHeight="1" x14ac:dyDescent="0.3">
      <c r="A23" s="170" t="s">
        <v>664</v>
      </c>
      <c r="B23" s="276" t="s">
        <v>774</v>
      </c>
      <c r="C23" s="276"/>
      <c r="D23" s="309" t="s">
        <v>773</v>
      </c>
      <c r="E23" s="309"/>
      <c r="F23" s="263"/>
      <c r="G23" s="263"/>
      <c r="H23" s="297"/>
      <c r="I23" s="298"/>
    </row>
    <row r="24" spans="1:9" s="187" customFormat="1" ht="30.75" customHeight="1" x14ac:dyDescent="0.3">
      <c r="A24" s="170" t="s">
        <v>661</v>
      </c>
      <c r="B24" s="326" t="s">
        <v>659</v>
      </c>
      <c r="C24" s="327"/>
      <c r="D24" s="326" t="s">
        <v>659</v>
      </c>
      <c r="E24" s="327"/>
      <c r="F24" s="263"/>
      <c r="G24" s="263"/>
      <c r="H24" s="297"/>
      <c r="I24" s="298"/>
    </row>
    <row r="25" spans="1:9" s="187" customFormat="1" ht="30.75" customHeight="1" x14ac:dyDescent="0.3">
      <c r="A25" s="170" t="s">
        <v>660</v>
      </c>
      <c r="B25" s="296" t="s">
        <v>659</v>
      </c>
      <c r="C25" s="296"/>
      <c r="D25" s="296" t="s">
        <v>659</v>
      </c>
      <c r="E25" s="296"/>
      <c r="F25" s="263"/>
      <c r="G25" s="263"/>
      <c r="H25" s="297"/>
      <c r="I25" s="298"/>
    </row>
    <row r="26" spans="1:9" s="187" customFormat="1" ht="30.75" customHeight="1" x14ac:dyDescent="0.3">
      <c r="A26" s="170" t="s">
        <v>658</v>
      </c>
      <c r="B26" s="276" t="s">
        <v>48</v>
      </c>
      <c r="C26" s="276"/>
      <c r="D26" s="276" t="s">
        <v>48</v>
      </c>
      <c r="E26" s="276"/>
      <c r="F26" s="263"/>
      <c r="G26" s="263"/>
      <c r="H26" s="297"/>
      <c r="I26" s="298"/>
    </row>
    <row r="27" spans="1:9" s="187" customFormat="1" ht="30.75" customHeight="1" x14ac:dyDescent="0.3">
      <c r="A27" s="170" t="s">
        <v>657</v>
      </c>
      <c r="B27" s="336" t="s">
        <v>772</v>
      </c>
      <c r="C27" s="337"/>
      <c r="D27" s="336" t="s">
        <v>772</v>
      </c>
      <c r="E27" s="337"/>
      <c r="F27" s="263"/>
      <c r="G27" s="263"/>
      <c r="H27" s="297"/>
      <c r="I27" s="298"/>
    </row>
    <row r="28" spans="1:9" s="187" customFormat="1" ht="81" customHeight="1" x14ac:dyDescent="0.3">
      <c r="A28" s="170" t="s">
        <v>655</v>
      </c>
      <c r="B28" s="276" t="s">
        <v>771</v>
      </c>
      <c r="C28" s="276"/>
      <c r="D28" s="276" t="s">
        <v>770</v>
      </c>
      <c r="E28" s="276"/>
      <c r="F28" s="263"/>
      <c r="G28" s="263"/>
      <c r="H28" s="297"/>
      <c r="I28" s="298"/>
    </row>
    <row r="29" spans="1:9" s="187" customFormat="1" ht="30.75" customHeight="1" x14ac:dyDescent="0.3">
      <c r="A29" s="274" t="s">
        <v>652</v>
      </c>
      <c r="B29" s="299"/>
      <c r="C29" s="299"/>
      <c r="D29" s="299"/>
      <c r="E29" s="299"/>
      <c r="F29" s="299"/>
      <c r="G29" s="299"/>
      <c r="H29" s="299"/>
      <c r="I29" s="275"/>
    </row>
    <row r="30" spans="1:9" s="187" customFormat="1" ht="30.75" customHeight="1" x14ac:dyDescent="0.3">
      <c r="A30" s="170" t="s">
        <v>651</v>
      </c>
      <c r="B30" s="290" t="s">
        <v>70</v>
      </c>
      <c r="C30" s="291"/>
      <c r="D30" s="292"/>
      <c r="E30" s="121" t="s">
        <v>650</v>
      </c>
      <c r="F30" s="323" t="s">
        <v>70</v>
      </c>
      <c r="G30" s="324"/>
      <c r="H30" s="324"/>
      <c r="I30" s="325"/>
    </row>
    <row r="31" spans="1:9" s="187" customFormat="1" ht="30.75" customHeight="1" x14ac:dyDescent="0.3">
      <c r="A31" s="170" t="s">
        <v>649</v>
      </c>
      <c r="B31" s="264" t="s">
        <v>70</v>
      </c>
      <c r="C31" s="264"/>
      <c r="D31" s="264"/>
      <c r="E31" s="264"/>
      <c r="F31" s="264"/>
      <c r="G31" s="264"/>
      <c r="H31" s="264"/>
      <c r="I31" s="264"/>
    </row>
    <row r="32" spans="1:9" s="187" customFormat="1" ht="30.75" customHeight="1" x14ac:dyDescent="0.3">
      <c r="A32" s="170" t="s">
        <v>648</v>
      </c>
      <c r="B32" s="264" t="s">
        <v>70</v>
      </c>
      <c r="C32" s="264"/>
      <c r="D32" s="264"/>
      <c r="E32" s="264"/>
      <c r="F32" s="264"/>
      <c r="G32" s="264"/>
      <c r="H32" s="264"/>
      <c r="I32" s="264"/>
    </row>
    <row r="33" spans="1:9" s="187" customFormat="1" ht="30.75" customHeight="1" x14ac:dyDescent="0.3">
      <c r="A33" s="170" t="s">
        <v>647</v>
      </c>
      <c r="B33" s="290" t="s">
        <v>70</v>
      </c>
      <c r="C33" s="291"/>
      <c r="D33" s="292"/>
      <c r="E33" s="121" t="s">
        <v>646</v>
      </c>
      <c r="F33" s="290" t="s">
        <v>70</v>
      </c>
      <c r="G33" s="291"/>
      <c r="H33" s="291"/>
      <c r="I33" s="292"/>
    </row>
    <row r="34" spans="1:9" s="187" customFormat="1" ht="30.75" customHeight="1" x14ac:dyDescent="0.3">
      <c r="A34" s="310" t="s">
        <v>645</v>
      </c>
      <c r="B34" s="311"/>
      <c r="C34" s="310" t="s">
        <v>644</v>
      </c>
      <c r="D34" s="311"/>
      <c r="E34" s="310" t="s">
        <v>643</v>
      </c>
      <c r="F34" s="312"/>
      <c r="G34" s="311"/>
      <c r="H34" s="310" t="s">
        <v>642</v>
      </c>
      <c r="I34" s="311"/>
    </row>
    <row r="35" spans="1:9" s="187" customFormat="1" ht="30.75" customHeight="1" x14ac:dyDescent="0.3">
      <c r="A35" s="264" t="s">
        <v>724</v>
      </c>
      <c r="B35" s="264"/>
      <c r="C35" s="293" t="s">
        <v>724</v>
      </c>
      <c r="D35" s="293"/>
      <c r="E35" s="276" t="s">
        <v>639</v>
      </c>
      <c r="F35" s="276"/>
      <c r="G35" s="276"/>
      <c r="H35" s="294" t="s">
        <v>769</v>
      </c>
      <c r="I35" s="295"/>
    </row>
    <row r="36" spans="1:9" s="187" customFormat="1" ht="30.75" customHeight="1" x14ac:dyDescent="0.3">
      <c r="A36" s="289" t="s">
        <v>637</v>
      </c>
      <c r="B36" s="289"/>
      <c r="C36" s="289"/>
      <c r="D36" s="289"/>
      <c r="E36" s="289"/>
      <c r="F36" s="289"/>
      <c r="G36" s="289"/>
      <c r="H36" s="289"/>
      <c r="I36" s="289"/>
    </row>
    <row r="37" spans="1:9" s="187" customFormat="1" ht="39.75" customHeight="1" x14ac:dyDescent="0.3">
      <c r="A37" s="121" t="s">
        <v>636</v>
      </c>
      <c r="B37" s="289" t="s">
        <v>635</v>
      </c>
      <c r="C37" s="289"/>
      <c r="D37" s="289"/>
      <c r="E37" s="289"/>
      <c r="F37" s="289"/>
      <c r="G37" s="289"/>
      <c r="H37" s="289"/>
      <c r="I37" s="121" t="s">
        <v>634</v>
      </c>
    </row>
    <row r="38" spans="1:9" ht="22.15" customHeight="1" x14ac:dyDescent="0.3">
      <c r="A38" s="167"/>
      <c r="B38" s="290"/>
      <c r="C38" s="291"/>
      <c r="D38" s="291"/>
      <c r="E38" s="291"/>
      <c r="F38" s="291"/>
      <c r="G38" s="291"/>
      <c r="H38" s="292"/>
      <c r="I38" s="166"/>
    </row>
    <row r="39" spans="1:9" ht="22.15" customHeight="1" x14ac:dyDescent="0.3">
      <c r="A39" s="148"/>
      <c r="B39" s="283"/>
      <c r="C39" s="284"/>
      <c r="D39" s="284"/>
      <c r="E39" s="284"/>
      <c r="F39" s="284"/>
      <c r="G39" s="284"/>
      <c r="H39" s="285"/>
      <c r="I39" s="166"/>
    </row>
    <row r="40" spans="1:9" ht="30.65" customHeight="1" x14ac:dyDescent="0.3">
      <c r="A40" s="186"/>
      <c r="B40" s="186"/>
      <c r="C40" s="186"/>
      <c r="D40" s="186"/>
      <c r="E40" s="186"/>
      <c r="F40" s="186"/>
      <c r="G40" s="186"/>
      <c r="H40" s="186"/>
      <c r="I40" s="186"/>
    </row>
    <row r="41" spans="1:9" ht="22.15" customHeight="1" x14ac:dyDescent="0.3"/>
    <row r="42" spans="1:9" ht="22.15" customHeight="1" x14ac:dyDescent="0.3">
      <c r="A42" s="286" t="s">
        <v>438</v>
      </c>
      <c r="B42" s="287"/>
      <c r="C42" s="287"/>
      <c r="D42" s="287"/>
      <c r="E42" s="287"/>
      <c r="F42" s="287"/>
      <c r="G42" s="287"/>
      <c r="H42" s="287"/>
      <c r="I42" s="288"/>
    </row>
    <row r="43" spans="1:9" ht="22.15" customHeight="1" x14ac:dyDescent="0.3">
      <c r="A43" s="265" t="s">
        <v>439</v>
      </c>
      <c r="B43" s="266"/>
      <c r="C43" s="266"/>
      <c r="D43" s="266"/>
      <c r="E43" s="266"/>
      <c r="F43" s="266"/>
      <c r="G43" s="266"/>
      <c r="H43" s="266"/>
      <c r="I43" s="267"/>
    </row>
    <row r="44" spans="1:9" ht="22.15" customHeight="1" x14ac:dyDescent="0.3">
      <c r="A44" s="265" t="s">
        <v>709</v>
      </c>
      <c r="B44" s="266"/>
      <c r="C44" s="266"/>
      <c r="D44" s="266"/>
      <c r="E44" s="266"/>
      <c r="F44" s="266"/>
      <c r="G44" s="266"/>
      <c r="H44" s="266"/>
      <c r="I44" s="267"/>
    </row>
    <row r="45" spans="1:9" ht="22.15" customHeight="1" x14ac:dyDescent="0.3">
      <c r="A45" s="177"/>
      <c r="B45" s="268" t="s">
        <v>783</v>
      </c>
      <c r="C45" s="268"/>
      <c r="D45" s="268"/>
      <c r="E45" s="268"/>
      <c r="F45" s="269" t="s">
        <v>708</v>
      </c>
      <c r="G45" s="269"/>
      <c r="H45" s="269"/>
      <c r="I45" s="270"/>
    </row>
    <row r="46" spans="1:9" ht="22.15" customHeight="1" x14ac:dyDescent="0.3">
      <c r="A46" s="274" t="s">
        <v>707</v>
      </c>
      <c r="B46" s="299"/>
      <c r="C46" s="299"/>
      <c r="D46" s="299"/>
      <c r="E46" s="299"/>
      <c r="F46" s="299"/>
      <c r="G46" s="299"/>
      <c r="H46" s="299"/>
      <c r="I46" s="275"/>
    </row>
    <row r="47" spans="1:9" ht="22.15" customHeight="1" x14ac:dyDescent="0.3">
      <c r="A47" s="274" t="s">
        <v>706</v>
      </c>
      <c r="B47" s="299"/>
      <c r="C47" s="299"/>
      <c r="D47" s="299"/>
      <c r="E47" s="299"/>
      <c r="F47" s="299"/>
      <c r="G47" s="299"/>
      <c r="H47" s="299"/>
      <c r="I47" s="275"/>
    </row>
    <row r="48" spans="1:9" ht="39" customHeight="1" x14ac:dyDescent="0.3">
      <c r="A48" s="170" t="s">
        <v>705</v>
      </c>
      <c r="B48" s="192">
        <v>2</v>
      </c>
      <c r="C48" s="274" t="s">
        <v>704</v>
      </c>
      <c r="D48" s="275"/>
      <c r="E48" s="320" t="s">
        <v>734</v>
      </c>
      <c r="F48" s="320"/>
      <c r="G48" s="320"/>
      <c r="H48" s="121" t="s">
        <v>702</v>
      </c>
      <c r="I48" s="161" t="s">
        <v>701</v>
      </c>
    </row>
    <row r="49" spans="1:9" ht="39" customHeight="1" x14ac:dyDescent="0.3">
      <c r="A49" s="170" t="s">
        <v>700</v>
      </c>
      <c r="B49" s="321" t="s">
        <v>447</v>
      </c>
      <c r="C49" s="321"/>
      <c r="D49" s="321"/>
      <c r="E49" s="274" t="s">
        <v>698</v>
      </c>
      <c r="F49" s="275"/>
      <c r="G49" s="322" t="s">
        <v>761</v>
      </c>
      <c r="H49" s="322"/>
      <c r="I49" s="322"/>
    </row>
    <row r="50" spans="1:9" ht="36.5" customHeight="1" x14ac:dyDescent="0.3">
      <c r="A50" s="170" t="s">
        <v>696</v>
      </c>
      <c r="B50" s="260" t="s">
        <v>768</v>
      </c>
      <c r="C50" s="260"/>
      <c r="D50" s="260"/>
      <c r="E50" s="260"/>
      <c r="F50" s="260"/>
      <c r="G50" s="260"/>
      <c r="H50" s="260"/>
      <c r="I50" s="260"/>
    </row>
    <row r="51" spans="1:9" ht="31.5" customHeight="1" x14ac:dyDescent="0.3">
      <c r="A51" s="170" t="s">
        <v>695</v>
      </c>
      <c r="B51" s="260" t="s">
        <v>767</v>
      </c>
      <c r="C51" s="260"/>
      <c r="D51" s="260"/>
      <c r="E51" s="260"/>
      <c r="F51" s="260"/>
      <c r="G51" s="260"/>
      <c r="H51" s="260"/>
      <c r="I51" s="260"/>
    </row>
    <row r="52" spans="1:9" ht="39" customHeight="1" x14ac:dyDescent="0.3">
      <c r="A52" s="170" t="s">
        <v>693</v>
      </c>
      <c r="B52" s="184">
        <v>1</v>
      </c>
      <c r="C52" s="184">
        <v>1</v>
      </c>
      <c r="D52" s="184">
        <v>2025</v>
      </c>
      <c r="E52" s="303" t="s">
        <v>692</v>
      </c>
      <c r="F52" s="304"/>
      <c r="G52" s="342">
        <v>31</v>
      </c>
      <c r="H52" s="342">
        <v>12</v>
      </c>
      <c r="I52" s="342">
        <v>2028</v>
      </c>
    </row>
    <row r="53" spans="1:9" ht="39" customHeight="1" x14ac:dyDescent="0.3">
      <c r="A53" s="170" t="s">
        <v>691</v>
      </c>
      <c r="B53" s="184">
        <v>1</v>
      </c>
      <c r="C53" s="184">
        <v>1</v>
      </c>
      <c r="D53" s="184">
        <v>2025</v>
      </c>
      <c r="E53" s="305"/>
      <c r="F53" s="306"/>
      <c r="G53" s="343"/>
      <c r="H53" s="343"/>
      <c r="I53" s="343"/>
    </row>
    <row r="54" spans="1:9" ht="39" customHeight="1" x14ac:dyDescent="0.3">
      <c r="A54" s="170" t="s">
        <v>690</v>
      </c>
      <c r="B54" s="185">
        <v>0.92</v>
      </c>
      <c r="C54" s="173" t="s">
        <v>689</v>
      </c>
      <c r="D54" s="181" t="s">
        <v>683</v>
      </c>
      <c r="E54" s="314" t="s">
        <v>688</v>
      </c>
      <c r="F54" s="315"/>
      <c r="G54" s="290" t="s">
        <v>683</v>
      </c>
      <c r="H54" s="328"/>
      <c r="I54" s="329"/>
    </row>
    <row r="55" spans="1:9" ht="39" customHeight="1" x14ac:dyDescent="0.3">
      <c r="A55" s="274" t="s">
        <v>687</v>
      </c>
      <c r="B55" s="299"/>
      <c r="C55" s="299"/>
      <c r="D55" s="299"/>
      <c r="E55" s="299"/>
      <c r="F55" s="299"/>
      <c r="G55" s="299"/>
      <c r="H55" s="299"/>
      <c r="I55" s="275"/>
    </row>
    <row r="56" spans="1:9" ht="75.650000000000006" customHeight="1" x14ac:dyDescent="0.3">
      <c r="A56" s="170" t="s">
        <v>686</v>
      </c>
      <c r="B56" s="346" t="s">
        <v>784</v>
      </c>
      <c r="C56" s="346"/>
      <c r="D56" s="121" t="s">
        <v>685</v>
      </c>
      <c r="E56" s="334" t="s">
        <v>683</v>
      </c>
      <c r="F56" s="335"/>
      <c r="G56" s="121" t="s">
        <v>684</v>
      </c>
      <c r="H56" s="336" t="s">
        <v>683</v>
      </c>
      <c r="I56" s="337"/>
    </row>
    <row r="57" spans="1:9" ht="39" customHeight="1" x14ac:dyDescent="0.3">
      <c r="A57" s="170" t="s">
        <v>682</v>
      </c>
      <c r="B57" s="276" t="s">
        <v>732</v>
      </c>
      <c r="C57" s="319"/>
      <c r="D57" s="319"/>
      <c r="E57" s="319"/>
      <c r="F57" s="319"/>
      <c r="G57" s="319"/>
      <c r="H57" s="319"/>
      <c r="I57" s="319"/>
    </row>
    <row r="58" spans="1:9" ht="39" customHeight="1" x14ac:dyDescent="0.3">
      <c r="A58" s="170" t="s">
        <v>680</v>
      </c>
      <c r="B58" s="157" t="s">
        <v>49</v>
      </c>
      <c r="C58" s="121" t="s">
        <v>679</v>
      </c>
      <c r="D58" s="172" t="s">
        <v>43</v>
      </c>
      <c r="E58" s="274" t="s">
        <v>678</v>
      </c>
      <c r="F58" s="275"/>
      <c r="G58" s="155" t="s">
        <v>48</v>
      </c>
      <c r="H58" s="121" t="s">
        <v>677</v>
      </c>
      <c r="I58" s="180">
        <v>0.92</v>
      </c>
    </row>
    <row r="59" spans="1:9" ht="63" customHeight="1" x14ac:dyDescent="0.3">
      <c r="A59" s="170" t="s">
        <v>676</v>
      </c>
      <c r="B59" s="260" t="s">
        <v>785</v>
      </c>
      <c r="C59" s="260"/>
      <c r="D59" s="260"/>
      <c r="E59" s="260"/>
      <c r="F59" s="260"/>
      <c r="G59" s="260"/>
      <c r="H59" s="260"/>
      <c r="I59" s="260"/>
    </row>
    <row r="60" spans="1:9" ht="58" customHeight="1" x14ac:dyDescent="0.3">
      <c r="A60" s="170" t="s">
        <v>674</v>
      </c>
      <c r="B60" s="280" t="s">
        <v>786</v>
      </c>
      <c r="C60" s="281"/>
      <c r="D60" s="282"/>
      <c r="E60" s="274" t="s">
        <v>672</v>
      </c>
      <c r="F60" s="275"/>
      <c r="G60" s="280" t="s">
        <v>766</v>
      </c>
      <c r="H60" s="281"/>
      <c r="I60" s="282"/>
    </row>
    <row r="61" spans="1:9" ht="39" customHeight="1" x14ac:dyDescent="0.3">
      <c r="A61" s="274" t="s">
        <v>671</v>
      </c>
      <c r="B61" s="299"/>
      <c r="C61" s="299"/>
      <c r="D61" s="299"/>
      <c r="E61" s="299"/>
      <c r="F61" s="299"/>
      <c r="G61" s="299"/>
      <c r="H61" s="299"/>
      <c r="I61" s="275"/>
    </row>
    <row r="62" spans="1:9" ht="47.15" customHeight="1" x14ac:dyDescent="0.3">
      <c r="A62" s="170" t="s">
        <v>670</v>
      </c>
      <c r="B62" s="258" t="s">
        <v>787</v>
      </c>
      <c r="C62" s="333"/>
      <c r="D62" s="333"/>
      <c r="E62" s="333"/>
      <c r="F62" s="333"/>
      <c r="G62" s="333"/>
      <c r="H62" s="333"/>
      <c r="I62" s="259"/>
    </row>
    <row r="63" spans="1:9" ht="39" customHeight="1" x14ac:dyDescent="0.3">
      <c r="A63" s="170" t="s">
        <v>669</v>
      </c>
      <c r="B63" s="274" t="s">
        <v>668</v>
      </c>
      <c r="C63" s="275"/>
      <c r="D63" s="274" t="s">
        <v>667</v>
      </c>
      <c r="E63" s="275"/>
      <c r="F63" s="274" t="s">
        <v>666</v>
      </c>
      <c r="G63" s="275"/>
      <c r="H63" s="274" t="s">
        <v>665</v>
      </c>
      <c r="I63" s="275"/>
    </row>
    <row r="64" spans="1:9" ht="49.5" customHeight="1" x14ac:dyDescent="0.3">
      <c r="A64" s="170" t="s">
        <v>664</v>
      </c>
      <c r="B64" s="345" t="s">
        <v>788</v>
      </c>
      <c r="C64" s="345"/>
      <c r="D64" s="345" t="s">
        <v>789</v>
      </c>
      <c r="E64" s="345"/>
      <c r="F64" s="263"/>
      <c r="G64" s="263"/>
      <c r="H64" s="297"/>
      <c r="I64" s="298"/>
    </row>
    <row r="65" spans="1:9" ht="39" customHeight="1" x14ac:dyDescent="0.3">
      <c r="A65" s="170" t="s">
        <v>661</v>
      </c>
      <c r="B65" s="326" t="s">
        <v>659</v>
      </c>
      <c r="C65" s="327"/>
      <c r="D65" s="326" t="s">
        <v>659</v>
      </c>
      <c r="E65" s="327"/>
      <c r="F65" s="263"/>
      <c r="G65" s="263"/>
      <c r="H65" s="297"/>
      <c r="I65" s="298"/>
    </row>
    <row r="66" spans="1:9" ht="39" customHeight="1" x14ac:dyDescent="0.3">
      <c r="A66" s="170" t="s">
        <v>660</v>
      </c>
      <c r="B66" s="296" t="s">
        <v>659</v>
      </c>
      <c r="C66" s="296"/>
      <c r="D66" s="296" t="s">
        <v>659</v>
      </c>
      <c r="E66" s="296"/>
      <c r="F66" s="263"/>
      <c r="G66" s="263"/>
      <c r="H66" s="297"/>
      <c r="I66" s="298"/>
    </row>
    <row r="67" spans="1:9" ht="39" customHeight="1" x14ac:dyDescent="0.3">
      <c r="A67" s="170" t="s">
        <v>658</v>
      </c>
      <c r="B67" s="276" t="s">
        <v>48</v>
      </c>
      <c r="C67" s="276"/>
      <c r="D67" s="276" t="s">
        <v>48</v>
      </c>
      <c r="E67" s="276"/>
      <c r="F67" s="263"/>
      <c r="G67" s="263"/>
      <c r="H67" s="297"/>
      <c r="I67" s="298"/>
    </row>
    <row r="68" spans="1:9" ht="74.150000000000006" customHeight="1" x14ac:dyDescent="0.3">
      <c r="A68" s="170" t="s">
        <v>657</v>
      </c>
      <c r="B68" s="346" t="s">
        <v>765</v>
      </c>
      <c r="C68" s="346"/>
      <c r="D68" s="313" t="s">
        <v>764</v>
      </c>
      <c r="E68" s="313"/>
      <c r="F68" s="263"/>
      <c r="G68" s="263"/>
      <c r="H68" s="297"/>
      <c r="I68" s="298"/>
    </row>
    <row r="69" spans="1:9" ht="62.15" customHeight="1" x14ac:dyDescent="0.3">
      <c r="A69" s="170" t="s">
        <v>655</v>
      </c>
      <c r="B69" s="345" t="s">
        <v>763</v>
      </c>
      <c r="C69" s="345"/>
      <c r="D69" s="345" t="s">
        <v>762</v>
      </c>
      <c r="E69" s="345"/>
      <c r="F69" s="263"/>
      <c r="G69" s="263"/>
      <c r="H69" s="297"/>
      <c r="I69" s="298"/>
    </row>
    <row r="70" spans="1:9" ht="39" customHeight="1" x14ac:dyDescent="0.3">
      <c r="A70" s="274" t="s">
        <v>652</v>
      </c>
      <c r="B70" s="299"/>
      <c r="C70" s="299"/>
      <c r="D70" s="299"/>
      <c r="E70" s="299"/>
      <c r="F70" s="299"/>
      <c r="G70" s="299"/>
      <c r="H70" s="299"/>
      <c r="I70" s="275"/>
    </row>
    <row r="71" spans="1:9" ht="39" customHeight="1" x14ac:dyDescent="0.3">
      <c r="A71" s="170" t="s">
        <v>651</v>
      </c>
      <c r="B71" s="290" t="s">
        <v>70</v>
      </c>
      <c r="C71" s="291"/>
      <c r="D71" s="292"/>
      <c r="E71" s="121" t="s">
        <v>650</v>
      </c>
      <c r="F71" s="323" t="s">
        <v>70</v>
      </c>
      <c r="G71" s="324"/>
      <c r="H71" s="324"/>
      <c r="I71" s="325"/>
    </row>
    <row r="72" spans="1:9" ht="39" customHeight="1" x14ac:dyDescent="0.3">
      <c r="A72" s="170" t="s">
        <v>649</v>
      </c>
      <c r="B72" s="264" t="s">
        <v>70</v>
      </c>
      <c r="C72" s="264"/>
      <c r="D72" s="264"/>
      <c r="E72" s="264"/>
      <c r="F72" s="264"/>
      <c r="G72" s="264"/>
      <c r="H72" s="264"/>
      <c r="I72" s="264"/>
    </row>
    <row r="73" spans="1:9" ht="39" customHeight="1" x14ac:dyDescent="0.3">
      <c r="A73" s="170" t="s">
        <v>648</v>
      </c>
      <c r="B73" s="264" t="s">
        <v>70</v>
      </c>
      <c r="C73" s="264"/>
      <c r="D73" s="264"/>
      <c r="E73" s="264"/>
      <c r="F73" s="264"/>
      <c r="G73" s="264"/>
      <c r="H73" s="264"/>
      <c r="I73" s="264"/>
    </row>
    <row r="74" spans="1:9" ht="39" customHeight="1" x14ac:dyDescent="0.3">
      <c r="A74" s="170" t="s">
        <v>647</v>
      </c>
      <c r="B74" s="290" t="s">
        <v>70</v>
      </c>
      <c r="C74" s="291"/>
      <c r="D74" s="292"/>
      <c r="E74" s="121" t="s">
        <v>646</v>
      </c>
      <c r="F74" s="290" t="s">
        <v>70</v>
      </c>
      <c r="G74" s="291"/>
      <c r="H74" s="291"/>
      <c r="I74" s="292"/>
    </row>
    <row r="75" spans="1:9" ht="39" customHeight="1" x14ac:dyDescent="0.3">
      <c r="A75" s="310" t="s">
        <v>645</v>
      </c>
      <c r="B75" s="311"/>
      <c r="C75" s="310" t="s">
        <v>644</v>
      </c>
      <c r="D75" s="311"/>
      <c r="E75" s="310" t="s">
        <v>643</v>
      </c>
      <c r="F75" s="312"/>
      <c r="G75" s="311"/>
      <c r="H75" s="310" t="s">
        <v>642</v>
      </c>
      <c r="I75" s="311"/>
    </row>
    <row r="76" spans="1:9" ht="39" customHeight="1" x14ac:dyDescent="0.3">
      <c r="A76" s="264" t="s">
        <v>724</v>
      </c>
      <c r="B76" s="264"/>
      <c r="C76" s="293" t="s">
        <v>748</v>
      </c>
      <c r="D76" s="293"/>
      <c r="E76" s="276" t="s">
        <v>639</v>
      </c>
      <c r="F76" s="276"/>
      <c r="G76" s="276"/>
      <c r="H76" s="294" t="s">
        <v>747</v>
      </c>
      <c r="I76" s="295"/>
    </row>
    <row r="77" spans="1:9" ht="39" customHeight="1" x14ac:dyDescent="0.3">
      <c r="A77" s="289" t="s">
        <v>637</v>
      </c>
      <c r="B77" s="289"/>
      <c r="C77" s="289"/>
      <c r="D77" s="289"/>
      <c r="E77" s="289"/>
      <c r="F77" s="289"/>
      <c r="G77" s="289"/>
      <c r="H77" s="289"/>
      <c r="I77" s="289"/>
    </row>
    <row r="78" spans="1:9" ht="39" customHeight="1" x14ac:dyDescent="0.3">
      <c r="A78" s="121" t="s">
        <v>636</v>
      </c>
      <c r="B78" s="289" t="s">
        <v>635</v>
      </c>
      <c r="C78" s="289"/>
      <c r="D78" s="289"/>
      <c r="E78" s="289"/>
      <c r="F78" s="289"/>
      <c r="G78" s="289"/>
      <c r="H78" s="289"/>
      <c r="I78" s="121" t="s">
        <v>634</v>
      </c>
    </row>
    <row r="79" spans="1:9" ht="30" customHeight="1" x14ac:dyDescent="0.3">
      <c r="A79" s="167"/>
      <c r="B79" s="290"/>
      <c r="C79" s="291"/>
      <c r="D79" s="291"/>
      <c r="E79" s="291"/>
      <c r="F79" s="291"/>
      <c r="G79" s="291"/>
      <c r="H79" s="292"/>
      <c r="I79" s="166"/>
    </row>
    <row r="80" spans="1:9" ht="30" customHeight="1" x14ac:dyDescent="0.3">
      <c r="A80" s="148"/>
      <c r="B80" s="283"/>
      <c r="C80" s="284"/>
      <c r="D80" s="284"/>
      <c r="E80" s="284"/>
      <c r="F80" s="284"/>
      <c r="G80" s="284"/>
      <c r="H80" s="285"/>
      <c r="I80" s="147"/>
    </row>
    <row r="81" spans="1:9" s="178" customFormat="1" ht="15.5" customHeight="1" x14ac:dyDescent="0.3">
      <c r="A81" s="98"/>
      <c r="B81" s="98"/>
      <c r="C81" s="98"/>
      <c r="D81" s="98"/>
      <c r="E81" s="98"/>
      <c r="F81" s="98"/>
      <c r="G81" s="98"/>
      <c r="H81" s="98"/>
      <c r="I81" s="98"/>
    </row>
    <row r="82" spans="1:9" s="178" customFormat="1" ht="22.15" customHeight="1" x14ac:dyDescent="0.3">
      <c r="A82" s="286" t="s">
        <v>438</v>
      </c>
      <c r="B82" s="287"/>
      <c r="C82" s="287"/>
      <c r="D82" s="287"/>
      <c r="E82" s="287"/>
      <c r="F82" s="287"/>
      <c r="G82" s="287"/>
      <c r="H82" s="287"/>
      <c r="I82" s="288"/>
    </row>
    <row r="83" spans="1:9" s="178" customFormat="1" ht="22.15" customHeight="1" x14ac:dyDescent="0.3">
      <c r="A83" s="265" t="s">
        <v>439</v>
      </c>
      <c r="B83" s="266"/>
      <c r="C83" s="266"/>
      <c r="D83" s="266"/>
      <c r="E83" s="266"/>
      <c r="F83" s="266"/>
      <c r="G83" s="266"/>
      <c r="H83" s="266"/>
      <c r="I83" s="267"/>
    </row>
    <row r="84" spans="1:9" s="178" customFormat="1" ht="22.15" customHeight="1" x14ac:dyDescent="0.3">
      <c r="A84" s="265" t="s">
        <v>709</v>
      </c>
      <c r="B84" s="266"/>
      <c r="C84" s="266"/>
      <c r="D84" s="266"/>
      <c r="E84" s="266"/>
      <c r="F84" s="266"/>
      <c r="G84" s="266"/>
      <c r="H84" s="266"/>
      <c r="I84" s="267"/>
    </row>
    <row r="85" spans="1:9" s="178" customFormat="1" ht="22.15" customHeight="1" x14ac:dyDescent="0.3">
      <c r="A85" s="177"/>
      <c r="B85" s="268" t="s">
        <v>782</v>
      </c>
      <c r="C85" s="268"/>
      <c r="D85" s="268"/>
      <c r="E85" s="268"/>
      <c r="F85" s="269" t="s">
        <v>708</v>
      </c>
      <c r="G85" s="269"/>
      <c r="H85" s="269"/>
      <c r="I85" s="270"/>
    </row>
    <row r="86" spans="1:9" s="178" customFormat="1" ht="22.15" customHeight="1" x14ac:dyDescent="0.3">
      <c r="A86" s="274" t="s">
        <v>707</v>
      </c>
      <c r="B86" s="299"/>
      <c r="C86" s="299"/>
      <c r="D86" s="299"/>
      <c r="E86" s="299"/>
      <c r="F86" s="299"/>
      <c r="G86" s="299"/>
      <c r="H86" s="299"/>
      <c r="I86" s="275"/>
    </row>
    <row r="87" spans="1:9" s="178" customFormat="1" ht="22.15" customHeight="1" x14ac:dyDescent="0.3">
      <c r="A87" s="274" t="s">
        <v>706</v>
      </c>
      <c r="B87" s="299"/>
      <c r="C87" s="299"/>
      <c r="D87" s="299"/>
      <c r="E87" s="299"/>
      <c r="F87" s="299"/>
      <c r="G87" s="299"/>
      <c r="H87" s="299"/>
      <c r="I87" s="275"/>
    </row>
    <row r="88" spans="1:9" s="178" customFormat="1" ht="39" customHeight="1" x14ac:dyDescent="0.3">
      <c r="A88" s="170" t="s">
        <v>705</v>
      </c>
      <c r="B88" s="192">
        <v>3</v>
      </c>
      <c r="C88" s="274" t="s">
        <v>704</v>
      </c>
      <c r="D88" s="275"/>
      <c r="E88" s="320" t="s">
        <v>734</v>
      </c>
      <c r="F88" s="320"/>
      <c r="G88" s="320"/>
      <c r="H88" s="121" t="s">
        <v>702</v>
      </c>
      <c r="I88" s="161" t="s">
        <v>701</v>
      </c>
    </row>
    <row r="89" spans="1:9" s="178" customFormat="1" ht="39" customHeight="1" x14ac:dyDescent="0.3">
      <c r="A89" s="170" t="s">
        <v>700</v>
      </c>
      <c r="B89" s="321" t="s">
        <v>447</v>
      </c>
      <c r="C89" s="321"/>
      <c r="D89" s="321"/>
      <c r="E89" s="274" t="s">
        <v>698</v>
      </c>
      <c r="F89" s="275"/>
      <c r="G89" s="322" t="s">
        <v>761</v>
      </c>
      <c r="H89" s="322"/>
      <c r="I89" s="322"/>
    </row>
    <row r="90" spans="1:9" s="178" customFormat="1" ht="54" customHeight="1" x14ac:dyDescent="0.3">
      <c r="A90" s="170" t="s">
        <v>696</v>
      </c>
      <c r="B90" s="260" t="s">
        <v>760</v>
      </c>
      <c r="C90" s="260"/>
      <c r="D90" s="260"/>
      <c r="E90" s="260"/>
      <c r="F90" s="260"/>
      <c r="G90" s="260"/>
      <c r="H90" s="260"/>
      <c r="I90" s="260"/>
    </row>
    <row r="91" spans="1:9" s="178" customFormat="1" ht="39.75" customHeight="1" x14ac:dyDescent="0.3">
      <c r="A91" s="170" t="s">
        <v>695</v>
      </c>
      <c r="B91" s="309" t="s">
        <v>759</v>
      </c>
      <c r="C91" s="309"/>
      <c r="D91" s="309"/>
      <c r="E91" s="309"/>
      <c r="F91" s="309"/>
      <c r="G91" s="309"/>
      <c r="H91" s="309"/>
      <c r="I91" s="309"/>
    </row>
    <row r="92" spans="1:9" s="178" customFormat="1" ht="39" customHeight="1" x14ac:dyDescent="0.3">
      <c r="A92" s="170" t="s">
        <v>693</v>
      </c>
      <c r="B92" s="184">
        <v>1</v>
      </c>
      <c r="C92" s="184">
        <v>1</v>
      </c>
      <c r="D92" s="184">
        <v>2025</v>
      </c>
      <c r="E92" s="303" t="s">
        <v>692</v>
      </c>
      <c r="F92" s="304"/>
      <c r="G92" s="342">
        <v>31</v>
      </c>
      <c r="H92" s="342">
        <v>12</v>
      </c>
      <c r="I92" s="342">
        <v>2026</v>
      </c>
    </row>
    <row r="93" spans="1:9" s="178" customFormat="1" ht="39" customHeight="1" x14ac:dyDescent="0.3">
      <c r="A93" s="170" t="s">
        <v>691</v>
      </c>
      <c r="B93" s="182">
        <v>1</v>
      </c>
      <c r="C93" s="182">
        <v>1</v>
      </c>
      <c r="D93" s="182">
        <v>2025</v>
      </c>
      <c r="E93" s="305"/>
      <c r="F93" s="306"/>
      <c r="G93" s="343"/>
      <c r="H93" s="343"/>
      <c r="I93" s="343"/>
    </row>
    <row r="94" spans="1:9" s="178" customFormat="1" ht="39" customHeight="1" x14ac:dyDescent="0.3">
      <c r="A94" s="170" t="s">
        <v>690</v>
      </c>
      <c r="B94" s="159">
        <v>1</v>
      </c>
      <c r="C94" s="173" t="s">
        <v>689</v>
      </c>
      <c r="D94" s="181" t="s">
        <v>683</v>
      </c>
      <c r="E94" s="314" t="s">
        <v>688</v>
      </c>
      <c r="F94" s="315"/>
      <c r="G94" s="290" t="s">
        <v>683</v>
      </c>
      <c r="H94" s="328"/>
      <c r="I94" s="329"/>
    </row>
    <row r="95" spans="1:9" s="178" customFormat="1" ht="39" customHeight="1" x14ac:dyDescent="0.3">
      <c r="A95" s="274" t="s">
        <v>687</v>
      </c>
      <c r="B95" s="299"/>
      <c r="C95" s="299"/>
      <c r="D95" s="299"/>
      <c r="E95" s="299"/>
      <c r="F95" s="299"/>
      <c r="G95" s="299"/>
      <c r="H95" s="299"/>
      <c r="I95" s="275"/>
    </row>
    <row r="96" spans="1:9" s="178" customFormat="1" ht="78" customHeight="1" x14ac:dyDescent="0.3">
      <c r="A96" s="170" t="s">
        <v>686</v>
      </c>
      <c r="B96" s="341" t="s">
        <v>751</v>
      </c>
      <c r="C96" s="341"/>
      <c r="D96" s="121" t="s">
        <v>685</v>
      </c>
      <c r="E96" s="334" t="s">
        <v>683</v>
      </c>
      <c r="F96" s="335"/>
      <c r="G96" s="121" t="s">
        <v>684</v>
      </c>
      <c r="H96" s="336" t="s">
        <v>683</v>
      </c>
      <c r="I96" s="337"/>
    </row>
    <row r="97" spans="1:9" s="178" customFormat="1" ht="39" customHeight="1" x14ac:dyDescent="0.3">
      <c r="A97" s="170" t="s">
        <v>682</v>
      </c>
      <c r="B97" s="276" t="s">
        <v>732</v>
      </c>
      <c r="C97" s="319"/>
      <c r="D97" s="319"/>
      <c r="E97" s="319"/>
      <c r="F97" s="319"/>
      <c r="G97" s="319"/>
      <c r="H97" s="319"/>
      <c r="I97" s="319"/>
    </row>
    <row r="98" spans="1:9" s="178" customFormat="1" ht="39" customHeight="1" x14ac:dyDescent="0.3">
      <c r="A98" s="170" t="s">
        <v>680</v>
      </c>
      <c r="B98" s="157" t="s">
        <v>49</v>
      </c>
      <c r="C98" s="121" t="s">
        <v>679</v>
      </c>
      <c r="D98" s="172" t="s">
        <v>51</v>
      </c>
      <c r="E98" s="274" t="s">
        <v>678</v>
      </c>
      <c r="F98" s="275"/>
      <c r="G98" s="155" t="s">
        <v>48</v>
      </c>
      <c r="H98" s="121" t="s">
        <v>677</v>
      </c>
      <c r="I98" s="180">
        <v>1</v>
      </c>
    </row>
    <row r="99" spans="1:9" s="178" customFormat="1" ht="39" customHeight="1" x14ac:dyDescent="0.3">
      <c r="A99" s="170" t="s">
        <v>676</v>
      </c>
      <c r="B99" s="276" t="s">
        <v>758</v>
      </c>
      <c r="C99" s="276"/>
      <c r="D99" s="276"/>
      <c r="E99" s="276"/>
      <c r="F99" s="276"/>
      <c r="G99" s="276"/>
      <c r="H99" s="276"/>
      <c r="I99" s="276"/>
    </row>
    <row r="100" spans="1:9" s="178" customFormat="1" ht="87" customHeight="1" x14ac:dyDescent="0.3">
      <c r="A100" s="170" t="s">
        <v>674</v>
      </c>
      <c r="B100" s="297" t="s">
        <v>757</v>
      </c>
      <c r="C100" s="344"/>
      <c r="D100" s="298"/>
      <c r="E100" s="274" t="s">
        <v>672</v>
      </c>
      <c r="F100" s="275"/>
      <c r="G100" s="280" t="s">
        <v>756</v>
      </c>
      <c r="H100" s="281"/>
      <c r="I100" s="282"/>
    </row>
    <row r="101" spans="1:9" s="178" customFormat="1" ht="39" customHeight="1" x14ac:dyDescent="0.3">
      <c r="A101" s="274" t="s">
        <v>671</v>
      </c>
      <c r="B101" s="299"/>
      <c r="C101" s="299"/>
      <c r="D101" s="299"/>
      <c r="E101" s="299"/>
      <c r="F101" s="299"/>
      <c r="G101" s="299"/>
      <c r="H101" s="299"/>
      <c r="I101" s="275"/>
    </row>
    <row r="102" spans="1:9" s="178" customFormat="1" ht="49.5" customHeight="1" x14ac:dyDescent="0.3">
      <c r="A102" s="170" t="s">
        <v>670</v>
      </c>
      <c r="B102" s="338" t="s">
        <v>755</v>
      </c>
      <c r="C102" s="339"/>
      <c r="D102" s="339"/>
      <c r="E102" s="339"/>
      <c r="F102" s="339"/>
      <c r="G102" s="339"/>
      <c r="H102" s="339"/>
      <c r="I102" s="340"/>
    </row>
    <row r="103" spans="1:9" s="178" customFormat="1" ht="39" customHeight="1" x14ac:dyDescent="0.3">
      <c r="A103" s="170" t="s">
        <v>669</v>
      </c>
      <c r="B103" s="274" t="s">
        <v>668</v>
      </c>
      <c r="C103" s="275"/>
      <c r="D103" s="274" t="s">
        <v>667</v>
      </c>
      <c r="E103" s="275"/>
      <c r="F103" s="274" t="s">
        <v>666</v>
      </c>
      <c r="G103" s="275"/>
      <c r="H103" s="274" t="s">
        <v>665</v>
      </c>
      <c r="I103" s="275"/>
    </row>
    <row r="104" spans="1:9" s="178" customFormat="1" ht="43.15" customHeight="1" x14ac:dyDescent="0.3">
      <c r="A104" s="170" t="s">
        <v>664</v>
      </c>
      <c r="B104" s="276" t="s">
        <v>754</v>
      </c>
      <c r="C104" s="276"/>
      <c r="D104" s="276" t="s">
        <v>753</v>
      </c>
      <c r="E104" s="276"/>
      <c r="F104" s="263"/>
      <c r="G104" s="263"/>
      <c r="H104" s="297"/>
      <c r="I104" s="298"/>
    </row>
    <row r="105" spans="1:9" s="178" customFormat="1" ht="39" customHeight="1" x14ac:dyDescent="0.3">
      <c r="A105" s="170" t="s">
        <v>661</v>
      </c>
      <c r="B105" s="261" t="s">
        <v>752</v>
      </c>
      <c r="C105" s="262"/>
      <c r="D105" s="326" t="s">
        <v>659</v>
      </c>
      <c r="E105" s="327"/>
      <c r="F105" s="263"/>
      <c r="G105" s="263"/>
      <c r="H105" s="297"/>
      <c r="I105" s="298"/>
    </row>
    <row r="106" spans="1:9" s="178" customFormat="1" ht="39" customHeight="1" x14ac:dyDescent="0.3">
      <c r="A106" s="170" t="s">
        <v>660</v>
      </c>
      <c r="B106" s="296" t="s">
        <v>752</v>
      </c>
      <c r="C106" s="296"/>
      <c r="D106" s="296" t="s">
        <v>659</v>
      </c>
      <c r="E106" s="296"/>
      <c r="F106" s="263"/>
      <c r="G106" s="263"/>
      <c r="H106" s="297"/>
      <c r="I106" s="298"/>
    </row>
    <row r="107" spans="1:9" s="178" customFormat="1" ht="39" customHeight="1" x14ac:dyDescent="0.3">
      <c r="A107" s="170" t="s">
        <v>658</v>
      </c>
      <c r="B107" s="276" t="s">
        <v>48</v>
      </c>
      <c r="C107" s="276"/>
      <c r="D107" s="276" t="s">
        <v>48</v>
      </c>
      <c r="E107" s="276"/>
      <c r="F107" s="263"/>
      <c r="G107" s="263"/>
      <c r="H107" s="297"/>
      <c r="I107" s="298"/>
    </row>
    <row r="108" spans="1:9" s="178" customFormat="1" ht="83.65" customHeight="1" x14ac:dyDescent="0.3">
      <c r="A108" s="170" t="s">
        <v>657</v>
      </c>
      <c r="B108" s="309" t="s">
        <v>751</v>
      </c>
      <c r="C108" s="309"/>
      <c r="D108" s="309" t="s">
        <v>751</v>
      </c>
      <c r="E108" s="309"/>
      <c r="F108" s="263"/>
      <c r="G108" s="263"/>
      <c r="H108" s="297"/>
      <c r="I108" s="298"/>
    </row>
    <row r="109" spans="1:9" s="178" customFormat="1" ht="53.65" customHeight="1" x14ac:dyDescent="0.3">
      <c r="A109" s="170" t="s">
        <v>655</v>
      </c>
      <c r="B109" s="276" t="s">
        <v>750</v>
      </c>
      <c r="C109" s="276"/>
      <c r="D109" s="276" t="s">
        <v>749</v>
      </c>
      <c r="E109" s="276"/>
      <c r="F109" s="263"/>
      <c r="G109" s="263"/>
      <c r="H109" s="297"/>
      <c r="I109" s="298"/>
    </row>
    <row r="110" spans="1:9" s="178" customFormat="1" ht="39" customHeight="1" x14ac:dyDescent="0.3">
      <c r="A110" s="274" t="s">
        <v>652</v>
      </c>
      <c r="B110" s="299"/>
      <c r="C110" s="299"/>
      <c r="D110" s="299"/>
      <c r="E110" s="299"/>
      <c r="F110" s="299"/>
      <c r="G110" s="299"/>
      <c r="H110" s="299"/>
      <c r="I110" s="275"/>
    </row>
    <row r="111" spans="1:9" s="178" customFormat="1" ht="39" customHeight="1" x14ac:dyDescent="0.3">
      <c r="A111" s="170" t="s">
        <v>651</v>
      </c>
      <c r="B111" s="290" t="s">
        <v>70</v>
      </c>
      <c r="C111" s="291"/>
      <c r="D111" s="292"/>
      <c r="E111" s="121" t="s">
        <v>650</v>
      </c>
      <c r="F111" s="323" t="s">
        <v>70</v>
      </c>
      <c r="G111" s="324"/>
      <c r="H111" s="324"/>
      <c r="I111" s="325"/>
    </row>
    <row r="112" spans="1:9" s="183" customFormat="1" ht="39" customHeight="1" x14ac:dyDescent="0.3">
      <c r="A112" s="170" t="s">
        <v>649</v>
      </c>
      <c r="B112" s="264" t="s">
        <v>70</v>
      </c>
      <c r="C112" s="264"/>
      <c r="D112" s="264"/>
      <c r="E112" s="264"/>
      <c r="F112" s="264"/>
      <c r="G112" s="264"/>
      <c r="H112" s="264"/>
      <c r="I112" s="264"/>
    </row>
    <row r="113" spans="1:9" s="183" customFormat="1" ht="39" customHeight="1" x14ac:dyDescent="0.3">
      <c r="A113" s="170" t="s">
        <v>648</v>
      </c>
      <c r="B113" s="264" t="s">
        <v>70</v>
      </c>
      <c r="C113" s="264"/>
      <c r="D113" s="264"/>
      <c r="E113" s="264"/>
      <c r="F113" s="264"/>
      <c r="G113" s="264"/>
      <c r="H113" s="264"/>
      <c r="I113" s="264"/>
    </row>
    <row r="114" spans="1:9" s="183" customFormat="1" ht="39" customHeight="1" x14ac:dyDescent="0.3">
      <c r="A114" s="170" t="s">
        <v>647</v>
      </c>
      <c r="B114" s="290" t="s">
        <v>70</v>
      </c>
      <c r="C114" s="291"/>
      <c r="D114" s="292"/>
      <c r="E114" s="121" t="s">
        <v>646</v>
      </c>
      <c r="F114" s="290" t="s">
        <v>70</v>
      </c>
      <c r="G114" s="291"/>
      <c r="H114" s="291"/>
      <c r="I114" s="292"/>
    </row>
    <row r="115" spans="1:9" s="183" customFormat="1" ht="39" customHeight="1" x14ac:dyDescent="0.3">
      <c r="A115" s="310" t="s">
        <v>645</v>
      </c>
      <c r="B115" s="311"/>
      <c r="C115" s="310" t="s">
        <v>644</v>
      </c>
      <c r="D115" s="311"/>
      <c r="E115" s="310" t="s">
        <v>643</v>
      </c>
      <c r="F115" s="312"/>
      <c r="G115" s="311"/>
      <c r="H115" s="310" t="s">
        <v>642</v>
      </c>
      <c r="I115" s="311"/>
    </row>
    <row r="116" spans="1:9" s="178" customFormat="1" ht="39" customHeight="1" x14ac:dyDescent="0.3">
      <c r="A116" s="264" t="s">
        <v>724</v>
      </c>
      <c r="B116" s="264"/>
      <c r="C116" s="293" t="s">
        <v>748</v>
      </c>
      <c r="D116" s="293"/>
      <c r="E116" s="276" t="s">
        <v>639</v>
      </c>
      <c r="F116" s="276"/>
      <c r="G116" s="276"/>
      <c r="H116" s="294" t="s">
        <v>747</v>
      </c>
      <c r="I116" s="295"/>
    </row>
    <row r="117" spans="1:9" s="178" customFormat="1" ht="39" customHeight="1" x14ac:dyDescent="0.3">
      <c r="A117" s="289" t="s">
        <v>637</v>
      </c>
      <c r="B117" s="289"/>
      <c r="C117" s="289"/>
      <c r="D117" s="289"/>
      <c r="E117" s="289"/>
      <c r="F117" s="289"/>
      <c r="G117" s="289"/>
      <c r="H117" s="289"/>
      <c r="I117" s="289"/>
    </row>
    <row r="118" spans="1:9" s="179" customFormat="1" ht="39" customHeight="1" x14ac:dyDescent="0.3">
      <c r="A118" s="121" t="s">
        <v>636</v>
      </c>
      <c r="B118" s="289" t="s">
        <v>635</v>
      </c>
      <c r="C118" s="289"/>
      <c r="D118" s="289"/>
      <c r="E118" s="289"/>
      <c r="F118" s="289"/>
      <c r="G118" s="289"/>
      <c r="H118" s="289"/>
      <c r="I118" s="121" t="s">
        <v>634</v>
      </c>
    </row>
    <row r="119" spans="1:9" ht="22.15" customHeight="1" x14ac:dyDescent="0.3">
      <c r="A119" s="167"/>
      <c r="B119" s="290"/>
      <c r="C119" s="291"/>
      <c r="D119" s="291"/>
      <c r="E119" s="291"/>
      <c r="F119" s="291"/>
      <c r="G119" s="291"/>
      <c r="H119" s="292"/>
      <c r="I119" s="166"/>
    </row>
    <row r="120" spans="1:9" s="178" customFormat="1" ht="22.15" customHeight="1" x14ac:dyDescent="0.3">
      <c r="A120" s="148"/>
      <c r="B120" s="283"/>
      <c r="C120" s="284"/>
      <c r="D120" s="284"/>
      <c r="E120" s="284"/>
      <c r="F120" s="284"/>
      <c r="G120" s="284"/>
      <c r="H120" s="285"/>
      <c r="I120" s="147"/>
    </row>
    <row r="121" spans="1:9" s="178" customFormat="1" ht="33.65" customHeight="1" x14ac:dyDescent="0.3">
      <c r="A121" s="98"/>
      <c r="B121" s="98"/>
      <c r="C121" s="98"/>
      <c r="D121" s="98"/>
      <c r="E121" s="98"/>
      <c r="F121" s="98"/>
      <c r="G121" s="98"/>
      <c r="H121" s="98"/>
      <c r="I121" s="98"/>
    </row>
    <row r="122" spans="1:9" s="178" customFormat="1" ht="22.15" customHeight="1" x14ac:dyDescent="0.3">
      <c r="A122" s="286" t="s">
        <v>438</v>
      </c>
      <c r="B122" s="287"/>
      <c r="C122" s="287"/>
      <c r="D122" s="287"/>
      <c r="E122" s="287"/>
      <c r="F122" s="287"/>
      <c r="G122" s="287"/>
      <c r="H122" s="287"/>
      <c r="I122" s="288"/>
    </row>
    <row r="123" spans="1:9" s="178" customFormat="1" ht="22.15" customHeight="1" x14ac:dyDescent="0.3">
      <c r="A123" s="265" t="s">
        <v>439</v>
      </c>
      <c r="B123" s="266"/>
      <c r="C123" s="266"/>
      <c r="D123" s="266"/>
      <c r="E123" s="266"/>
      <c r="F123" s="266"/>
      <c r="G123" s="266"/>
      <c r="H123" s="266"/>
      <c r="I123" s="267"/>
    </row>
    <row r="124" spans="1:9" s="178" customFormat="1" ht="22.15" customHeight="1" x14ac:dyDescent="0.3">
      <c r="A124" s="265" t="s">
        <v>709</v>
      </c>
      <c r="B124" s="266"/>
      <c r="C124" s="266"/>
      <c r="D124" s="266"/>
      <c r="E124" s="266"/>
      <c r="F124" s="266"/>
      <c r="G124" s="266"/>
      <c r="H124" s="266"/>
      <c r="I124" s="267"/>
    </row>
    <row r="125" spans="1:9" s="178" customFormat="1" ht="22.15" customHeight="1" x14ac:dyDescent="0.3">
      <c r="A125" s="177"/>
      <c r="B125" s="268" t="s">
        <v>782</v>
      </c>
      <c r="C125" s="268"/>
      <c r="D125" s="268"/>
      <c r="E125" s="268"/>
      <c r="F125" s="269" t="s">
        <v>708</v>
      </c>
      <c r="G125" s="269"/>
      <c r="H125" s="269"/>
      <c r="I125" s="270"/>
    </row>
    <row r="126" spans="1:9" s="178" customFormat="1" ht="22.15" customHeight="1" x14ac:dyDescent="0.3">
      <c r="A126" s="274" t="s">
        <v>707</v>
      </c>
      <c r="B126" s="299"/>
      <c r="C126" s="299"/>
      <c r="D126" s="299"/>
      <c r="E126" s="299"/>
      <c r="F126" s="299"/>
      <c r="G126" s="299"/>
      <c r="H126" s="299"/>
      <c r="I126" s="275"/>
    </row>
    <row r="127" spans="1:9" s="178" customFormat="1" ht="22.15" customHeight="1" x14ac:dyDescent="0.3">
      <c r="A127" s="274" t="s">
        <v>706</v>
      </c>
      <c r="B127" s="299"/>
      <c r="C127" s="299"/>
      <c r="D127" s="299"/>
      <c r="E127" s="299"/>
      <c r="F127" s="299"/>
      <c r="G127" s="299"/>
      <c r="H127" s="299"/>
      <c r="I127" s="275"/>
    </row>
    <row r="128" spans="1:9" s="178" customFormat="1" ht="39" customHeight="1" x14ac:dyDescent="0.3">
      <c r="A128" s="170" t="s">
        <v>705</v>
      </c>
      <c r="B128" s="192">
        <v>4</v>
      </c>
      <c r="C128" s="274" t="s">
        <v>704</v>
      </c>
      <c r="D128" s="275"/>
      <c r="E128" s="320" t="s">
        <v>734</v>
      </c>
      <c r="F128" s="320"/>
      <c r="G128" s="320"/>
      <c r="H128" s="121" t="s">
        <v>702</v>
      </c>
      <c r="I128" s="161" t="s">
        <v>701</v>
      </c>
    </row>
    <row r="129" spans="1:9" s="178" customFormat="1" ht="39" customHeight="1" x14ac:dyDescent="0.3">
      <c r="A129" s="170" t="s">
        <v>700</v>
      </c>
      <c r="B129" s="321" t="s">
        <v>447</v>
      </c>
      <c r="C129" s="321"/>
      <c r="D129" s="321"/>
      <c r="E129" s="274" t="s">
        <v>698</v>
      </c>
      <c r="F129" s="275"/>
      <c r="G129" s="322" t="s">
        <v>746</v>
      </c>
      <c r="H129" s="322"/>
      <c r="I129" s="322"/>
    </row>
    <row r="130" spans="1:9" s="178" customFormat="1" ht="50.15" customHeight="1" x14ac:dyDescent="0.3">
      <c r="A130" s="170" t="s">
        <v>696</v>
      </c>
      <c r="B130" s="313" t="s">
        <v>790</v>
      </c>
      <c r="C130" s="313"/>
      <c r="D130" s="313"/>
      <c r="E130" s="313"/>
      <c r="F130" s="313"/>
      <c r="G130" s="313"/>
      <c r="H130" s="313"/>
      <c r="I130" s="313"/>
    </row>
    <row r="131" spans="1:9" s="178" customFormat="1" ht="51.75" customHeight="1" x14ac:dyDescent="0.3">
      <c r="A131" s="170" t="s">
        <v>695</v>
      </c>
      <c r="B131" s="260" t="s">
        <v>745</v>
      </c>
      <c r="C131" s="260"/>
      <c r="D131" s="260"/>
      <c r="E131" s="260"/>
      <c r="F131" s="260"/>
      <c r="G131" s="260"/>
      <c r="H131" s="260"/>
      <c r="I131" s="260"/>
    </row>
    <row r="132" spans="1:9" s="178" customFormat="1" ht="39" customHeight="1" x14ac:dyDescent="0.3">
      <c r="A132" s="170" t="s">
        <v>693</v>
      </c>
      <c r="B132" s="176">
        <v>1</v>
      </c>
      <c r="C132" s="176">
        <v>1</v>
      </c>
      <c r="D132" s="176">
        <v>2025</v>
      </c>
      <c r="E132" s="303" t="s">
        <v>692</v>
      </c>
      <c r="F132" s="304"/>
      <c r="G132" s="307">
        <v>31</v>
      </c>
      <c r="H132" s="307">
        <v>12</v>
      </c>
      <c r="I132" s="307">
        <v>2028</v>
      </c>
    </row>
    <row r="133" spans="1:9" s="178" customFormat="1" ht="39" customHeight="1" x14ac:dyDescent="0.3">
      <c r="A133" s="170" t="s">
        <v>691</v>
      </c>
      <c r="B133" s="182">
        <v>1</v>
      </c>
      <c r="C133" s="182">
        <v>1</v>
      </c>
      <c r="D133" s="182">
        <v>2025</v>
      </c>
      <c r="E133" s="305"/>
      <c r="F133" s="306"/>
      <c r="G133" s="308"/>
      <c r="H133" s="308"/>
      <c r="I133" s="308"/>
    </row>
    <row r="134" spans="1:9" s="178" customFormat="1" ht="39" customHeight="1" x14ac:dyDescent="0.3">
      <c r="A134" s="170" t="s">
        <v>690</v>
      </c>
      <c r="B134" s="159">
        <v>1</v>
      </c>
      <c r="C134" s="173" t="s">
        <v>689</v>
      </c>
      <c r="D134" s="181" t="s">
        <v>683</v>
      </c>
      <c r="E134" s="314" t="s">
        <v>688</v>
      </c>
      <c r="F134" s="315"/>
      <c r="G134" s="290" t="s">
        <v>683</v>
      </c>
      <c r="H134" s="328"/>
      <c r="I134" s="329"/>
    </row>
    <row r="135" spans="1:9" s="178" customFormat="1" ht="39" customHeight="1" x14ac:dyDescent="0.3">
      <c r="A135" s="274" t="s">
        <v>687</v>
      </c>
      <c r="B135" s="299"/>
      <c r="C135" s="299"/>
      <c r="D135" s="299"/>
      <c r="E135" s="299"/>
      <c r="F135" s="299"/>
      <c r="G135" s="299"/>
      <c r="H135" s="299"/>
      <c r="I135" s="275"/>
    </row>
    <row r="136" spans="1:9" s="178" customFormat="1" ht="79.5" customHeight="1" x14ac:dyDescent="0.3">
      <c r="A136" s="170" t="s">
        <v>686</v>
      </c>
      <c r="B136" s="276" t="s">
        <v>744</v>
      </c>
      <c r="C136" s="276"/>
      <c r="D136" s="121" t="s">
        <v>685</v>
      </c>
      <c r="E136" s="334" t="s">
        <v>683</v>
      </c>
      <c r="F136" s="335"/>
      <c r="G136" s="121" t="s">
        <v>684</v>
      </c>
      <c r="H136" s="336" t="s">
        <v>683</v>
      </c>
      <c r="I136" s="337"/>
    </row>
    <row r="137" spans="1:9" s="178" customFormat="1" ht="39" customHeight="1" x14ac:dyDescent="0.3">
      <c r="A137" s="170" t="s">
        <v>682</v>
      </c>
      <c r="B137" s="276" t="s">
        <v>732</v>
      </c>
      <c r="C137" s="319"/>
      <c r="D137" s="319"/>
      <c r="E137" s="319"/>
      <c r="F137" s="319"/>
      <c r="G137" s="319"/>
      <c r="H137" s="319"/>
      <c r="I137" s="319"/>
    </row>
    <row r="138" spans="1:9" s="178" customFormat="1" ht="39" customHeight="1" x14ac:dyDescent="0.3">
      <c r="A138" s="170" t="s">
        <v>680</v>
      </c>
      <c r="B138" s="157" t="s">
        <v>49</v>
      </c>
      <c r="C138" s="121" t="s">
        <v>679</v>
      </c>
      <c r="D138" s="172" t="s">
        <v>43</v>
      </c>
      <c r="E138" s="274" t="s">
        <v>678</v>
      </c>
      <c r="F138" s="275"/>
      <c r="G138" s="155" t="s">
        <v>48</v>
      </c>
      <c r="H138" s="121" t="s">
        <v>677</v>
      </c>
      <c r="I138" s="180">
        <v>1</v>
      </c>
    </row>
    <row r="139" spans="1:9" s="178" customFormat="1" ht="62.25" customHeight="1" x14ac:dyDescent="0.3">
      <c r="A139" s="170" t="s">
        <v>676</v>
      </c>
      <c r="B139" s="276" t="s">
        <v>743</v>
      </c>
      <c r="C139" s="276"/>
      <c r="D139" s="276"/>
      <c r="E139" s="276"/>
      <c r="F139" s="276"/>
      <c r="G139" s="276"/>
      <c r="H139" s="276"/>
      <c r="I139" s="276"/>
    </row>
    <row r="140" spans="1:9" s="178" customFormat="1" ht="59.5" customHeight="1" x14ac:dyDescent="0.3">
      <c r="A140" s="170" t="s">
        <v>674</v>
      </c>
      <c r="B140" s="277" t="s">
        <v>742</v>
      </c>
      <c r="C140" s="278"/>
      <c r="D140" s="279"/>
      <c r="E140" s="274" t="s">
        <v>672</v>
      </c>
      <c r="F140" s="275"/>
      <c r="G140" s="330" t="s">
        <v>741</v>
      </c>
      <c r="H140" s="331"/>
      <c r="I140" s="332"/>
    </row>
    <row r="141" spans="1:9" s="178" customFormat="1" ht="39" customHeight="1" x14ac:dyDescent="0.3">
      <c r="A141" s="274" t="s">
        <v>671</v>
      </c>
      <c r="B141" s="299"/>
      <c r="C141" s="299"/>
      <c r="D141" s="299"/>
      <c r="E141" s="299"/>
      <c r="F141" s="299"/>
      <c r="G141" s="299"/>
      <c r="H141" s="299"/>
      <c r="I141" s="275"/>
    </row>
    <row r="142" spans="1:9" s="178" customFormat="1" ht="67" customHeight="1" x14ac:dyDescent="0.3">
      <c r="A142" s="170" t="s">
        <v>670</v>
      </c>
      <c r="B142" s="258" t="s">
        <v>791</v>
      </c>
      <c r="C142" s="333"/>
      <c r="D142" s="333"/>
      <c r="E142" s="333"/>
      <c r="F142" s="333"/>
      <c r="G142" s="333"/>
      <c r="H142" s="333"/>
      <c r="I142" s="259"/>
    </row>
    <row r="143" spans="1:9" s="178" customFormat="1" ht="39" customHeight="1" x14ac:dyDescent="0.3">
      <c r="A143" s="170" t="s">
        <v>669</v>
      </c>
      <c r="B143" s="274" t="s">
        <v>668</v>
      </c>
      <c r="C143" s="275"/>
      <c r="D143" s="274" t="s">
        <v>667</v>
      </c>
      <c r="E143" s="275"/>
      <c r="F143" s="274" t="s">
        <v>666</v>
      </c>
      <c r="G143" s="275"/>
      <c r="H143" s="274" t="s">
        <v>665</v>
      </c>
      <c r="I143" s="275"/>
    </row>
    <row r="144" spans="1:9" s="178" customFormat="1" ht="80.650000000000006" customHeight="1" x14ac:dyDescent="0.3">
      <c r="A144" s="170" t="s">
        <v>664</v>
      </c>
      <c r="B144" s="276" t="s">
        <v>740</v>
      </c>
      <c r="C144" s="276"/>
      <c r="D144" s="309" t="s">
        <v>739</v>
      </c>
      <c r="E144" s="309"/>
      <c r="F144" s="263"/>
      <c r="G144" s="263"/>
      <c r="H144" s="297"/>
      <c r="I144" s="298"/>
    </row>
    <row r="145" spans="1:34" s="178" customFormat="1" ht="39" customHeight="1" x14ac:dyDescent="0.3">
      <c r="A145" s="170" t="s">
        <v>661</v>
      </c>
      <c r="B145" s="326" t="s">
        <v>659</v>
      </c>
      <c r="C145" s="327"/>
      <c r="D145" s="326" t="s">
        <v>659</v>
      </c>
      <c r="E145" s="327"/>
      <c r="F145" s="263"/>
      <c r="G145" s="263"/>
      <c r="H145" s="297"/>
      <c r="I145" s="298"/>
    </row>
    <row r="146" spans="1:34" s="178" customFormat="1" ht="39" customHeight="1" x14ac:dyDescent="0.3">
      <c r="A146" s="170" t="s">
        <v>660</v>
      </c>
      <c r="B146" s="296" t="s">
        <v>659</v>
      </c>
      <c r="C146" s="296"/>
      <c r="D146" s="296" t="s">
        <v>659</v>
      </c>
      <c r="E146" s="296"/>
      <c r="F146" s="263"/>
      <c r="G146" s="263"/>
      <c r="H146" s="297"/>
      <c r="I146" s="298"/>
    </row>
    <row r="147" spans="1:34" s="178" customFormat="1" ht="39" customHeight="1" x14ac:dyDescent="0.3">
      <c r="A147" s="170" t="s">
        <v>658</v>
      </c>
      <c r="B147" s="276" t="s">
        <v>48</v>
      </c>
      <c r="C147" s="276"/>
      <c r="D147" s="276" t="s">
        <v>48</v>
      </c>
      <c r="E147" s="276"/>
      <c r="F147" s="263"/>
      <c r="G147" s="263"/>
      <c r="H147" s="297"/>
      <c r="I147" s="298"/>
    </row>
    <row r="148" spans="1:34" s="178" customFormat="1" ht="74.150000000000006" customHeight="1" x14ac:dyDescent="0.3">
      <c r="A148" s="170" t="s">
        <v>657</v>
      </c>
      <c r="B148" s="276" t="s">
        <v>738</v>
      </c>
      <c r="C148" s="276"/>
      <c r="D148" s="309" t="s">
        <v>738</v>
      </c>
      <c r="E148" s="309"/>
      <c r="F148" s="263"/>
      <c r="G148" s="263"/>
      <c r="H148" s="297"/>
      <c r="I148" s="298"/>
    </row>
    <row r="149" spans="1:34" s="178" customFormat="1" ht="108.65" customHeight="1" x14ac:dyDescent="0.3">
      <c r="A149" s="170" t="s">
        <v>655</v>
      </c>
      <c r="B149" s="276" t="s">
        <v>737</v>
      </c>
      <c r="C149" s="276"/>
      <c r="D149" s="309" t="s">
        <v>736</v>
      </c>
      <c r="E149" s="309"/>
      <c r="F149" s="263"/>
      <c r="G149" s="263"/>
      <c r="H149" s="297"/>
      <c r="I149" s="298"/>
    </row>
    <row r="150" spans="1:34" s="178" customFormat="1" ht="39" customHeight="1" x14ac:dyDescent="0.3">
      <c r="A150" s="274" t="s">
        <v>652</v>
      </c>
      <c r="B150" s="299"/>
      <c r="C150" s="299"/>
      <c r="D150" s="299"/>
      <c r="E150" s="299"/>
      <c r="F150" s="299"/>
      <c r="G150" s="299"/>
      <c r="H150" s="299"/>
      <c r="I150" s="275"/>
    </row>
    <row r="151" spans="1:34" s="178" customFormat="1" ht="39" customHeight="1" x14ac:dyDescent="0.3">
      <c r="A151" s="170" t="s">
        <v>651</v>
      </c>
      <c r="B151" s="290" t="s">
        <v>70</v>
      </c>
      <c r="C151" s="291"/>
      <c r="D151" s="292"/>
      <c r="E151" s="121" t="s">
        <v>650</v>
      </c>
      <c r="F151" s="323" t="s">
        <v>70</v>
      </c>
      <c r="G151" s="324"/>
      <c r="H151" s="324"/>
      <c r="I151" s="325"/>
    </row>
    <row r="152" spans="1:34" s="178" customFormat="1" ht="39" customHeight="1" x14ac:dyDescent="0.3">
      <c r="A152" s="170" t="s">
        <v>649</v>
      </c>
      <c r="B152" s="264" t="s">
        <v>70</v>
      </c>
      <c r="C152" s="264"/>
      <c r="D152" s="264"/>
      <c r="E152" s="264"/>
      <c r="F152" s="264"/>
      <c r="G152" s="264"/>
      <c r="H152" s="264"/>
      <c r="I152" s="264"/>
    </row>
    <row r="153" spans="1:34" s="178" customFormat="1" ht="39" customHeight="1" x14ac:dyDescent="0.3">
      <c r="A153" s="170" t="s">
        <v>648</v>
      </c>
      <c r="B153" s="264" t="s">
        <v>70</v>
      </c>
      <c r="C153" s="264"/>
      <c r="D153" s="264"/>
      <c r="E153" s="264"/>
      <c r="F153" s="264"/>
      <c r="G153" s="264"/>
      <c r="H153" s="264"/>
      <c r="I153" s="264"/>
    </row>
    <row r="154" spans="1:34" s="178" customFormat="1" ht="39" customHeight="1" x14ac:dyDescent="0.3">
      <c r="A154" s="170" t="s">
        <v>647</v>
      </c>
      <c r="B154" s="290" t="s">
        <v>70</v>
      </c>
      <c r="C154" s="291"/>
      <c r="D154" s="292"/>
      <c r="E154" s="121" t="s">
        <v>646</v>
      </c>
      <c r="F154" s="290" t="s">
        <v>70</v>
      </c>
      <c r="G154" s="291"/>
      <c r="H154" s="291"/>
      <c r="I154" s="292"/>
    </row>
    <row r="155" spans="1:34" s="178" customFormat="1" ht="39" customHeight="1" x14ac:dyDescent="0.3">
      <c r="A155" s="310" t="s">
        <v>645</v>
      </c>
      <c r="B155" s="311"/>
      <c r="C155" s="310" t="s">
        <v>644</v>
      </c>
      <c r="D155" s="311"/>
      <c r="E155" s="310" t="s">
        <v>643</v>
      </c>
      <c r="F155" s="312"/>
      <c r="G155" s="311"/>
      <c r="H155" s="310" t="s">
        <v>642</v>
      </c>
      <c r="I155" s="311"/>
    </row>
    <row r="156" spans="1:34" s="178" customFormat="1" ht="39" customHeight="1" x14ac:dyDescent="0.3">
      <c r="A156" s="264" t="s">
        <v>724</v>
      </c>
      <c r="B156" s="264"/>
      <c r="C156" s="293" t="s">
        <v>735</v>
      </c>
      <c r="D156" s="293"/>
      <c r="E156" s="276" t="s">
        <v>639</v>
      </c>
      <c r="F156" s="276"/>
      <c r="G156" s="276"/>
      <c r="H156" s="294" t="s">
        <v>792</v>
      </c>
      <c r="I156" s="295"/>
    </row>
    <row r="157" spans="1:34" ht="39" customHeight="1" x14ac:dyDescent="0.3">
      <c r="A157" s="289" t="s">
        <v>637</v>
      </c>
      <c r="B157" s="289"/>
      <c r="C157" s="289"/>
      <c r="D157" s="289"/>
      <c r="E157" s="289"/>
      <c r="F157" s="289"/>
      <c r="G157" s="289"/>
      <c r="H157" s="289"/>
      <c r="I157" s="289"/>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row>
    <row r="158" spans="1:34" s="179" customFormat="1" ht="39" customHeight="1" x14ac:dyDescent="0.3">
      <c r="A158" s="121" t="s">
        <v>636</v>
      </c>
      <c r="B158" s="289" t="s">
        <v>635</v>
      </c>
      <c r="C158" s="289"/>
      <c r="D158" s="289"/>
      <c r="E158" s="289"/>
      <c r="F158" s="289"/>
      <c r="G158" s="289"/>
      <c r="H158" s="289"/>
      <c r="I158" s="121" t="s">
        <v>634</v>
      </c>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row>
    <row r="159" spans="1:34" ht="22.15" customHeight="1" x14ac:dyDescent="0.3">
      <c r="A159" s="167"/>
      <c r="B159" s="290"/>
      <c r="C159" s="291"/>
      <c r="D159" s="291"/>
      <c r="E159" s="291"/>
      <c r="F159" s="291"/>
      <c r="G159" s="291"/>
      <c r="H159" s="292"/>
      <c r="I159" s="166"/>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row>
    <row r="160" spans="1:34" ht="22.15" customHeight="1" x14ac:dyDescent="0.3">
      <c r="A160" s="148"/>
      <c r="B160" s="283"/>
      <c r="C160" s="284"/>
      <c r="D160" s="284"/>
      <c r="E160" s="284"/>
      <c r="F160" s="284"/>
      <c r="G160" s="284"/>
      <c r="H160" s="285"/>
      <c r="I160" s="147"/>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row>
    <row r="161" spans="1:10" ht="39.65" customHeight="1" x14ac:dyDescent="0.3"/>
    <row r="162" spans="1:10" ht="22.15" customHeight="1" x14ac:dyDescent="0.3">
      <c r="A162" s="286" t="s">
        <v>438</v>
      </c>
      <c r="B162" s="287"/>
      <c r="C162" s="287"/>
      <c r="D162" s="287"/>
      <c r="E162" s="287"/>
      <c r="F162" s="287"/>
      <c r="G162" s="287"/>
      <c r="H162" s="287"/>
      <c r="I162" s="288"/>
    </row>
    <row r="163" spans="1:10" ht="22.15" customHeight="1" x14ac:dyDescent="0.3">
      <c r="A163" s="265" t="s">
        <v>439</v>
      </c>
      <c r="B163" s="266"/>
      <c r="C163" s="266"/>
      <c r="D163" s="266"/>
      <c r="E163" s="266"/>
      <c r="F163" s="266"/>
      <c r="G163" s="266"/>
      <c r="H163" s="266"/>
      <c r="I163" s="267"/>
    </row>
    <row r="164" spans="1:10" ht="22.15" customHeight="1" x14ac:dyDescent="0.3">
      <c r="A164" s="265" t="s">
        <v>709</v>
      </c>
      <c r="B164" s="266"/>
      <c r="C164" s="266"/>
      <c r="D164" s="266"/>
      <c r="E164" s="266"/>
      <c r="F164" s="266"/>
      <c r="G164" s="266"/>
      <c r="H164" s="266"/>
      <c r="I164" s="267"/>
    </row>
    <row r="165" spans="1:10" ht="22.15" customHeight="1" x14ac:dyDescent="0.3">
      <c r="A165" s="177"/>
      <c r="B165" s="268" t="s">
        <v>783</v>
      </c>
      <c r="C165" s="268"/>
      <c r="D165" s="268"/>
      <c r="E165" s="268"/>
      <c r="F165" s="269" t="s">
        <v>708</v>
      </c>
      <c r="G165" s="269"/>
      <c r="H165" s="269"/>
      <c r="I165" s="270"/>
    </row>
    <row r="166" spans="1:10" ht="22.15" customHeight="1" x14ac:dyDescent="0.3">
      <c r="A166" s="274" t="s">
        <v>707</v>
      </c>
      <c r="B166" s="299"/>
      <c r="C166" s="299"/>
      <c r="D166" s="299"/>
      <c r="E166" s="299"/>
      <c r="F166" s="299"/>
      <c r="G166" s="299"/>
      <c r="H166" s="299"/>
      <c r="I166" s="275"/>
    </row>
    <row r="167" spans="1:10" ht="22.15" customHeight="1" x14ac:dyDescent="0.3">
      <c r="A167" s="274" t="s">
        <v>706</v>
      </c>
      <c r="B167" s="299"/>
      <c r="C167" s="299"/>
      <c r="D167" s="299"/>
      <c r="E167" s="299"/>
      <c r="F167" s="299"/>
      <c r="G167" s="299"/>
      <c r="H167" s="299"/>
      <c r="I167" s="275"/>
    </row>
    <row r="168" spans="1:10" ht="39" customHeight="1" x14ac:dyDescent="0.3">
      <c r="A168" s="170" t="s">
        <v>705</v>
      </c>
      <c r="B168" s="192">
        <v>5</v>
      </c>
      <c r="C168" s="274" t="s">
        <v>704</v>
      </c>
      <c r="D168" s="275"/>
      <c r="E168" s="320" t="s">
        <v>734</v>
      </c>
      <c r="F168" s="320"/>
      <c r="G168" s="320"/>
      <c r="H168" s="121" t="s">
        <v>702</v>
      </c>
      <c r="I168" s="161" t="s">
        <v>701</v>
      </c>
    </row>
    <row r="169" spans="1:10" ht="39" customHeight="1" x14ac:dyDescent="0.3">
      <c r="A169" s="170" t="s">
        <v>700</v>
      </c>
      <c r="B169" s="321" t="s">
        <v>447</v>
      </c>
      <c r="C169" s="321"/>
      <c r="D169" s="321"/>
      <c r="E169" s="274" t="s">
        <v>698</v>
      </c>
      <c r="F169" s="275"/>
      <c r="G169" s="322" t="s">
        <v>723</v>
      </c>
      <c r="H169" s="322"/>
      <c r="I169" s="322"/>
    </row>
    <row r="170" spans="1:10" ht="49" customHeight="1" x14ac:dyDescent="0.3">
      <c r="A170" s="170" t="s">
        <v>696</v>
      </c>
      <c r="B170" s="260" t="s">
        <v>793</v>
      </c>
      <c r="C170" s="260"/>
      <c r="D170" s="260"/>
      <c r="E170" s="260"/>
      <c r="F170" s="260"/>
      <c r="G170" s="260"/>
      <c r="H170" s="260"/>
      <c r="I170" s="260"/>
    </row>
    <row r="171" spans="1:10" ht="39" customHeight="1" x14ac:dyDescent="0.3">
      <c r="A171" s="170" t="s">
        <v>695</v>
      </c>
      <c r="B171" s="276" t="s">
        <v>733</v>
      </c>
      <c r="C171" s="276"/>
      <c r="D171" s="276"/>
      <c r="E171" s="276"/>
      <c r="F171" s="276"/>
      <c r="G171" s="276"/>
      <c r="H171" s="276"/>
      <c r="I171" s="276"/>
    </row>
    <row r="172" spans="1:10" ht="39" customHeight="1" x14ac:dyDescent="0.3">
      <c r="A172" s="170" t="s">
        <v>693</v>
      </c>
      <c r="B172" s="176">
        <v>1</v>
      </c>
      <c r="C172" s="176">
        <v>1</v>
      </c>
      <c r="D172" s="176">
        <v>2025</v>
      </c>
      <c r="E172" s="303" t="s">
        <v>692</v>
      </c>
      <c r="F172" s="304"/>
      <c r="G172" s="307">
        <v>31</v>
      </c>
      <c r="H172" s="307">
        <v>12</v>
      </c>
      <c r="I172" s="307">
        <v>2028</v>
      </c>
    </row>
    <row r="173" spans="1:10" ht="39" customHeight="1" x14ac:dyDescent="0.3">
      <c r="A173" s="170" t="s">
        <v>691</v>
      </c>
      <c r="B173" s="176">
        <v>1</v>
      </c>
      <c r="C173" s="176">
        <v>1</v>
      </c>
      <c r="D173" s="176">
        <v>2025</v>
      </c>
      <c r="E173" s="305"/>
      <c r="F173" s="306"/>
      <c r="G173" s="308"/>
      <c r="H173" s="308"/>
      <c r="I173" s="308"/>
      <c r="J173" s="175"/>
    </row>
    <row r="174" spans="1:10" ht="39" customHeight="1" x14ac:dyDescent="0.3">
      <c r="A174" s="170" t="s">
        <v>690</v>
      </c>
      <c r="B174" s="174">
        <v>1</v>
      </c>
      <c r="C174" s="173" t="s">
        <v>689</v>
      </c>
      <c r="D174" s="193">
        <v>414597506011</v>
      </c>
      <c r="E174" s="314" t="s">
        <v>688</v>
      </c>
      <c r="F174" s="315"/>
      <c r="G174" s="316">
        <v>463983000000</v>
      </c>
      <c r="H174" s="317"/>
      <c r="I174" s="318"/>
    </row>
    <row r="175" spans="1:10" ht="39" customHeight="1" x14ac:dyDescent="0.3">
      <c r="A175" s="274" t="s">
        <v>687</v>
      </c>
      <c r="B175" s="299"/>
      <c r="C175" s="299"/>
      <c r="D175" s="299"/>
      <c r="E175" s="299"/>
      <c r="F175" s="299"/>
      <c r="G175" s="299"/>
      <c r="H175" s="299"/>
      <c r="I175" s="275"/>
    </row>
    <row r="176" spans="1:10" ht="61.5" customHeight="1" x14ac:dyDescent="0.3">
      <c r="A176" s="170" t="s">
        <v>686</v>
      </c>
      <c r="B176" s="313" t="s">
        <v>794</v>
      </c>
      <c r="C176" s="313"/>
      <c r="D176" s="121" t="s">
        <v>685</v>
      </c>
      <c r="E176" s="258" t="s">
        <v>721</v>
      </c>
      <c r="F176" s="259"/>
      <c r="G176" s="121" t="s">
        <v>684</v>
      </c>
      <c r="H176" s="260" t="s">
        <v>683</v>
      </c>
      <c r="I176" s="260"/>
    </row>
    <row r="177" spans="1:9" ht="39" customHeight="1" x14ac:dyDescent="0.3">
      <c r="A177" s="170" t="s">
        <v>682</v>
      </c>
      <c r="B177" s="276" t="s">
        <v>732</v>
      </c>
      <c r="C177" s="319"/>
      <c r="D177" s="319"/>
      <c r="E177" s="319"/>
      <c r="F177" s="319"/>
      <c r="G177" s="319"/>
      <c r="H177" s="319"/>
      <c r="I177" s="319"/>
    </row>
    <row r="178" spans="1:9" ht="39" customHeight="1" x14ac:dyDescent="0.3">
      <c r="A178" s="170" t="s">
        <v>680</v>
      </c>
      <c r="B178" s="157" t="s">
        <v>49</v>
      </c>
      <c r="C178" s="121" t="s">
        <v>679</v>
      </c>
      <c r="D178" s="172" t="s">
        <v>43</v>
      </c>
      <c r="E178" s="274" t="s">
        <v>678</v>
      </c>
      <c r="F178" s="275"/>
      <c r="G178" s="155" t="s">
        <v>48</v>
      </c>
      <c r="H178" s="121" t="s">
        <v>677</v>
      </c>
      <c r="I178" s="171">
        <v>1</v>
      </c>
    </row>
    <row r="179" spans="1:9" ht="39" customHeight="1" x14ac:dyDescent="0.3">
      <c r="A179" s="170" t="s">
        <v>676</v>
      </c>
      <c r="B179" s="276" t="s">
        <v>731</v>
      </c>
      <c r="C179" s="276"/>
      <c r="D179" s="276"/>
      <c r="E179" s="276"/>
      <c r="F179" s="276"/>
      <c r="G179" s="276"/>
      <c r="H179" s="276"/>
      <c r="I179" s="276"/>
    </row>
    <row r="180" spans="1:9" ht="108" customHeight="1" x14ac:dyDescent="0.3">
      <c r="A180" s="170" t="s">
        <v>674</v>
      </c>
      <c r="B180" s="277" t="s">
        <v>730</v>
      </c>
      <c r="C180" s="278"/>
      <c r="D180" s="279"/>
      <c r="E180" s="274" t="s">
        <v>672</v>
      </c>
      <c r="F180" s="275"/>
      <c r="G180" s="280" t="s">
        <v>795</v>
      </c>
      <c r="H180" s="281"/>
      <c r="I180" s="282"/>
    </row>
    <row r="181" spans="1:9" ht="39" customHeight="1" x14ac:dyDescent="0.3">
      <c r="A181" s="274" t="s">
        <v>671</v>
      </c>
      <c r="B181" s="299"/>
      <c r="C181" s="299"/>
      <c r="D181" s="299"/>
      <c r="E181" s="299"/>
      <c r="F181" s="299"/>
      <c r="G181" s="299"/>
      <c r="H181" s="299"/>
      <c r="I181" s="275"/>
    </row>
    <row r="182" spans="1:9" ht="27.75" customHeight="1" x14ac:dyDescent="0.3">
      <c r="A182" s="170" t="s">
        <v>670</v>
      </c>
      <c r="B182" s="271" t="s">
        <v>796</v>
      </c>
      <c r="C182" s="272"/>
      <c r="D182" s="272"/>
      <c r="E182" s="272"/>
      <c r="F182" s="272"/>
      <c r="G182" s="272"/>
      <c r="H182" s="272"/>
      <c r="I182" s="273"/>
    </row>
    <row r="183" spans="1:9" ht="39" customHeight="1" x14ac:dyDescent="0.3">
      <c r="A183" s="170" t="s">
        <v>669</v>
      </c>
      <c r="B183" s="274" t="s">
        <v>668</v>
      </c>
      <c r="C183" s="275"/>
      <c r="D183" s="274" t="s">
        <v>667</v>
      </c>
      <c r="E183" s="275"/>
      <c r="F183" s="274" t="s">
        <v>666</v>
      </c>
      <c r="G183" s="275"/>
      <c r="H183" s="274" t="s">
        <v>665</v>
      </c>
      <c r="I183" s="275"/>
    </row>
    <row r="184" spans="1:9" ht="39" customHeight="1" x14ac:dyDescent="0.3">
      <c r="A184" s="170" t="s">
        <v>664</v>
      </c>
      <c r="B184" s="276" t="s">
        <v>729</v>
      </c>
      <c r="C184" s="276"/>
      <c r="D184" s="276" t="s">
        <v>728</v>
      </c>
      <c r="E184" s="276"/>
      <c r="F184" s="263"/>
      <c r="G184" s="263"/>
      <c r="H184" s="297"/>
      <c r="I184" s="298"/>
    </row>
    <row r="185" spans="1:9" ht="39" customHeight="1" x14ac:dyDescent="0.3">
      <c r="A185" s="170" t="s">
        <v>661</v>
      </c>
      <c r="B185" s="261" t="s">
        <v>659</v>
      </c>
      <c r="C185" s="262"/>
      <c r="D185" s="261" t="s">
        <v>659</v>
      </c>
      <c r="E185" s="262"/>
      <c r="F185" s="263"/>
      <c r="G185" s="263"/>
      <c r="H185" s="297"/>
      <c r="I185" s="298"/>
    </row>
    <row r="186" spans="1:9" ht="39" customHeight="1" x14ac:dyDescent="0.3">
      <c r="A186" s="170" t="s">
        <v>660</v>
      </c>
      <c r="B186" s="296" t="s">
        <v>659</v>
      </c>
      <c r="C186" s="296"/>
      <c r="D186" s="296" t="s">
        <v>659</v>
      </c>
      <c r="E186" s="296"/>
      <c r="F186" s="263"/>
      <c r="G186" s="263"/>
      <c r="H186" s="297"/>
      <c r="I186" s="298"/>
    </row>
    <row r="187" spans="1:9" ht="39" customHeight="1" x14ac:dyDescent="0.3">
      <c r="A187" s="170" t="s">
        <v>658</v>
      </c>
      <c r="B187" s="276" t="s">
        <v>48</v>
      </c>
      <c r="C187" s="276"/>
      <c r="D187" s="276" t="s">
        <v>48</v>
      </c>
      <c r="E187" s="276"/>
      <c r="F187" s="263"/>
      <c r="G187" s="263"/>
      <c r="H187" s="297"/>
      <c r="I187" s="298"/>
    </row>
    <row r="188" spans="1:9" ht="58.5" customHeight="1" x14ac:dyDescent="0.3">
      <c r="A188" s="170" t="s">
        <v>657</v>
      </c>
      <c r="B188" s="260" t="s">
        <v>727</v>
      </c>
      <c r="C188" s="260"/>
      <c r="D188" s="260" t="s">
        <v>727</v>
      </c>
      <c r="E188" s="260"/>
      <c r="F188" s="263"/>
      <c r="G188" s="263"/>
      <c r="H188" s="297"/>
      <c r="I188" s="298"/>
    </row>
    <row r="189" spans="1:9" ht="65.150000000000006" customHeight="1" x14ac:dyDescent="0.3">
      <c r="A189" s="170" t="s">
        <v>655</v>
      </c>
      <c r="B189" s="276" t="s">
        <v>726</v>
      </c>
      <c r="C189" s="276"/>
      <c r="D189" s="276" t="s">
        <v>725</v>
      </c>
      <c r="E189" s="276"/>
      <c r="F189" s="263"/>
      <c r="G189" s="263"/>
      <c r="H189" s="297"/>
      <c r="I189" s="298"/>
    </row>
    <row r="190" spans="1:9" ht="39" customHeight="1" x14ac:dyDescent="0.3">
      <c r="A190" s="274" t="s">
        <v>652</v>
      </c>
      <c r="B190" s="299"/>
      <c r="C190" s="299"/>
      <c r="D190" s="299"/>
      <c r="E190" s="299"/>
      <c r="F190" s="299"/>
      <c r="G190" s="299"/>
      <c r="H190" s="299"/>
      <c r="I190" s="275"/>
    </row>
    <row r="191" spans="1:9" ht="39" customHeight="1" x14ac:dyDescent="0.3">
      <c r="A191" s="170" t="s">
        <v>651</v>
      </c>
      <c r="B191" s="290" t="s">
        <v>70</v>
      </c>
      <c r="C191" s="291"/>
      <c r="D191" s="292"/>
      <c r="E191" s="121" t="s">
        <v>650</v>
      </c>
      <c r="F191" s="323" t="s">
        <v>70</v>
      </c>
      <c r="G191" s="324"/>
      <c r="H191" s="324"/>
      <c r="I191" s="325"/>
    </row>
    <row r="192" spans="1:9" ht="39" customHeight="1" x14ac:dyDescent="0.3">
      <c r="A192" s="170" t="s">
        <v>649</v>
      </c>
      <c r="B192" s="264" t="s">
        <v>70</v>
      </c>
      <c r="C192" s="264"/>
      <c r="D192" s="264"/>
      <c r="E192" s="264"/>
      <c r="F192" s="264"/>
      <c r="G192" s="264"/>
      <c r="H192" s="264"/>
      <c r="I192" s="264"/>
    </row>
    <row r="193" spans="1:9" ht="39" customHeight="1" x14ac:dyDescent="0.3">
      <c r="A193" s="170" t="s">
        <v>648</v>
      </c>
      <c r="B193" s="264" t="s">
        <v>70</v>
      </c>
      <c r="C193" s="264"/>
      <c r="D193" s="264"/>
      <c r="E193" s="264"/>
      <c r="F193" s="264"/>
      <c r="G193" s="264"/>
      <c r="H193" s="264"/>
      <c r="I193" s="264"/>
    </row>
    <row r="194" spans="1:9" ht="39" customHeight="1" x14ac:dyDescent="0.3">
      <c r="A194" s="170" t="s">
        <v>647</v>
      </c>
      <c r="B194" s="290" t="s">
        <v>70</v>
      </c>
      <c r="C194" s="291"/>
      <c r="D194" s="292"/>
      <c r="E194" s="121" t="s">
        <v>646</v>
      </c>
      <c r="F194" s="290" t="s">
        <v>70</v>
      </c>
      <c r="G194" s="291"/>
      <c r="H194" s="291"/>
      <c r="I194" s="292"/>
    </row>
    <row r="195" spans="1:9" ht="39" customHeight="1" x14ac:dyDescent="0.3">
      <c r="A195" s="310" t="s">
        <v>645</v>
      </c>
      <c r="B195" s="311"/>
      <c r="C195" s="310" t="s">
        <v>644</v>
      </c>
      <c r="D195" s="311"/>
      <c r="E195" s="310" t="s">
        <v>643</v>
      </c>
      <c r="F195" s="312"/>
      <c r="G195" s="311"/>
      <c r="H195" s="310" t="s">
        <v>642</v>
      </c>
      <c r="I195" s="311"/>
    </row>
    <row r="196" spans="1:9" ht="39" customHeight="1" x14ac:dyDescent="0.3">
      <c r="A196" s="264" t="s">
        <v>724</v>
      </c>
      <c r="B196" s="264"/>
      <c r="C196" s="293" t="s">
        <v>711</v>
      </c>
      <c r="D196" s="293"/>
      <c r="E196" s="276" t="s">
        <v>639</v>
      </c>
      <c r="F196" s="276"/>
      <c r="G196" s="276"/>
      <c r="H196" s="294" t="s">
        <v>710</v>
      </c>
      <c r="I196" s="295"/>
    </row>
    <row r="197" spans="1:9" ht="39" customHeight="1" x14ac:dyDescent="0.3">
      <c r="A197" s="289" t="s">
        <v>637</v>
      </c>
      <c r="B197" s="289"/>
      <c r="C197" s="289"/>
      <c r="D197" s="289"/>
      <c r="E197" s="289"/>
      <c r="F197" s="289"/>
      <c r="G197" s="289"/>
      <c r="H197" s="289"/>
      <c r="I197" s="289"/>
    </row>
    <row r="198" spans="1:9" ht="39" customHeight="1" x14ac:dyDescent="0.3">
      <c r="A198" s="121" t="s">
        <v>636</v>
      </c>
      <c r="B198" s="289" t="s">
        <v>635</v>
      </c>
      <c r="C198" s="289"/>
      <c r="D198" s="289"/>
      <c r="E198" s="289"/>
      <c r="F198" s="289"/>
      <c r="G198" s="289"/>
      <c r="H198" s="289"/>
      <c r="I198" s="121" t="s">
        <v>634</v>
      </c>
    </row>
    <row r="199" spans="1:9" ht="22.15" customHeight="1" x14ac:dyDescent="0.3">
      <c r="A199" s="167"/>
      <c r="B199" s="290"/>
      <c r="C199" s="291"/>
      <c r="D199" s="291"/>
      <c r="E199" s="291"/>
      <c r="F199" s="291"/>
      <c r="G199" s="291"/>
      <c r="H199" s="292"/>
      <c r="I199" s="166"/>
    </row>
    <row r="200" spans="1:9" ht="22.15" customHeight="1" x14ac:dyDescent="0.3">
      <c r="A200" s="148"/>
      <c r="B200" s="283"/>
      <c r="C200" s="284"/>
      <c r="D200" s="284"/>
      <c r="E200" s="284"/>
      <c r="F200" s="284"/>
      <c r="G200" s="284"/>
      <c r="H200" s="285"/>
      <c r="I200" s="147"/>
    </row>
    <row r="201" spans="1:9" ht="31.5" customHeight="1" x14ac:dyDescent="0.3"/>
    <row r="203" spans="1:9" ht="22.15" customHeight="1" x14ac:dyDescent="0.3">
      <c r="A203" s="354" t="s">
        <v>438</v>
      </c>
      <c r="B203" s="355"/>
      <c r="C203" s="355"/>
      <c r="D203" s="355"/>
      <c r="E203" s="355"/>
      <c r="F203" s="355"/>
      <c r="G203" s="355"/>
      <c r="H203" s="355"/>
      <c r="I203" s="356"/>
    </row>
    <row r="204" spans="1:9" ht="22.15" customHeight="1" x14ac:dyDescent="0.3">
      <c r="A204" s="357" t="s">
        <v>439</v>
      </c>
      <c r="B204" s="358"/>
      <c r="C204" s="358"/>
      <c r="D204" s="358"/>
      <c r="E204" s="358"/>
      <c r="F204" s="358"/>
      <c r="G204" s="358"/>
      <c r="H204" s="358"/>
      <c r="I204" s="359"/>
    </row>
    <row r="205" spans="1:9" ht="22.15" customHeight="1" x14ac:dyDescent="0.3">
      <c r="A205" s="357" t="s">
        <v>709</v>
      </c>
      <c r="B205" s="358"/>
      <c r="C205" s="358"/>
      <c r="D205" s="358"/>
      <c r="E205" s="358"/>
      <c r="F205" s="358"/>
      <c r="G205" s="358"/>
      <c r="H205" s="358"/>
      <c r="I205" s="359"/>
    </row>
    <row r="206" spans="1:9" ht="22.15" customHeight="1" x14ac:dyDescent="0.3">
      <c r="A206" s="162"/>
      <c r="B206" s="351" t="s">
        <v>783</v>
      </c>
      <c r="C206" s="351"/>
      <c r="D206" s="351"/>
      <c r="E206" s="351"/>
      <c r="F206" s="352" t="s">
        <v>708</v>
      </c>
      <c r="G206" s="352"/>
      <c r="H206" s="352"/>
      <c r="I206" s="353"/>
    </row>
    <row r="207" spans="1:9" ht="22.15" customHeight="1" x14ac:dyDescent="0.3">
      <c r="A207" s="363" t="s">
        <v>707</v>
      </c>
      <c r="B207" s="365"/>
      <c r="C207" s="365"/>
      <c r="D207" s="365"/>
      <c r="E207" s="365"/>
      <c r="F207" s="365"/>
      <c r="G207" s="365"/>
      <c r="H207" s="365"/>
      <c r="I207" s="364"/>
    </row>
    <row r="208" spans="1:9" ht="22.15" customHeight="1" x14ac:dyDescent="0.3">
      <c r="A208" s="363" t="s">
        <v>706</v>
      </c>
      <c r="B208" s="365"/>
      <c r="C208" s="365"/>
      <c r="D208" s="365"/>
      <c r="E208" s="365"/>
      <c r="F208" s="365"/>
      <c r="G208" s="365"/>
      <c r="H208" s="365"/>
      <c r="I208" s="364"/>
    </row>
    <row r="209" spans="1:9" ht="39" customHeight="1" x14ac:dyDescent="0.3">
      <c r="A209" s="151" t="s">
        <v>705</v>
      </c>
      <c r="B209" s="192">
        <v>6</v>
      </c>
      <c r="C209" s="363" t="s">
        <v>704</v>
      </c>
      <c r="D209" s="364"/>
      <c r="E209" s="368" t="s">
        <v>703</v>
      </c>
      <c r="F209" s="368"/>
      <c r="G209" s="368"/>
      <c r="H209" s="151" t="s">
        <v>702</v>
      </c>
      <c r="I209" s="161" t="s">
        <v>701</v>
      </c>
    </row>
    <row r="210" spans="1:9" ht="39" customHeight="1" x14ac:dyDescent="0.3">
      <c r="A210" s="151" t="s">
        <v>700</v>
      </c>
      <c r="B210" s="276" t="s">
        <v>699</v>
      </c>
      <c r="C210" s="276"/>
      <c r="D210" s="276"/>
      <c r="E210" s="363" t="s">
        <v>698</v>
      </c>
      <c r="F210" s="364"/>
      <c r="G210" s="293" t="s">
        <v>723</v>
      </c>
      <c r="H210" s="293"/>
      <c r="I210" s="293"/>
    </row>
    <row r="211" spans="1:9" ht="39" customHeight="1" x14ac:dyDescent="0.3">
      <c r="A211" s="151" t="s">
        <v>696</v>
      </c>
      <c r="B211" s="260" t="s">
        <v>797</v>
      </c>
      <c r="C211" s="260"/>
      <c r="D211" s="260"/>
      <c r="E211" s="260"/>
      <c r="F211" s="260"/>
      <c r="G211" s="260"/>
      <c r="H211" s="260"/>
      <c r="I211" s="260"/>
    </row>
    <row r="212" spans="1:9" ht="39" customHeight="1" x14ac:dyDescent="0.3">
      <c r="A212" s="151" t="s">
        <v>695</v>
      </c>
      <c r="B212" s="360" t="s">
        <v>798</v>
      </c>
      <c r="C212" s="361"/>
      <c r="D212" s="361"/>
      <c r="E212" s="361"/>
      <c r="F212" s="361"/>
      <c r="G212" s="361"/>
      <c r="H212" s="361"/>
      <c r="I212" s="362"/>
    </row>
    <row r="213" spans="1:9" ht="39" customHeight="1" x14ac:dyDescent="0.3">
      <c r="A213" s="151" t="s">
        <v>693</v>
      </c>
      <c r="B213" s="160">
        <v>1</v>
      </c>
      <c r="C213" s="160">
        <v>1</v>
      </c>
      <c r="D213" s="160">
        <v>2025</v>
      </c>
      <c r="E213" s="369" t="s">
        <v>692</v>
      </c>
      <c r="F213" s="370"/>
      <c r="G213" s="373">
        <v>31</v>
      </c>
      <c r="H213" s="373">
        <v>12</v>
      </c>
      <c r="I213" s="373">
        <v>2028</v>
      </c>
    </row>
    <row r="214" spans="1:9" ht="39" customHeight="1" x14ac:dyDescent="0.3">
      <c r="A214" s="151" t="s">
        <v>691</v>
      </c>
      <c r="B214" s="169">
        <v>1</v>
      </c>
      <c r="C214" s="169">
        <v>1</v>
      </c>
      <c r="D214" s="194">
        <v>2025</v>
      </c>
      <c r="E214" s="371"/>
      <c r="F214" s="372"/>
      <c r="G214" s="374"/>
      <c r="H214" s="374"/>
      <c r="I214" s="374"/>
    </row>
    <row r="215" spans="1:9" ht="39" customHeight="1" x14ac:dyDescent="0.3">
      <c r="A215" s="151" t="s">
        <v>690</v>
      </c>
      <c r="B215" s="159">
        <v>1</v>
      </c>
      <c r="C215" s="153" t="s">
        <v>689</v>
      </c>
      <c r="D215" s="158">
        <v>1</v>
      </c>
      <c r="E215" s="375" t="s">
        <v>688</v>
      </c>
      <c r="F215" s="376"/>
      <c r="G215" s="300" t="s">
        <v>683</v>
      </c>
      <c r="H215" s="377"/>
      <c r="I215" s="378"/>
    </row>
    <row r="216" spans="1:9" ht="39" customHeight="1" x14ac:dyDescent="0.3">
      <c r="A216" s="363" t="s">
        <v>687</v>
      </c>
      <c r="B216" s="365"/>
      <c r="C216" s="365"/>
      <c r="D216" s="365"/>
      <c r="E216" s="365"/>
      <c r="F216" s="365"/>
      <c r="G216" s="365"/>
      <c r="H216" s="365"/>
      <c r="I216" s="364"/>
    </row>
    <row r="217" spans="1:9" ht="61.5" customHeight="1" x14ac:dyDescent="0.3">
      <c r="A217" s="151" t="s">
        <v>686</v>
      </c>
      <c r="B217" s="345" t="s">
        <v>722</v>
      </c>
      <c r="C217" s="345"/>
      <c r="D217" s="151" t="s">
        <v>685</v>
      </c>
      <c r="E217" s="258" t="s">
        <v>721</v>
      </c>
      <c r="F217" s="259"/>
      <c r="G217" s="151" t="s">
        <v>684</v>
      </c>
      <c r="H217" s="260" t="s">
        <v>720</v>
      </c>
      <c r="I217" s="260"/>
    </row>
    <row r="218" spans="1:9" ht="39" customHeight="1" x14ac:dyDescent="0.3">
      <c r="A218" s="151" t="s">
        <v>682</v>
      </c>
      <c r="B218" s="276" t="s">
        <v>681</v>
      </c>
      <c r="C218" s="319"/>
      <c r="D218" s="319"/>
      <c r="E218" s="319"/>
      <c r="F218" s="319"/>
      <c r="G218" s="319"/>
      <c r="H218" s="319"/>
      <c r="I218" s="319"/>
    </row>
    <row r="219" spans="1:9" ht="39" customHeight="1" x14ac:dyDescent="0.3">
      <c r="A219" s="151" t="s">
        <v>680</v>
      </c>
      <c r="B219" s="157" t="s">
        <v>49</v>
      </c>
      <c r="C219" s="151" t="s">
        <v>679</v>
      </c>
      <c r="D219" s="156" t="s">
        <v>43</v>
      </c>
      <c r="E219" s="363" t="s">
        <v>678</v>
      </c>
      <c r="F219" s="364"/>
      <c r="G219" s="155" t="s">
        <v>48</v>
      </c>
      <c r="H219" s="151" t="s">
        <v>677</v>
      </c>
      <c r="I219" s="168">
        <v>1</v>
      </c>
    </row>
    <row r="220" spans="1:9" ht="39" customHeight="1" x14ac:dyDescent="0.3">
      <c r="A220" s="151" t="s">
        <v>676</v>
      </c>
      <c r="B220" s="260" t="s">
        <v>799</v>
      </c>
      <c r="C220" s="260"/>
      <c r="D220" s="260"/>
      <c r="E220" s="260"/>
      <c r="F220" s="260"/>
      <c r="G220" s="260"/>
      <c r="H220" s="260"/>
      <c r="I220" s="260"/>
    </row>
    <row r="221" spans="1:9" ht="160" customHeight="1" x14ac:dyDescent="0.3">
      <c r="A221" s="153" t="s">
        <v>674</v>
      </c>
      <c r="B221" s="297" t="s">
        <v>719</v>
      </c>
      <c r="C221" s="344"/>
      <c r="D221" s="298"/>
      <c r="E221" s="152" t="s">
        <v>672</v>
      </c>
      <c r="F221" s="366" t="s">
        <v>800</v>
      </c>
      <c r="G221" s="366"/>
      <c r="H221" s="366"/>
      <c r="I221" s="367"/>
    </row>
    <row r="222" spans="1:9" ht="39" customHeight="1" x14ac:dyDescent="0.3">
      <c r="A222" s="363" t="s">
        <v>671</v>
      </c>
      <c r="B222" s="365"/>
      <c r="C222" s="365"/>
      <c r="D222" s="365"/>
      <c r="E222" s="365"/>
      <c r="F222" s="365"/>
      <c r="G222" s="365"/>
      <c r="H222" s="365"/>
      <c r="I222" s="364"/>
    </row>
    <row r="223" spans="1:9" ht="39" customHeight="1" x14ac:dyDescent="0.3">
      <c r="A223" s="151" t="s">
        <v>670</v>
      </c>
      <c r="B223" s="258" t="s">
        <v>718</v>
      </c>
      <c r="C223" s="333"/>
      <c r="D223" s="333"/>
      <c r="E223" s="333"/>
      <c r="F223" s="333"/>
      <c r="G223" s="333"/>
      <c r="H223" s="333"/>
      <c r="I223" s="259"/>
    </row>
    <row r="224" spans="1:9" ht="39" customHeight="1" x14ac:dyDescent="0.3">
      <c r="A224" s="151" t="s">
        <v>669</v>
      </c>
      <c r="B224" s="363" t="s">
        <v>668</v>
      </c>
      <c r="C224" s="364"/>
      <c r="D224" s="363" t="s">
        <v>667</v>
      </c>
      <c r="E224" s="364"/>
      <c r="F224" s="363" t="s">
        <v>666</v>
      </c>
      <c r="G224" s="364"/>
      <c r="H224" s="363" t="s">
        <v>665</v>
      </c>
      <c r="I224" s="364"/>
    </row>
    <row r="225" spans="1:9" ht="39" customHeight="1" x14ac:dyDescent="0.3">
      <c r="A225" s="151" t="s">
        <v>664</v>
      </c>
      <c r="B225" s="260" t="s">
        <v>717</v>
      </c>
      <c r="C225" s="260"/>
      <c r="D225" s="260" t="s">
        <v>716</v>
      </c>
      <c r="E225" s="260"/>
      <c r="F225" s="263"/>
      <c r="G225" s="263"/>
      <c r="H225" s="297"/>
      <c r="I225" s="298"/>
    </row>
    <row r="226" spans="1:9" ht="39" customHeight="1" x14ac:dyDescent="0.3">
      <c r="A226" s="151" t="s">
        <v>661</v>
      </c>
      <c r="B226" s="261" t="s">
        <v>659</v>
      </c>
      <c r="C226" s="262"/>
      <c r="D226" s="261" t="s">
        <v>659</v>
      </c>
      <c r="E226" s="262"/>
      <c r="F226" s="263"/>
      <c r="G226" s="263"/>
      <c r="H226" s="297"/>
      <c r="I226" s="298"/>
    </row>
    <row r="227" spans="1:9" ht="39" customHeight="1" x14ac:dyDescent="0.3">
      <c r="A227" s="151" t="s">
        <v>660</v>
      </c>
      <c r="B227" s="261" t="s">
        <v>659</v>
      </c>
      <c r="C227" s="262"/>
      <c r="D227" s="261" t="s">
        <v>659</v>
      </c>
      <c r="E227" s="262"/>
      <c r="F227" s="263"/>
      <c r="G227" s="263"/>
      <c r="H227" s="297"/>
      <c r="I227" s="298"/>
    </row>
    <row r="228" spans="1:9" ht="39" customHeight="1" x14ac:dyDescent="0.3">
      <c r="A228" s="151" t="s">
        <v>658</v>
      </c>
      <c r="B228" s="276" t="s">
        <v>48</v>
      </c>
      <c r="C228" s="276"/>
      <c r="D228" s="276" t="s">
        <v>48</v>
      </c>
      <c r="E228" s="276"/>
      <c r="F228" s="263"/>
      <c r="G228" s="263"/>
      <c r="H228" s="297"/>
      <c r="I228" s="298"/>
    </row>
    <row r="229" spans="1:9" ht="38.5" customHeight="1" x14ac:dyDescent="0.3">
      <c r="A229" s="151" t="s">
        <v>657</v>
      </c>
      <c r="B229" s="345" t="s">
        <v>715</v>
      </c>
      <c r="C229" s="345"/>
      <c r="D229" s="345" t="s">
        <v>714</v>
      </c>
      <c r="E229" s="345"/>
      <c r="F229" s="263"/>
      <c r="G229" s="263"/>
      <c r="H229" s="297"/>
      <c r="I229" s="298"/>
    </row>
    <row r="230" spans="1:9" ht="76.5" customHeight="1" x14ac:dyDescent="0.3">
      <c r="A230" s="151" t="s">
        <v>655</v>
      </c>
      <c r="B230" s="260" t="s">
        <v>713</v>
      </c>
      <c r="C230" s="260"/>
      <c r="D230" s="260" t="s">
        <v>712</v>
      </c>
      <c r="E230" s="260"/>
      <c r="F230" s="263"/>
      <c r="G230" s="263"/>
      <c r="H230" s="297"/>
      <c r="I230" s="298"/>
    </row>
    <row r="231" spans="1:9" ht="39" customHeight="1" x14ac:dyDescent="0.3">
      <c r="A231" s="363" t="s">
        <v>652</v>
      </c>
      <c r="B231" s="365"/>
      <c r="C231" s="365"/>
      <c r="D231" s="365"/>
      <c r="E231" s="365"/>
      <c r="F231" s="365"/>
      <c r="G231" s="365"/>
      <c r="H231" s="365"/>
      <c r="I231" s="364"/>
    </row>
    <row r="232" spans="1:9" ht="39" customHeight="1" x14ac:dyDescent="0.3">
      <c r="A232" s="151" t="s">
        <v>651</v>
      </c>
      <c r="B232" s="388" t="s">
        <v>70</v>
      </c>
      <c r="C232" s="389"/>
      <c r="D232" s="390"/>
      <c r="E232" s="151" t="s">
        <v>650</v>
      </c>
      <c r="F232" s="323" t="s">
        <v>70</v>
      </c>
      <c r="G232" s="324"/>
      <c r="H232" s="324"/>
      <c r="I232" s="325"/>
    </row>
    <row r="233" spans="1:9" ht="39" customHeight="1" x14ac:dyDescent="0.3">
      <c r="A233" s="151" t="s">
        <v>649</v>
      </c>
      <c r="B233" s="379" t="s">
        <v>70</v>
      </c>
      <c r="C233" s="379"/>
      <c r="D233" s="379"/>
      <c r="E233" s="379"/>
      <c r="F233" s="379"/>
      <c r="G233" s="379"/>
      <c r="H233" s="379"/>
      <c r="I233" s="379"/>
    </row>
    <row r="234" spans="1:9" ht="39" customHeight="1" x14ac:dyDescent="0.3">
      <c r="A234" s="151" t="s">
        <v>648</v>
      </c>
      <c r="B234" s="379" t="s">
        <v>70</v>
      </c>
      <c r="C234" s="379"/>
      <c r="D234" s="379"/>
      <c r="E234" s="379"/>
      <c r="F234" s="379"/>
      <c r="G234" s="379"/>
      <c r="H234" s="379"/>
      <c r="I234" s="379"/>
    </row>
    <row r="235" spans="1:9" ht="39" customHeight="1" x14ac:dyDescent="0.3">
      <c r="A235" s="151" t="s">
        <v>647</v>
      </c>
      <c r="B235" s="300" t="s">
        <v>70</v>
      </c>
      <c r="C235" s="301"/>
      <c r="D235" s="302"/>
      <c r="E235" s="151" t="s">
        <v>646</v>
      </c>
      <c r="F235" s="300" t="s">
        <v>70</v>
      </c>
      <c r="G235" s="301"/>
      <c r="H235" s="301"/>
      <c r="I235" s="302"/>
    </row>
    <row r="236" spans="1:9" ht="39" customHeight="1" x14ac:dyDescent="0.3">
      <c r="A236" s="380" t="s">
        <v>645</v>
      </c>
      <c r="B236" s="381"/>
      <c r="C236" s="380" t="s">
        <v>644</v>
      </c>
      <c r="D236" s="381"/>
      <c r="E236" s="380" t="s">
        <v>643</v>
      </c>
      <c r="F236" s="382"/>
      <c r="G236" s="381"/>
      <c r="H236" s="380" t="s">
        <v>642</v>
      </c>
      <c r="I236" s="381"/>
    </row>
    <row r="237" spans="1:9" ht="39" customHeight="1" x14ac:dyDescent="0.3">
      <c r="A237" s="379" t="s">
        <v>641</v>
      </c>
      <c r="B237" s="379"/>
      <c r="C237" s="293" t="s">
        <v>711</v>
      </c>
      <c r="D237" s="293"/>
      <c r="E237" s="276" t="s">
        <v>639</v>
      </c>
      <c r="F237" s="276"/>
      <c r="G237" s="276"/>
      <c r="H237" s="294" t="s">
        <v>710</v>
      </c>
      <c r="I237" s="295"/>
    </row>
    <row r="238" spans="1:9" ht="39" customHeight="1" x14ac:dyDescent="0.3">
      <c r="A238" s="397" t="s">
        <v>637</v>
      </c>
      <c r="B238" s="397"/>
      <c r="C238" s="397"/>
      <c r="D238" s="397"/>
      <c r="E238" s="397"/>
      <c r="F238" s="397"/>
      <c r="G238" s="397"/>
      <c r="H238" s="397"/>
      <c r="I238" s="397"/>
    </row>
    <row r="239" spans="1:9" ht="39" customHeight="1" x14ac:dyDescent="0.3">
      <c r="A239" s="153" t="s">
        <v>636</v>
      </c>
      <c r="B239" s="386" t="s">
        <v>635</v>
      </c>
      <c r="C239" s="386"/>
      <c r="D239" s="386"/>
      <c r="E239" s="386"/>
      <c r="F239" s="386"/>
      <c r="G239" s="386"/>
      <c r="H239" s="386"/>
      <c r="I239" s="153" t="s">
        <v>634</v>
      </c>
    </row>
    <row r="240" spans="1:9" ht="22.15" customHeight="1" x14ac:dyDescent="0.3">
      <c r="A240" s="167"/>
      <c r="B240" s="290"/>
      <c r="C240" s="291"/>
      <c r="D240" s="291"/>
      <c r="E240" s="291"/>
      <c r="F240" s="291"/>
      <c r="G240" s="291"/>
      <c r="H240" s="292"/>
      <c r="I240" s="166"/>
    </row>
    <row r="241" spans="1:9" ht="22.15" customHeight="1" x14ac:dyDescent="0.3">
      <c r="A241" s="148"/>
      <c r="B241" s="283"/>
      <c r="C241" s="284"/>
      <c r="D241" s="284"/>
      <c r="E241" s="284"/>
      <c r="F241" s="284"/>
      <c r="G241" s="284"/>
      <c r="H241" s="285"/>
      <c r="I241" s="147"/>
    </row>
    <row r="242" spans="1:9" ht="32.65" customHeight="1" x14ac:dyDescent="0.3">
      <c r="A242" s="165"/>
      <c r="B242" s="164"/>
      <c r="C242" s="164"/>
      <c r="D242" s="164"/>
      <c r="E242" s="164"/>
      <c r="F242" s="164"/>
      <c r="G242" s="164"/>
      <c r="H242" s="164"/>
      <c r="I242" s="163"/>
    </row>
    <row r="243" spans="1:9" ht="22.15" customHeight="1" x14ac:dyDescent="0.3">
      <c r="A243" s="354" t="s">
        <v>438</v>
      </c>
      <c r="B243" s="355"/>
      <c r="C243" s="355"/>
      <c r="D243" s="355"/>
      <c r="E243" s="355"/>
      <c r="F243" s="355"/>
      <c r="G243" s="355"/>
      <c r="H243" s="355"/>
      <c r="I243" s="356"/>
    </row>
    <row r="244" spans="1:9" ht="22.15" customHeight="1" x14ac:dyDescent="0.3">
      <c r="A244" s="357" t="s">
        <v>439</v>
      </c>
      <c r="B244" s="358"/>
      <c r="C244" s="358"/>
      <c r="D244" s="358"/>
      <c r="E244" s="358"/>
      <c r="F244" s="358"/>
      <c r="G244" s="358"/>
      <c r="H244" s="358"/>
      <c r="I244" s="359"/>
    </row>
    <row r="245" spans="1:9" ht="22.15" customHeight="1" x14ac:dyDescent="0.3">
      <c r="A245" s="357" t="s">
        <v>709</v>
      </c>
      <c r="B245" s="358"/>
      <c r="C245" s="358"/>
      <c r="D245" s="358"/>
      <c r="E245" s="358"/>
      <c r="F245" s="358"/>
      <c r="G245" s="358"/>
      <c r="H245" s="358"/>
      <c r="I245" s="359"/>
    </row>
    <row r="246" spans="1:9" ht="22.15" customHeight="1" x14ac:dyDescent="0.3">
      <c r="A246" s="162"/>
      <c r="B246" s="351" t="s">
        <v>782</v>
      </c>
      <c r="C246" s="351"/>
      <c r="D246" s="351"/>
      <c r="E246" s="351"/>
      <c r="F246" s="352" t="s">
        <v>708</v>
      </c>
      <c r="G246" s="352"/>
      <c r="H246" s="352"/>
      <c r="I246" s="353"/>
    </row>
    <row r="247" spans="1:9" ht="22.15" customHeight="1" x14ac:dyDescent="0.3">
      <c r="A247" s="392" t="s">
        <v>707</v>
      </c>
      <c r="B247" s="393"/>
      <c r="C247" s="393"/>
      <c r="D247" s="393"/>
      <c r="E247" s="393"/>
      <c r="F247" s="393"/>
      <c r="G247" s="393"/>
      <c r="H247" s="393"/>
      <c r="I247" s="394"/>
    </row>
    <row r="248" spans="1:9" ht="22.15" customHeight="1" x14ac:dyDescent="0.3">
      <c r="A248" s="363" t="s">
        <v>706</v>
      </c>
      <c r="B248" s="365"/>
      <c r="C248" s="365"/>
      <c r="D248" s="365"/>
      <c r="E248" s="365"/>
      <c r="F248" s="365"/>
      <c r="G248" s="365"/>
      <c r="H248" s="365"/>
      <c r="I248" s="364"/>
    </row>
    <row r="249" spans="1:9" ht="39" customHeight="1" x14ac:dyDescent="0.3">
      <c r="A249" s="151" t="s">
        <v>705</v>
      </c>
      <c r="B249" s="192">
        <v>7</v>
      </c>
      <c r="C249" s="363" t="s">
        <v>704</v>
      </c>
      <c r="D249" s="364"/>
      <c r="E249" s="368" t="s">
        <v>703</v>
      </c>
      <c r="F249" s="368"/>
      <c r="G249" s="368"/>
      <c r="H249" s="151" t="s">
        <v>702</v>
      </c>
      <c r="I249" s="161" t="s">
        <v>701</v>
      </c>
    </row>
    <row r="250" spans="1:9" ht="39" customHeight="1" x14ac:dyDescent="0.3">
      <c r="A250" s="151" t="s">
        <v>700</v>
      </c>
      <c r="B250" s="276" t="s">
        <v>699</v>
      </c>
      <c r="C250" s="276"/>
      <c r="D250" s="276"/>
      <c r="E250" s="363" t="s">
        <v>698</v>
      </c>
      <c r="F250" s="364"/>
      <c r="G250" s="293" t="s">
        <v>697</v>
      </c>
      <c r="H250" s="293"/>
      <c r="I250" s="293"/>
    </row>
    <row r="251" spans="1:9" ht="84.65" customHeight="1" x14ac:dyDescent="0.3">
      <c r="A251" s="151" t="s">
        <v>696</v>
      </c>
      <c r="B251" s="313" t="s">
        <v>801</v>
      </c>
      <c r="C251" s="313"/>
      <c r="D251" s="313"/>
      <c r="E251" s="313"/>
      <c r="F251" s="313"/>
      <c r="G251" s="313"/>
      <c r="H251" s="313"/>
      <c r="I251" s="313"/>
    </row>
    <row r="252" spans="1:9" ht="47.25" customHeight="1" x14ac:dyDescent="0.3">
      <c r="A252" s="151" t="s">
        <v>695</v>
      </c>
      <c r="B252" s="360" t="s">
        <v>694</v>
      </c>
      <c r="C252" s="361"/>
      <c r="D252" s="361"/>
      <c r="E252" s="361"/>
      <c r="F252" s="361"/>
      <c r="G252" s="361"/>
      <c r="H252" s="361"/>
      <c r="I252" s="362"/>
    </row>
    <row r="253" spans="1:9" ht="39" customHeight="1" x14ac:dyDescent="0.3">
      <c r="A253" s="151" t="s">
        <v>693</v>
      </c>
      <c r="B253" s="160">
        <v>1</v>
      </c>
      <c r="C253" s="160">
        <v>1</v>
      </c>
      <c r="D253" s="195">
        <v>2025</v>
      </c>
      <c r="E253" s="369" t="s">
        <v>692</v>
      </c>
      <c r="F253" s="370"/>
      <c r="G253" s="395">
        <v>31</v>
      </c>
      <c r="H253" s="395">
        <v>12</v>
      </c>
      <c r="I253" s="395">
        <v>2028</v>
      </c>
    </row>
    <row r="254" spans="1:9" ht="39" customHeight="1" x14ac:dyDescent="0.3">
      <c r="A254" s="151" t="s">
        <v>691</v>
      </c>
      <c r="B254" s="160">
        <v>1</v>
      </c>
      <c r="C254" s="160">
        <v>1</v>
      </c>
      <c r="D254" s="160">
        <v>2025</v>
      </c>
      <c r="E254" s="371"/>
      <c r="F254" s="372"/>
      <c r="G254" s="396"/>
      <c r="H254" s="396"/>
      <c r="I254" s="396"/>
    </row>
    <row r="255" spans="1:9" ht="39" customHeight="1" x14ac:dyDescent="0.3">
      <c r="A255" s="151" t="s">
        <v>690</v>
      </c>
      <c r="B255" s="159">
        <v>1</v>
      </c>
      <c r="C255" s="153" t="s">
        <v>689</v>
      </c>
      <c r="D255" s="158" t="s">
        <v>683</v>
      </c>
      <c r="E255" s="375" t="s">
        <v>688</v>
      </c>
      <c r="F255" s="376"/>
      <c r="G255" s="300" t="s">
        <v>683</v>
      </c>
      <c r="H255" s="377"/>
      <c r="I255" s="378"/>
    </row>
    <row r="256" spans="1:9" ht="39" customHeight="1" x14ac:dyDescent="0.3">
      <c r="A256" s="363" t="s">
        <v>687</v>
      </c>
      <c r="B256" s="365"/>
      <c r="C256" s="365"/>
      <c r="D256" s="365"/>
      <c r="E256" s="365"/>
      <c r="F256" s="365"/>
      <c r="G256" s="365"/>
      <c r="H256" s="365"/>
      <c r="I256" s="364"/>
    </row>
    <row r="257" spans="1:9" ht="85.5" customHeight="1" x14ac:dyDescent="0.3">
      <c r="A257" s="151" t="s">
        <v>686</v>
      </c>
      <c r="B257" s="336" t="s">
        <v>656</v>
      </c>
      <c r="C257" s="336"/>
      <c r="D257" s="151" t="s">
        <v>685</v>
      </c>
      <c r="E257" s="334" t="s">
        <v>683</v>
      </c>
      <c r="F257" s="335"/>
      <c r="G257" s="153" t="s">
        <v>684</v>
      </c>
      <c r="H257" s="336" t="s">
        <v>683</v>
      </c>
      <c r="I257" s="337"/>
    </row>
    <row r="258" spans="1:9" ht="39" customHeight="1" x14ac:dyDescent="0.3">
      <c r="A258" s="151" t="s">
        <v>682</v>
      </c>
      <c r="B258" s="276" t="s">
        <v>681</v>
      </c>
      <c r="C258" s="319"/>
      <c r="D258" s="319"/>
      <c r="E258" s="319"/>
      <c r="F258" s="319"/>
      <c r="G258" s="319"/>
      <c r="H258" s="319"/>
      <c r="I258" s="319"/>
    </row>
    <row r="259" spans="1:9" ht="39" customHeight="1" x14ac:dyDescent="0.3">
      <c r="A259" s="151" t="s">
        <v>680</v>
      </c>
      <c r="B259" s="157" t="s">
        <v>49</v>
      </c>
      <c r="C259" s="151" t="s">
        <v>679</v>
      </c>
      <c r="D259" s="156" t="s">
        <v>43</v>
      </c>
      <c r="E259" s="363" t="s">
        <v>678</v>
      </c>
      <c r="F259" s="364"/>
      <c r="G259" s="155" t="s">
        <v>48</v>
      </c>
      <c r="H259" s="151" t="s">
        <v>677</v>
      </c>
      <c r="I259" s="154">
        <v>1</v>
      </c>
    </row>
    <row r="260" spans="1:9" ht="84" customHeight="1" x14ac:dyDescent="0.3">
      <c r="A260" s="151" t="s">
        <v>676</v>
      </c>
      <c r="B260" s="276" t="s">
        <v>675</v>
      </c>
      <c r="C260" s="276"/>
      <c r="D260" s="276"/>
      <c r="E260" s="276"/>
      <c r="F260" s="276"/>
      <c r="G260" s="276"/>
      <c r="H260" s="276"/>
      <c r="I260" s="276"/>
    </row>
    <row r="261" spans="1:9" ht="94" customHeight="1" x14ac:dyDescent="0.3">
      <c r="A261" s="153" t="s">
        <v>674</v>
      </c>
      <c r="B261" s="297" t="s">
        <v>673</v>
      </c>
      <c r="C261" s="344"/>
      <c r="D261" s="298"/>
      <c r="E261" s="152" t="s">
        <v>672</v>
      </c>
      <c r="F261" s="384" t="s">
        <v>802</v>
      </c>
      <c r="G261" s="384"/>
      <c r="H261" s="384"/>
      <c r="I261" s="385"/>
    </row>
    <row r="262" spans="1:9" ht="39" customHeight="1" x14ac:dyDescent="0.3">
      <c r="A262" s="363" t="s">
        <v>671</v>
      </c>
      <c r="B262" s="365"/>
      <c r="C262" s="365"/>
      <c r="D262" s="365"/>
      <c r="E262" s="365"/>
      <c r="F262" s="365"/>
      <c r="G262" s="365"/>
      <c r="H262" s="365"/>
      <c r="I262" s="364"/>
    </row>
    <row r="263" spans="1:9" ht="68.25" customHeight="1" x14ac:dyDescent="0.3">
      <c r="A263" s="151" t="s">
        <v>670</v>
      </c>
      <c r="B263" s="383" t="s">
        <v>803</v>
      </c>
      <c r="C263" s="384"/>
      <c r="D263" s="384"/>
      <c r="E263" s="384"/>
      <c r="F263" s="384"/>
      <c r="G263" s="384"/>
      <c r="H263" s="384"/>
      <c r="I263" s="385"/>
    </row>
    <row r="264" spans="1:9" ht="39" customHeight="1" x14ac:dyDescent="0.3">
      <c r="A264" s="151" t="s">
        <v>669</v>
      </c>
      <c r="B264" s="363" t="s">
        <v>668</v>
      </c>
      <c r="C264" s="364"/>
      <c r="D264" s="363" t="s">
        <v>667</v>
      </c>
      <c r="E264" s="364"/>
      <c r="F264" s="363" t="s">
        <v>666</v>
      </c>
      <c r="G264" s="364"/>
      <c r="H264" s="363" t="s">
        <v>665</v>
      </c>
      <c r="I264" s="364"/>
    </row>
    <row r="265" spans="1:9" ht="79.5" customHeight="1" x14ac:dyDescent="0.3">
      <c r="A265" s="151" t="s">
        <v>664</v>
      </c>
      <c r="B265" s="391" t="s">
        <v>663</v>
      </c>
      <c r="C265" s="391"/>
      <c r="D265" s="391" t="s">
        <v>662</v>
      </c>
      <c r="E265" s="391"/>
      <c r="F265" s="263"/>
      <c r="G265" s="263"/>
      <c r="H265" s="297"/>
      <c r="I265" s="298"/>
    </row>
    <row r="266" spans="1:9" ht="39" customHeight="1" x14ac:dyDescent="0.3">
      <c r="A266" s="151" t="s">
        <v>661</v>
      </c>
      <c r="B266" s="326" t="s">
        <v>659</v>
      </c>
      <c r="C266" s="327"/>
      <c r="D266" s="326" t="s">
        <v>659</v>
      </c>
      <c r="E266" s="327"/>
      <c r="F266" s="263"/>
      <c r="G266" s="263"/>
      <c r="H266" s="297"/>
      <c r="I266" s="298"/>
    </row>
    <row r="267" spans="1:9" ht="39" customHeight="1" x14ac:dyDescent="0.3">
      <c r="A267" s="151" t="s">
        <v>660</v>
      </c>
      <c r="B267" s="326" t="s">
        <v>659</v>
      </c>
      <c r="C267" s="327"/>
      <c r="D267" s="326" t="s">
        <v>659</v>
      </c>
      <c r="E267" s="327"/>
      <c r="F267" s="263"/>
      <c r="G267" s="263"/>
      <c r="H267" s="297"/>
      <c r="I267" s="298"/>
    </row>
    <row r="268" spans="1:9" ht="39" customHeight="1" x14ac:dyDescent="0.3">
      <c r="A268" s="151" t="s">
        <v>658</v>
      </c>
      <c r="B268" s="276" t="s">
        <v>48</v>
      </c>
      <c r="C268" s="276"/>
      <c r="D268" s="276" t="s">
        <v>48</v>
      </c>
      <c r="E268" s="276"/>
      <c r="F268" s="263"/>
      <c r="G268" s="263"/>
      <c r="H268" s="297"/>
      <c r="I268" s="298"/>
    </row>
    <row r="269" spans="1:9" ht="83.65" customHeight="1" x14ac:dyDescent="0.3">
      <c r="A269" s="151" t="s">
        <v>657</v>
      </c>
      <c r="B269" s="276" t="s">
        <v>656</v>
      </c>
      <c r="C269" s="276"/>
      <c r="D269" s="309" t="s">
        <v>656</v>
      </c>
      <c r="E269" s="309"/>
      <c r="F269" s="263"/>
      <c r="G269" s="263"/>
      <c r="H269" s="297"/>
      <c r="I269" s="298"/>
    </row>
    <row r="270" spans="1:9" ht="75.650000000000006" customHeight="1" x14ac:dyDescent="0.3">
      <c r="A270" s="151" t="s">
        <v>655</v>
      </c>
      <c r="B270" s="309" t="s">
        <v>654</v>
      </c>
      <c r="C270" s="309"/>
      <c r="D270" s="309" t="s">
        <v>653</v>
      </c>
      <c r="E270" s="309"/>
      <c r="F270" s="263"/>
      <c r="G270" s="263"/>
      <c r="H270" s="297"/>
      <c r="I270" s="298"/>
    </row>
    <row r="271" spans="1:9" ht="39" customHeight="1" x14ac:dyDescent="0.3">
      <c r="A271" s="363" t="s">
        <v>652</v>
      </c>
      <c r="B271" s="365"/>
      <c r="C271" s="365"/>
      <c r="D271" s="365"/>
      <c r="E271" s="365"/>
      <c r="F271" s="365"/>
      <c r="G271" s="365"/>
      <c r="H271" s="365"/>
      <c r="I271" s="364"/>
    </row>
    <row r="272" spans="1:9" ht="39" customHeight="1" x14ac:dyDescent="0.3">
      <c r="A272" s="151" t="s">
        <v>651</v>
      </c>
      <c r="B272" s="388" t="s">
        <v>70</v>
      </c>
      <c r="C272" s="389"/>
      <c r="D272" s="390"/>
      <c r="E272" s="151" t="s">
        <v>650</v>
      </c>
      <c r="F272" s="323" t="s">
        <v>70</v>
      </c>
      <c r="G272" s="324"/>
      <c r="H272" s="324"/>
      <c r="I272" s="325"/>
    </row>
    <row r="273" spans="1:9" ht="39" customHeight="1" x14ac:dyDescent="0.3">
      <c r="A273" s="151" t="s">
        <v>649</v>
      </c>
      <c r="B273" s="379" t="s">
        <v>70</v>
      </c>
      <c r="C273" s="379"/>
      <c r="D273" s="379"/>
      <c r="E273" s="379"/>
      <c r="F273" s="379"/>
      <c r="G273" s="379"/>
      <c r="H273" s="379"/>
      <c r="I273" s="379"/>
    </row>
    <row r="274" spans="1:9" ht="39" customHeight="1" x14ac:dyDescent="0.3">
      <c r="A274" s="151" t="s">
        <v>648</v>
      </c>
      <c r="B274" s="379" t="s">
        <v>70</v>
      </c>
      <c r="C274" s="379"/>
      <c r="D274" s="379"/>
      <c r="E274" s="379"/>
      <c r="F274" s="379"/>
      <c r="G274" s="379"/>
      <c r="H274" s="379"/>
      <c r="I274" s="379"/>
    </row>
    <row r="275" spans="1:9" ht="39" customHeight="1" x14ac:dyDescent="0.3">
      <c r="A275" s="151" t="s">
        <v>647</v>
      </c>
      <c r="B275" s="300" t="s">
        <v>70</v>
      </c>
      <c r="C275" s="301"/>
      <c r="D275" s="302"/>
      <c r="E275" s="151" t="s">
        <v>646</v>
      </c>
      <c r="F275" s="300" t="s">
        <v>70</v>
      </c>
      <c r="G275" s="301"/>
      <c r="H275" s="301"/>
      <c r="I275" s="302"/>
    </row>
    <row r="276" spans="1:9" ht="39" customHeight="1" x14ac:dyDescent="0.3">
      <c r="A276" s="380" t="s">
        <v>645</v>
      </c>
      <c r="B276" s="381"/>
      <c r="C276" s="380" t="s">
        <v>644</v>
      </c>
      <c r="D276" s="381"/>
      <c r="E276" s="380" t="s">
        <v>643</v>
      </c>
      <c r="F276" s="382"/>
      <c r="G276" s="381"/>
      <c r="H276" s="380" t="s">
        <v>642</v>
      </c>
      <c r="I276" s="381"/>
    </row>
    <row r="277" spans="1:9" ht="39" customHeight="1" x14ac:dyDescent="0.3">
      <c r="A277" s="379" t="s">
        <v>641</v>
      </c>
      <c r="B277" s="379"/>
      <c r="C277" s="293" t="s">
        <v>640</v>
      </c>
      <c r="D277" s="293"/>
      <c r="E277" s="276" t="s">
        <v>639</v>
      </c>
      <c r="F277" s="276"/>
      <c r="G277" s="276"/>
      <c r="H277" s="294" t="s">
        <v>638</v>
      </c>
      <c r="I277" s="295"/>
    </row>
    <row r="278" spans="1:9" ht="39" customHeight="1" x14ac:dyDescent="0.3">
      <c r="A278" s="386" t="s">
        <v>637</v>
      </c>
      <c r="B278" s="386"/>
      <c r="C278" s="386"/>
      <c r="D278" s="386"/>
      <c r="E278" s="386"/>
      <c r="F278" s="386"/>
      <c r="G278" s="386"/>
      <c r="H278" s="386"/>
      <c r="I278" s="386"/>
    </row>
    <row r="279" spans="1:9" ht="39" customHeight="1" x14ac:dyDescent="0.3">
      <c r="A279" s="150" t="s">
        <v>636</v>
      </c>
      <c r="B279" s="387" t="s">
        <v>635</v>
      </c>
      <c r="C279" s="387"/>
      <c r="D279" s="387"/>
      <c r="E279" s="387"/>
      <c r="F279" s="387"/>
      <c r="G279" s="387"/>
      <c r="H279" s="387"/>
      <c r="I279" s="150" t="s">
        <v>634</v>
      </c>
    </row>
    <row r="280" spans="1:9" ht="22.15" customHeight="1" x14ac:dyDescent="0.3">
      <c r="A280" s="149"/>
      <c r="B280" s="300"/>
      <c r="C280" s="301"/>
      <c r="D280" s="301"/>
      <c r="E280" s="301"/>
      <c r="F280" s="301"/>
      <c r="G280" s="301"/>
      <c r="H280" s="302"/>
      <c r="I280" s="147"/>
    </row>
    <row r="281" spans="1:9" ht="22.15" customHeight="1" x14ac:dyDescent="0.3">
      <c r="A281" s="148"/>
      <c r="B281" s="283"/>
      <c r="C281" s="284"/>
      <c r="D281" s="284"/>
      <c r="E281" s="284"/>
      <c r="F281" s="284"/>
      <c r="G281" s="284"/>
      <c r="H281" s="285"/>
      <c r="I281" s="147"/>
    </row>
  </sheetData>
  <mergeCells count="551">
    <mergeCell ref="D230:E230"/>
    <mergeCell ref="F230:G230"/>
    <mergeCell ref="B217:C217"/>
    <mergeCell ref="E217:F217"/>
    <mergeCell ref="A262:I262"/>
    <mergeCell ref="H257:I257"/>
    <mergeCell ref="E253:F254"/>
    <mergeCell ref="G253:G254"/>
    <mergeCell ref="E255:F255"/>
    <mergeCell ref="G255:I255"/>
    <mergeCell ref="A256:I256"/>
    <mergeCell ref="H253:H254"/>
    <mergeCell ref="I253:I254"/>
    <mergeCell ref="B257:C257"/>
    <mergeCell ref="E257:F257"/>
    <mergeCell ref="B258:I258"/>
    <mergeCell ref="E259:F259"/>
    <mergeCell ref="B260:I260"/>
    <mergeCell ref="B261:D261"/>
    <mergeCell ref="F261:I261"/>
    <mergeCell ref="A238:I238"/>
    <mergeCell ref="B232:D232"/>
    <mergeCell ref="F232:I232"/>
    <mergeCell ref="B274:I274"/>
    <mergeCell ref="B251:I251"/>
    <mergeCell ref="B252:I252"/>
    <mergeCell ref="B228:C228"/>
    <mergeCell ref="D228:E228"/>
    <mergeCell ref="F228:G228"/>
    <mergeCell ref="H228:I228"/>
    <mergeCell ref="B246:E246"/>
    <mergeCell ref="F246:I246"/>
    <mergeCell ref="A247:I247"/>
    <mergeCell ref="B229:C229"/>
    <mergeCell ref="B250:D250"/>
    <mergeCell ref="E250:F250"/>
    <mergeCell ref="G250:I250"/>
    <mergeCell ref="D229:E229"/>
    <mergeCell ref="F229:G229"/>
    <mergeCell ref="F264:G264"/>
    <mergeCell ref="H264:I264"/>
    <mergeCell ref="B265:C265"/>
    <mergeCell ref="H237:I237"/>
    <mergeCell ref="A236:B236"/>
    <mergeCell ref="B230:C230"/>
    <mergeCell ref="D266:E266"/>
    <mergeCell ref="A277:B277"/>
    <mergeCell ref="C277:D277"/>
    <mergeCell ref="E277:G277"/>
    <mergeCell ref="H277:I277"/>
    <mergeCell ref="H270:I270"/>
    <mergeCell ref="A271:I271"/>
    <mergeCell ref="B239:H239"/>
    <mergeCell ref="B240:H240"/>
    <mergeCell ref="B241:H241"/>
    <mergeCell ref="A278:I278"/>
    <mergeCell ref="B279:H279"/>
    <mergeCell ref="F267:G267"/>
    <mergeCell ref="H267:I267"/>
    <mergeCell ref="B268:C268"/>
    <mergeCell ref="D268:E268"/>
    <mergeCell ref="F268:G268"/>
    <mergeCell ref="H268:I268"/>
    <mergeCell ref="D270:E270"/>
    <mergeCell ref="F270:G270"/>
    <mergeCell ref="B275:D275"/>
    <mergeCell ref="F275:I275"/>
    <mergeCell ref="B270:C270"/>
    <mergeCell ref="A276:B276"/>
    <mergeCell ref="C276:D276"/>
    <mergeCell ref="E276:G276"/>
    <mergeCell ref="H276:I276"/>
    <mergeCell ref="B273:I273"/>
    <mergeCell ref="B267:C267"/>
    <mergeCell ref="D267:E267"/>
    <mergeCell ref="B272:D272"/>
    <mergeCell ref="F272:I272"/>
    <mergeCell ref="H224:I224"/>
    <mergeCell ref="A248:I248"/>
    <mergeCell ref="C249:D249"/>
    <mergeCell ref="E249:G249"/>
    <mergeCell ref="B269:C269"/>
    <mergeCell ref="D269:E269"/>
    <mergeCell ref="F269:G269"/>
    <mergeCell ref="H269:I269"/>
    <mergeCell ref="B225:C225"/>
    <mergeCell ref="D225:E225"/>
    <mergeCell ref="F225:G225"/>
    <mergeCell ref="H225:I225"/>
    <mergeCell ref="F266:G266"/>
    <mergeCell ref="H266:I266"/>
    <mergeCell ref="B263:I263"/>
    <mergeCell ref="B264:C264"/>
    <mergeCell ref="D264:E264"/>
    <mergeCell ref="B233:I233"/>
    <mergeCell ref="A244:I244"/>
    <mergeCell ref="A245:I245"/>
    <mergeCell ref="D265:E265"/>
    <mergeCell ref="F265:G265"/>
    <mergeCell ref="H265:I265"/>
    <mergeCell ref="B266:C266"/>
    <mergeCell ref="B221:D221"/>
    <mergeCell ref="A243:I243"/>
    <mergeCell ref="H229:I229"/>
    <mergeCell ref="B226:C226"/>
    <mergeCell ref="D226:E226"/>
    <mergeCell ref="F226:G226"/>
    <mergeCell ref="H226:I226"/>
    <mergeCell ref="B227:C227"/>
    <mergeCell ref="D227:E227"/>
    <mergeCell ref="F227:G227"/>
    <mergeCell ref="H227:I227"/>
    <mergeCell ref="B234:I234"/>
    <mergeCell ref="B235:D235"/>
    <mergeCell ref="F235:I235"/>
    <mergeCell ref="C236:D236"/>
    <mergeCell ref="E236:G236"/>
    <mergeCell ref="H236:I236"/>
    <mergeCell ref="H230:I230"/>
    <mergeCell ref="A231:I231"/>
    <mergeCell ref="A237:B237"/>
    <mergeCell ref="C237:D237"/>
    <mergeCell ref="E237:G237"/>
    <mergeCell ref="D224:E224"/>
    <mergeCell ref="F224:G224"/>
    <mergeCell ref="B211:I211"/>
    <mergeCell ref="B212:I212"/>
    <mergeCell ref="B218:I218"/>
    <mergeCell ref="E219:F219"/>
    <mergeCell ref="B220:I220"/>
    <mergeCell ref="B224:C224"/>
    <mergeCell ref="A207:I207"/>
    <mergeCell ref="A208:I208"/>
    <mergeCell ref="C209:D209"/>
    <mergeCell ref="F221:I221"/>
    <mergeCell ref="A222:I222"/>
    <mergeCell ref="B223:I223"/>
    <mergeCell ref="E209:G209"/>
    <mergeCell ref="B210:D210"/>
    <mergeCell ref="E210:F210"/>
    <mergeCell ref="G210:I210"/>
    <mergeCell ref="E213:F214"/>
    <mergeCell ref="G213:G214"/>
    <mergeCell ref="H213:H214"/>
    <mergeCell ref="I213:I214"/>
    <mergeCell ref="H217:I217"/>
    <mergeCell ref="E215:F215"/>
    <mergeCell ref="G215:I215"/>
    <mergeCell ref="A216:I216"/>
    <mergeCell ref="B199:H199"/>
    <mergeCell ref="B200:H200"/>
    <mergeCell ref="B206:E206"/>
    <mergeCell ref="F206:I206"/>
    <mergeCell ref="A203:I203"/>
    <mergeCell ref="A204:I204"/>
    <mergeCell ref="A205:I205"/>
    <mergeCell ref="A195:B195"/>
    <mergeCell ref="C195:D195"/>
    <mergeCell ref="E195:G195"/>
    <mergeCell ref="H195:I195"/>
    <mergeCell ref="A197:I197"/>
    <mergeCell ref="B198:H198"/>
    <mergeCell ref="B59:I59"/>
    <mergeCell ref="B60:D60"/>
    <mergeCell ref="E60:F60"/>
    <mergeCell ref="G60:I60"/>
    <mergeCell ref="F45:I45"/>
    <mergeCell ref="A47:I47"/>
    <mergeCell ref="B51:I51"/>
    <mergeCell ref="E52:F53"/>
    <mergeCell ref="G52:G53"/>
    <mergeCell ref="H52:H53"/>
    <mergeCell ref="A46:I46"/>
    <mergeCell ref="B45:E45"/>
    <mergeCell ref="G54:I54"/>
    <mergeCell ref="B57:I57"/>
    <mergeCell ref="E58:F58"/>
    <mergeCell ref="I52:I53"/>
    <mergeCell ref="C48:D48"/>
    <mergeCell ref="E48:G48"/>
    <mergeCell ref="B50:I50"/>
    <mergeCell ref="A55:I55"/>
    <mergeCell ref="B56:C56"/>
    <mergeCell ref="E56:F56"/>
    <mergeCell ref="H56:I56"/>
    <mergeCell ref="E54:F54"/>
    <mergeCell ref="A44:I44"/>
    <mergeCell ref="A42:I42"/>
    <mergeCell ref="A43:I43"/>
    <mergeCell ref="A34:B34"/>
    <mergeCell ref="C34:D34"/>
    <mergeCell ref="E34:G34"/>
    <mergeCell ref="H34:I34"/>
    <mergeCell ref="B38:H38"/>
    <mergeCell ref="B37:H37"/>
    <mergeCell ref="A35:B35"/>
    <mergeCell ref="C35:D35"/>
    <mergeCell ref="E35:G35"/>
    <mergeCell ref="H35:I35"/>
    <mergeCell ref="A36:I36"/>
    <mergeCell ref="B26:C26"/>
    <mergeCell ref="D26:E26"/>
    <mergeCell ref="F26:G26"/>
    <mergeCell ref="H26:I26"/>
    <mergeCell ref="B32:I32"/>
    <mergeCell ref="B33:D33"/>
    <mergeCell ref="F33:I33"/>
    <mergeCell ref="H25:I25"/>
    <mergeCell ref="B23:C23"/>
    <mergeCell ref="D23:E23"/>
    <mergeCell ref="F23:G23"/>
    <mergeCell ref="B27:C27"/>
    <mergeCell ref="F28:G28"/>
    <mergeCell ref="H28:I28"/>
    <mergeCell ref="A29:I29"/>
    <mergeCell ref="B30:D30"/>
    <mergeCell ref="F30:I30"/>
    <mergeCell ref="B28:C28"/>
    <mergeCell ref="D28:E28"/>
    <mergeCell ref="F25:G25"/>
    <mergeCell ref="H23:I23"/>
    <mergeCell ref="A5:I5"/>
    <mergeCell ref="A6:I6"/>
    <mergeCell ref="C7:D7"/>
    <mergeCell ref="E11:F12"/>
    <mergeCell ref="G11:G12"/>
    <mergeCell ref="H11:H12"/>
    <mergeCell ref="I11:I12"/>
    <mergeCell ref="B18:I18"/>
    <mergeCell ref="A1:I1"/>
    <mergeCell ref="A2:I2"/>
    <mergeCell ref="A3:I3"/>
    <mergeCell ref="F4:I4"/>
    <mergeCell ref="E7:G7"/>
    <mergeCell ref="B4:E4"/>
    <mergeCell ref="A20:I20"/>
    <mergeCell ref="B15:C15"/>
    <mergeCell ref="B19:D19"/>
    <mergeCell ref="B8:D8"/>
    <mergeCell ref="B9:I9"/>
    <mergeCell ref="B10:I10"/>
    <mergeCell ref="E8:F8"/>
    <mergeCell ref="G8:I8"/>
    <mergeCell ref="E19:F19"/>
    <mergeCell ref="E17:F17"/>
    <mergeCell ref="G19:I19"/>
    <mergeCell ref="E15:F15"/>
    <mergeCell ref="B16:I16"/>
    <mergeCell ref="A61:I61"/>
    <mergeCell ref="E13:F13"/>
    <mergeCell ref="G13:I13"/>
    <mergeCell ref="H15:I15"/>
    <mergeCell ref="B49:D49"/>
    <mergeCell ref="E49:F49"/>
    <mergeCell ref="G49:I49"/>
    <mergeCell ref="B31:I31"/>
    <mergeCell ref="B39:H39"/>
    <mergeCell ref="D27:E27"/>
    <mergeCell ref="F27:G27"/>
    <mergeCell ref="H27:I27"/>
    <mergeCell ref="B24:C24"/>
    <mergeCell ref="D24:E24"/>
    <mergeCell ref="F24:G24"/>
    <mergeCell ref="H24:I24"/>
    <mergeCell ref="B25:C25"/>
    <mergeCell ref="B21:I21"/>
    <mergeCell ref="A14:I14"/>
    <mergeCell ref="B22:C22"/>
    <mergeCell ref="D22:E22"/>
    <mergeCell ref="F22:G22"/>
    <mergeCell ref="H22:I22"/>
    <mergeCell ref="D25:E25"/>
    <mergeCell ref="D63:E63"/>
    <mergeCell ref="F63:G63"/>
    <mergeCell ref="H63:I63"/>
    <mergeCell ref="B64:C64"/>
    <mergeCell ref="D64:E64"/>
    <mergeCell ref="F64:G64"/>
    <mergeCell ref="B62:I62"/>
    <mergeCell ref="B65:C65"/>
    <mergeCell ref="D65:E65"/>
    <mergeCell ref="F65:G65"/>
    <mergeCell ref="H65:I65"/>
    <mergeCell ref="B63:C63"/>
    <mergeCell ref="H64:I64"/>
    <mergeCell ref="B66:C66"/>
    <mergeCell ref="D66:E66"/>
    <mergeCell ref="F66:G66"/>
    <mergeCell ref="H66:I66"/>
    <mergeCell ref="D69:E69"/>
    <mergeCell ref="F69:G69"/>
    <mergeCell ref="H69:I69"/>
    <mergeCell ref="D68:E68"/>
    <mergeCell ref="F68:G68"/>
    <mergeCell ref="H68:I68"/>
    <mergeCell ref="B67:C67"/>
    <mergeCell ref="D67:E67"/>
    <mergeCell ref="F67:G67"/>
    <mergeCell ref="H67:I67"/>
    <mergeCell ref="B68:C68"/>
    <mergeCell ref="B71:D71"/>
    <mergeCell ref="F71:I71"/>
    <mergeCell ref="B69:C69"/>
    <mergeCell ref="A77:I77"/>
    <mergeCell ref="B80:H80"/>
    <mergeCell ref="A84:I84"/>
    <mergeCell ref="B85:E85"/>
    <mergeCell ref="F85:I85"/>
    <mergeCell ref="A76:B76"/>
    <mergeCell ref="C76:D76"/>
    <mergeCell ref="E76:G76"/>
    <mergeCell ref="H76:I76"/>
    <mergeCell ref="A83:I83"/>
    <mergeCell ref="A75:B75"/>
    <mergeCell ref="C75:D75"/>
    <mergeCell ref="E75:G75"/>
    <mergeCell ref="H75:I75"/>
    <mergeCell ref="B73:I73"/>
    <mergeCell ref="B74:D74"/>
    <mergeCell ref="F74:I74"/>
    <mergeCell ref="B72:I72"/>
    <mergeCell ref="A70:I70"/>
    <mergeCell ref="B103:C103"/>
    <mergeCell ref="D103:E103"/>
    <mergeCell ref="F103:G103"/>
    <mergeCell ref="H103:I103"/>
    <mergeCell ref="B99:I99"/>
    <mergeCell ref="B90:I90"/>
    <mergeCell ref="A86:I86"/>
    <mergeCell ref="B78:H78"/>
    <mergeCell ref="B79:H79"/>
    <mergeCell ref="A82:I82"/>
    <mergeCell ref="A87:I87"/>
    <mergeCell ref="C88:D88"/>
    <mergeCell ref="E88:G88"/>
    <mergeCell ref="E92:F93"/>
    <mergeCell ref="G92:G93"/>
    <mergeCell ref="H92:H93"/>
    <mergeCell ref="I92:I93"/>
    <mergeCell ref="H96:I96"/>
    <mergeCell ref="B97:I97"/>
    <mergeCell ref="B89:D89"/>
    <mergeCell ref="E89:F89"/>
    <mergeCell ref="G89:I89"/>
    <mergeCell ref="B91:I91"/>
    <mergeCell ref="B100:D100"/>
    <mergeCell ref="E100:F100"/>
    <mergeCell ref="G100:I100"/>
    <mergeCell ref="E98:F98"/>
    <mergeCell ref="A101:I101"/>
    <mergeCell ref="B102:I102"/>
    <mergeCell ref="E94:F94"/>
    <mergeCell ref="G94:I94"/>
    <mergeCell ref="A95:I95"/>
    <mergeCell ref="B96:C96"/>
    <mergeCell ref="E96:F96"/>
    <mergeCell ref="B105:C105"/>
    <mergeCell ref="D105:E105"/>
    <mergeCell ref="F105:G105"/>
    <mergeCell ref="H105:I105"/>
    <mergeCell ref="B106:C106"/>
    <mergeCell ref="B107:C107"/>
    <mergeCell ref="D107:E107"/>
    <mergeCell ref="B104:C104"/>
    <mergeCell ref="D104:E104"/>
    <mergeCell ref="F104:G104"/>
    <mergeCell ref="H104:I104"/>
    <mergeCell ref="F107:G107"/>
    <mergeCell ref="H107:I107"/>
    <mergeCell ref="B108:C108"/>
    <mergeCell ref="D108:E108"/>
    <mergeCell ref="F108:G108"/>
    <mergeCell ref="D106:E106"/>
    <mergeCell ref="F106:G106"/>
    <mergeCell ref="H106:I106"/>
    <mergeCell ref="H116:I116"/>
    <mergeCell ref="B112:I112"/>
    <mergeCell ref="H108:I108"/>
    <mergeCell ref="B109:C109"/>
    <mergeCell ref="D109:E109"/>
    <mergeCell ref="F109:G109"/>
    <mergeCell ref="H109:I109"/>
    <mergeCell ref="A110:I110"/>
    <mergeCell ref="C115:D115"/>
    <mergeCell ref="E115:G115"/>
    <mergeCell ref="H115:I115"/>
    <mergeCell ref="B111:D111"/>
    <mergeCell ref="F111:I111"/>
    <mergeCell ref="A124:I124"/>
    <mergeCell ref="B130:I130"/>
    <mergeCell ref="A126:I126"/>
    <mergeCell ref="B125:E125"/>
    <mergeCell ref="F125:I125"/>
    <mergeCell ref="A127:I127"/>
    <mergeCell ref="C128:D128"/>
    <mergeCell ref="E128:G128"/>
    <mergeCell ref="B113:I113"/>
    <mergeCell ref="B114:D114"/>
    <mergeCell ref="F114:I114"/>
    <mergeCell ref="E116:G116"/>
    <mergeCell ref="B129:D129"/>
    <mergeCell ref="G129:I129"/>
    <mergeCell ref="A122:I122"/>
    <mergeCell ref="A123:I123"/>
    <mergeCell ref="A115:B115"/>
    <mergeCell ref="A117:I117"/>
    <mergeCell ref="B120:H120"/>
    <mergeCell ref="B118:H118"/>
    <mergeCell ref="B119:H119"/>
    <mergeCell ref="A116:B116"/>
    <mergeCell ref="C116:D116"/>
    <mergeCell ref="E129:F129"/>
    <mergeCell ref="E134:F134"/>
    <mergeCell ref="G134:I134"/>
    <mergeCell ref="B131:I131"/>
    <mergeCell ref="E132:F133"/>
    <mergeCell ref="G132:G133"/>
    <mergeCell ref="H132:H133"/>
    <mergeCell ref="I132:I133"/>
    <mergeCell ref="B143:C143"/>
    <mergeCell ref="D143:E143"/>
    <mergeCell ref="F143:G143"/>
    <mergeCell ref="H143:I143"/>
    <mergeCell ref="B140:D140"/>
    <mergeCell ref="E140:F140"/>
    <mergeCell ref="G140:I140"/>
    <mergeCell ref="A141:I141"/>
    <mergeCell ref="B142:I142"/>
    <mergeCell ref="A135:I135"/>
    <mergeCell ref="B136:C136"/>
    <mergeCell ref="E136:F136"/>
    <mergeCell ref="H136:I136"/>
    <mergeCell ref="B137:I137"/>
    <mergeCell ref="E138:F138"/>
    <mergeCell ref="B139:I139"/>
    <mergeCell ref="B145:C145"/>
    <mergeCell ref="D145:E145"/>
    <mergeCell ref="F145:G145"/>
    <mergeCell ref="H145:I145"/>
    <mergeCell ref="B144:C144"/>
    <mergeCell ref="D144:E144"/>
    <mergeCell ref="F144:G144"/>
    <mergeCell ref="H144:I144"/>
    <mergeCell ref="B146:C146"/>
    <mergeCell ref="D146:E146"/>
    <mergeCell ref="F146:G146"/>
    <mergeCell ref="H146:I146"/>
    <mergeCell ref="B147:C147"/>
    <mergeCell ref="D147:E147"/>
    <mergeCell ref="F147:G147"/>
    <mergeCell ref="B149:C149"/>
    <mergeCell ref="H147:I147"/>
    <mergeCell ref="B148:C148"/>
    <mergeCell ref="D148:E148"/>
    <mergeCell ref="F148:G148"/>
    <mergeCell ref="H148:I148"/>
    <mergeCell ref="B281:H281"/>
    <mergeCell ref="A155:B155"/>
    <mergeCell ref="C155:D155"/>
    <mergeCell ref="E155:G155"/>
    <mergeCell ref="H155:I155"/>
    <mergeCell ref="B184:C184"/>
    <mergeCell ref="I172:I173"/>
    <mergeCell ref="A166:I166"/>
    <mergeCell ref="A167:I167"/>
    <mergeCell ref="C168:D168"/>
    <mergeCell ref="A175:I175"/>
    <mergeCell ref="B176:C176"/>
    <mergeCell ref="E178:F178"/>
    <mergeCell ref="E174:F174"/>
    <mergeCell ref="G174:I174"/>
    <mergeCell ref="B177:I177"/>
    <mergeCell ref="E168:G168"/>
    <mergeCell ref="B169:D169"/>
    <mergeCell ref="E169:F169"/>
    <mergeCell ref="G169:I169"/>
    <mergeCell ref="A156:B156"/>
    <mergeCell ref="C156:D156"/>
    <mergeCell ref="E156:G156"/>
    <mergeCell ref="H156:I156"/>
    <mergeCell ref="B280:H280"/>
    <mergeCell ref="F184:G184"/>
    <mergeCell ref="H184:I184"/>
    <mergeCell ref="B170:I170"/>
    <mergeCell ref="B171:I171"/>
    <mergeCell ref="E172:F173"/>
    <mergeCell ref="G172:G173"/>
    <mergeCell ref="H172:H173"/>
    <mergeCell ref="D149:E149"/>
    <mergeCell ref="F149:G149"/>
    <mergeCell ref="H149:I149"/>
    <mergeCell ref="B153:I153"/>
    <mergeCell ref="B154:D154"/>
    <mergeCell ref="F154:I154"/>
    <mergeCell ref="A157:I157"/>
    <mergeCell ref="B151:D151"/>
    <mergeCell ref="F151:I151"/>
    <mergeCell ref="A150:I150"/>
    <mergeCell ref="D189:E189"/>
    <mergeCell ref="F189:G189"/>
    <mergeCell ref="H189:I189"/>
    <mergeCell ref="A190:I190"/>
    <mergeCell ref="B191:D191"/>
    <mergeCell ref="F191:I191"/>
    <mergeCell ref="D184:E184"/>
    <mergeCell ref="D187:E187"/>
    <mergeCell ref="F187:G187"/>
    <mergeCell ref="H187:I187"/>
    <mergeCell ref="B188:C188"/>
    <mergeCell ref="D188:E188"/>
    <mergeCell ref="F188:G188"/>
    <mergeCell ref="H188:I188"/>
    <mergeCell ref="H183:I183"/>
    <mergeCell ref="A196:B196"/>
    <mergeCell ref="C196:D196"/>
    <mergeCell ref="E196:G196"/>
    <mergeCell ref="H196:I196"/>
    <mergeCell ref="B186:C186"/>
    <mergeCell ref="D186:E186"/>
    <mergeCell ref="F186:G186"/>
    <mergeCell ref="H186:I186"/>
    <mergeCell ref="B187:C187"/>
    <mergeCell ref="B192:I192"/>
    <mergeCell ref="B193:I193"/>
    <mergeCell ref="B194:D194"/>
    <mergeCell ref="F194:I194"/>
    <mergeCell ref="B189:C189"/>
    <mergeCell ref="E176:F176"/>
    <mergeCell ref="H176:I176"/>
    <mergeCell ref="B185:C185"/>
    <mergeCell ref="D185:E185"/>
    <mergeCell ref="F185:G185"/>
    <mergeCell ref="B152:I152"/>
    <mergeCell ref="A163:I163"/>
    <mergeCell ref="A164:I164"/>
    <mergeCell ref="B165:E165"/>
    <mergeCell ref="F165:I165"/>
    <mergeCell ref="B182:I182"/>
    <mergeCell ref="B183:C183"/>
    <mergeCell ref="D183:E183"/>
    <mergeCell ref="F183:G183"/>
    <mergeCell ref="B179:I179"/>
    <mergeCell ref="B180:D180"/>
    <mergeCell ref="E180:F180"/>
    <mergeCell ref="G180:I180"/>
    <mergeCell ref="B160:H160"/>
    <mergeCell ref="A162:I162"/>
    <mergeCell ref="B158:H158"/>
    <mergeCell ref="B159:H159"/>
    <mergeCell ref="H185:I185"/>
    <mergeCell ref="A181:I181"/>
  </mergeCells>
  <dataValidations count="40">
    <dataValidation allowBlank="1" showInputMessage="1" showErrorMessage="1" prompt="Es la fecha de inicio de la medición del indicador en la vigencia. (Ej: enero de 2020" sqref="A253 A213"/>
    <dataValidation allowBlank="1" showInputMessage="1" showErrorMessage="1" prompt="Relacionar el campo modificado y una breve descripción del cambio realizado" sqref="B37 B78 B118 B158 B198 B239 B279"/>
    <dataValidation allowBlank="1" showInputMessage="1" showErrorMessage="1" prompt="Se genera una versión nueva cada vez que se realice un cambio relacionado con el  indicador" sqref="I37 I78 I118 I158 I198 I239 I279"/>
    <dataValidation allowBlank="1" showInputMessage="1" showErrorMessage="1" prompt="Es la fecha de finalización de la medición del indicador " sqref="E11 E52 E92 E132 E172 E253 E213"/>
    <dataValidation allowBlank="1" showInputMessage="1" showErrorMessage="1" prompt="Indicar el nombre que recibe la gráfica" sqref="A32 A73 A113 A153 A193 A274 A234"/>
    <dataValidation allowBlank="1" showInputMessage="1" showErrorMessage="1" prompt="Tipo de nivel de agregación de la información que puede ser por estrato, deciles, quintiles, género, grupos poblaciones, manzanas, barrios, UPZ, localidades, etc." sqref="A31 A72 A112 A152 A192 A273 A233"/>
    <dataValidation allowBlank="1" showInputMessage="1" showErrorMessage="1" prompt="Indicar el origen de la gráfica: Link/ base de datos / drive/ pág web" sqref="E30 E71 E111 E151 E191 E272 E232"/>
    <dataValidation allowBlank="1" showInputMessage="1" showErrorMessage="1" prompt="Forma en que se presenta gráficamente el indicador: torta, barras, mapas, líneas, dispersión, histograma, caja-y-bigotes, etc." sqref="A30 A71 A111 A151 A191 A272 A232"/>
    <dataValidation allowBlank="1" showInputMessage="1" showErrorMessage="1" prompt="Indicar el tipo de variable: alfanumérico, texto, cadena, entero, etc." sqref="A25 A66 A106 A146 A186 A267 A227"/>
    <dataValidation allowBlank="1" showInputMessage="1" showErrorMessage="1" prompt="Indicar la metodología utilizada y/o aspectos a tener en cuenta para la medición del indicador. ej suma de variables_x000a_" sqref="E19:F19 E60:F60 E100:F100 E140:F140 E180:F180 E261 E221"/>
    <dataValidation allowBlank="1" showInputMessage="1" showErrorMessage="1" prompt="Relacionar el sistema de información (si aplica) de la fuente u origen de datos del indicador. ej Sistema de información estadística de apoyo territorial SIEAT del DANE" sqref="G15 G56 G96 G136 G176 G257 G217"/>
    <dataValidation allowBlank="1" showInputMessage="1" showErrorMessage="1" prompt="Se debe hacer mención al tipo de formato de la fuente y origen de datos, pueder ser Excel, pdf, archivo plano, shapefile, entre otros. " sqref="D15 D56 D96 D136 D176 D257 D217"/>
    <dataValidation allowBlank="1" showInputMessage="1" showErrorMessage="1" prompt="Señalar la información adicional que debe agregarse en la gráfica para dar mayor claridad de la información que se está presentando." sqref="A33 A74 A114 A154 A194 A275 A235"/>
    <dataValidation allowBlank="1" showInputMessage="1" showErrorMessage="1" prompt="Corresponde al número asignado para el Indicador/ Número de Meta_x000a_" sqref="A7 A48 A88 A128 A168 A249 A209"/>
    <dataValidation allowBlank="1" showInputMessage="1" showErrorMessage="1" prompt="Corresponde al código y nombre del proceso que ampara el indicador conforme al mapa de procesos de la entidad._x000a_Área al cual está asociado el indicador" sqref="C7 C48 C88 C128 C168 C249 C209"/>
    <dataValidation allowBlank="1" showInputMessage="1" showErrorMessage="1" prompt="Subsecretaria a la cual esta adscrita la dependencia responsable" sqref="A8 A49 A89 A129 A169 A250 A210"/>
    <dataValidation allowBlank="1" showInputMessage="1" showErrorMessage="1" prompt="Corresponde a la dependencia responsable de la_x000a_construcción y seguimiento al indicador" sqref="E8 E49 E89 E129 E169 E250 E210"/>
    <dataValidation allowBlank="1" showInputMessage="1" showErrorMessage="1" prompt="En este espacio se relacionará el tema bajo el cual se define el indicador_x000a_1. Proyecto de inversión_x000a_2. Meta PDD_x000a_3. Meta de gestión_x000a_4. Otro tipo de indicador_x000a_" sqref="A9 A50 A90 A130 A170 A251 A211"/>
    <dataValidation allowBlank="1" showInputMessage="1" showErrorMessage="1" prompt="Se refiere a la denominación dada al indicador,que exprese la característica, el evento o el hecho que se pretende medir con el mismo. " sqref="A10 A51 A91 A131 A171 A252 A212"/>
    <dataValidation allowBlank="1" showInputMessage="1" showErrorMessage="1" prompt="Indica la periodicidad en que se reporta el indicador (Anual, Semestral, Trimestral, Bimestral o Mensual)" sqref="E17 E58 E98 E138 E178 E259 E219"/>
    <dataValidation allowBlank="1" showInputMessage="1" showErrorMessage="1" prompt="Corresponde al valor total obtenido y reportado por las Áreas en la vigencia inmediatamente anterior. En el caso de que no exista se colocará “No Aplica - N/A”" sqref="H17 H58 H98 H138 H178 H259 H219"/>
    <dataValidation allowBlank="1" showInputMessage="1" showErrorMessage="1" prompt="Corresponde al día, mes y año en que la dependencia realiza la programación de los indicadores a efectuar seguimiento en la vigencia" sqref="A11 A52 A92 A132 A172 A254 A214"/>
    <dataValidation allowBlank="1" showInputMessage="1" showErrorMessage="1" prompt="Es la fecha de inicio de la medición del indicador en la_x000a_vigencia. (Ej: enero de 2020)" sqref="A12 A53 A93 A133 A173"/>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A94 A134 A174 A255 A215"/>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C94 C134 C174 C255 C215"/>
    <dataValidation allowBlank="1" showInputMessage="1" showErrorMessage="1" prompt="Campo destinado para registrar una breve justificación cuando el valor de la meta sea inferior a la línea base_x000a_" sqref="E13 E54 E94 E134 E174 E255 E215"/>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A96 A136 A176 A257 A217"/>
    <dataValidation allowBlank="1" showInputMessage="1" showErrorMessage="1" prompt="Es  la cuantificación o unidad de medida de lo que se pretende medir con el indicador, ej: Km, m, km/hora, personas, etc" sqref="A16 A57 A97 A137 A177 A258 A218"/>
    <dataValidation allowBlank="1" showInputMessage="1" showErrorMessage="1" prompt="Define si el indicador es de eficacia, eficiencia, efectividad, o calidad._x000a_Guía para la construcción y análisis de indicadores de gestión V.4_DAFP" sqref="C17 C58 C98 C138 C178 C259 C219"/>
    <dataValidation allowBlank="1" showInputMessage="1" showErrorMessage="1" prompt="Señalar la justificación y/o normatividad que le aplique para el diseño del indicador (PMM, PDD, Decretos, etc)" sqref="A18 A59 A99 A139 A179 A260 A220"/>
    <dataValidation allowBlank="1" showInputMessage="1" showErrorMessage="1" prompt="Propósito que se pretende alcanzar con la medición de dicho indicador, es decir, la finalidad e importancia del indicador." sqref="A19 A60 A100 A140 A180 A261 A221"/>
    <dataValidation allowBlank="1" showInputMessage="1" showErrorMessage="1" prompt="Representación matemática del cálculo del indicador. La fórmula se debe presentar con siglas claras o abreviación de variables" sqref="A21 A62 A102 A142 A182 A263 A223"/>
    <dataValidation allowBlank="1" showInputMessage="1" showErrorMessage="1" prompt="Presente el nombre de cada una de las variables a partir de las cuales se construye la fórmula del indicador." sqref="A23 A64 A104 A144 A184 A265 A225"/>
    <dataValidation allowBlank="1" showInputMessage="1" showErrorMessage="1" prompt="Indicar el parámetro de referencia para la medición, de acuerdo con la(s) variable(s) establecidas, Ejemplo: porcentaje, número, kilo, grados, hectáreas, personas, hogares, etc." sqref="A24 A65 A105 A145 A185 A266 A226"/>
    <dataValidation allowBlank="1" showInputMessage="1" showErrorMessage="1" prompt="Indica la periodicidad en que se reporta la variable (Anual, Semestral, Trimestral, Bimestral o Mensual)" sqref="A26 A67 A107 A147 A187 A268 A228"/>
    <dataValidation allowBlank="1" showInputMessage="1" showErrorMessage="1" prompt="Describe de dónde se obtiene la información_x000a_para alimentar o establecer la información de la variable" sqref="A27 A68 A108 A148 A188 A269 A229"/>
    <dataValidation allowBlank="1" showInputMessage="1" showErrorMessage="1" prompt="Descripción corta que explique el contenido, objeto o lo que mide la variable que compone el indicador._x000a_" sqref="A28 A69 A109 A149 A189 A270 A230"/>
    <dataValidation allowBlank="1" showInputMessage="1" showErrorMessage="1" prompt="Señalar el enlace donde está publicados los resultados del indicador. (Si aplica)" sqref="E33 E74 E114 E154 E194 E275 E235"/>
    <dataValidation allowBlank="1" showInputMessage="1" showErrorMessage="1" prompt="Corresponde al tipo de proceso (Misional, Estratégico, de Apoyo o de Evaluación), conforme al mapa de procesos de la entidad." sqref="H7:I7 H48:I48 H88:I88 H128:I128 H168:I168 H249:I249 H209:I20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A98 A138 A178 A259 A219"/>
  </dataValidations>
  <pageMargins left="0.7" right="0.7" top="0.75" bottom="0.75" header="0.3" footer="0.3"/>
  <pageSetup paperSize="9" scale="46" orientation="portrait" r:id="rId1"/>
  <colBreaks count="1" manualBreakCount="1">
    <brk id="18" max="1048575" man="1"/>
  </col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EU572"/>
  <sheetViews>
    <sheetView tabSelected="1" zoomScale="20" zoomScaleNormal="20" workbookViewId="0">
      <selection activeCell="R15" sqref="R15:R19"/>
    </sheetView>
  </sheetViews>
  <sheetFormatPr baseColWidth="10" defaultColWidth="11.453125" defaultRowHeight="14.5" x14ac:dyDescent="0.25"/>
  <cols>
    <col min="1" max="1" width="25.453125" style="196" customWidth="1"/>
    <col min="2" max="3" width="22.453125" style="196" customWidth="1"/>
    <col min="4" max="4" width="42.26953125" style="196" customWidth="1"/>
    <col min="5" max="6" width="71.54296875" style="196" customWidth="1"/>
    <col min="7" max="7" width="49.90625" style="196" customWidth="1"/>
    <col min="8" max="8" width="7.90625" style="196" customWidth="1"/>
    <col min="9" max="9" width="47.26953125" style="196" customWidth="1"/>
    <col min="10" max="10" width="15.453125" style="196" customWidth="1"/>
    <col min="11" max="11" width="13.453125" style="196" customWidth="1"/>
    <col min="12" max="12" width="8.26953125" style="196" customWidth="1"/>
    <col min="13" max="13" width="16.08984375" style="196" customWidth="1"/>
    <col min="14" max="15" width="10.81640625" style="196" customWidth="1"/>
    <col min="16" max="16" width="6.6328125" style="196" customWidth="1"/>
    <col min="17" max="17" width="59.54296875" style="196" customWidth="1"/>
    <col min="18" max="18" width="15.08984375" style="196" customWidth="1"/>
    <col min="19" max="22" width="11.453125" style="196"/>
    <col min="23" max="23" width="6.81640625" style="196" customWidth="1"/>
    <col min="24" max="24" width="68.453125" style="196" customWidth="1"/>
    <col min="25" max="29" width="11.453125" style="196"/>
    <col min="30" max="30" width="14.453125" style="117" customWidth="1"/>
    <col min="31" max="33" width="20.81640625" style="117" customWidth="1"/>
    <col min="34" max="16384" width="11.453125" style="196"/>
  </cols>
  <sheetData>
    <row r="1" spans="1:151" ht="37" customHeight="1" x14ac:dyDescent="0.25">
      <c r="A1" s="466"/>
      <c r="B1" s="466"/>
      <c r="C1" s="467" t="s">
        <v>438</v>
      </c>
      <c r="D1" s="467"/>
      <c r="E1" s="467"/>
      <c r="F1" s="467"/>
      <c r="G1" s="467"/>
      <c r="H1" s="467"/>
      <c r="I1" s="467"/>
      <c r="J1" s="467"/>
      <c r="K1" s="467"/>
      <c r="L1" s="467"/>
      <c r="M1" s="467"/>
    </row>
    <row r="2" spans="1:151" ht="27" customHeight="1" x14ac:dyDescent="0.25">
      <c r="A2" s="466"/>
      <c r="B2" s="466"/>
      <c r="C2" s="467" t="s">
        <v>439</v>
      </c>
      <c r="D2" s="467"/>
      <c r="E2" s="467"/>
      <c r="F2" s="467"/>
      <c r="G2" s="467"/>
      <c r="H2" s="467"/>
      <c r="I2" s="467"/>
      <c r="J2" s="467"/>
      <c r="K2" s="467"/>
      <c r="L2" s="467"/>
      <c r="M2" s="467"/>
    </row>
    <row r="3" spans="1:151" ht="30.5" customHeight="1" x14ac:dyDescent="0.25">
      <c r="A3" s="466"/>
      <c r="B3" s="466"/>
      <c r="C3" s="467" t="s">
        <v>627</v>
      </c>
      <c r="D3" s="467"/>
      <c r="E3" s="467"/>
      <c r="F3" s="467"/>
      <c r="G3" s="467"/>
      <c r="H3" s="467"/>
      <c r="I3" s="467"/>
      <c r="J3" s="467"/>
      <c r="K3" s="467"/>
      <c r="L3" s="467"/>
      <c r="M3" s="467"/>
    </row>
    <row r="4" spans="1:151" s="218" customFormat="1" ht="33" customHeight="1" x14ac:dyDescent="0.35">
      <c r="A4" s="466"/>
      <c r="B4" s="466"/>
      <c r="C4" s="467" t="s">
        <v>628</v>
      </c>
      <c r="D4" s="467"/>
      <c r="E4" s="467"/>
      <c r="F4" s="467"/>
      <c r="G4" s="467"/>
      <c r="H4" s="467"/>
      <c r="I4" s="467"/>
      <c r="J4" s="467"/>
      <c r="K4" s="467"/>
      <c r="L4" s="467"/>
      <c r="M4" s="146" t="s">
        <v>630</v>
      </c>
      <c r="N4" s="197"/>
      <c r="P4" s="456"/>
      <c r="Q4" s="456"/>
      <c r="R4" s="456"/>
      <c r="S4" s="197"/>
      <c r="T4" s="197"/>
      <c r="U4" s="197"/>
      <c r="V4" s="197"/>
      <c r="W4" s="197"/>
      <c r="X4" s="197"/>
      <c r="Y4" s="197"/>
      <c r="Z4" s="197"/>
      <c r="AA4" s="197"/>
      <c r="AB4" s="197"/>
      <c r="AC4" s="197"/>
      <c r="AD4" s="117"/>
      <c r="AE4" s="143"/>
      <c r="AF4" s="143"/>
      <c r="AG4" s="143"/>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row>
    <row r="5" spans="1:151" s="213" customFormat="1" ht="33" customHeight="1" x14ac:dyDescent="0.25">
      <c r="A5" s="468" t="s">
        <v>444</v>
      </c>
      <c r="B5" s="470" t="s">
        <v>531</v>
      </c>
      <c r="C5" s="471"/>
      <c r="D5" s="471"/>
      <c r="E5" s="471"/>
      <c r="F5" s="471"/>
      <c r="G5" s="472"/>
      <c r="H5" s="468" t="s">
        <v>22</v>
      </c>
      <c r="I5" s="468" t="s">
        <v>35</v>
      </c>
      <c r="J5" s="468" t="s">
        <v>536</v>
      </c>
      <c r="K5" s="468" t="s">
        <v>537</v>
      </c>
      <c r="L5" s="217" t="s">
        <v>527</v>
      </c>
      <c r="M5" s="216" t="s">
        <v>528</v>
      </c>
      <c r="N5" s="217" t="s">
        <v>529</v>
      </c>
      <c r="O5" s="216" t="s">
        <v>530</v>
      </c>
      <c r="P5" s="457" t="s">
        <v>547</v>
      </c>
      <c r="Q5" s="458"/>
      <c r="R5" s="459"/>
      <c r="S5" s="209" t="s">
        <v>527</v>
      </c>
      <c r="T5" s="209" t="s">
        <v>528</v>
      </c>
      <c r="U5" s="209" t="s">
        <v>529</v>
      </c>
      <c r="V5" s="209" t="s">
        <v>530</v>
      </c>
      <c r="W5" s="453" t="s">
        <v>523</v>
      </c>
      <c r="X5" s="454"/>
      <c r="Y5" s="455"/>
      <c r="Z5" s="145" t="s">
        <v>527</v>
      </c>
      <c r="AA5" s="145" t="s">
        <v>528</v>
      </c>
      <c r="AB5" s="145" t="s">
        <v>529</v>
      </c>
      <c r="AC5" s="145" t="s">
        <v>530</v>
      </c>
      <c r="AD5" s="117"/>
      <c r="AE5" s="145" t="s">
        <v>115</v>
      </c>
      <c r="AF5" s="144" t="s">
        <v>116</v>
      </c>
      <c r="AG5" s="215" t="s">
        <v>532</v>
      </c>
      <c r="AH5" s="214"/>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row>
    <row r="6" spans="1:151" s="205" customFormat="1" ht="76.5" customHeight="1" x14ac:dyDescent="0.25">
      <c r="A6" s="469"/>
      <c r="B6" s="212" t="s">
        <v>533</v>
      </c>
      <c r="C6" s="212" t="s">
        <v>534</v>
      </c>
      <c r="D6" s="212" t="s">
        <v>535</v>
      </c>
      <c r="E6" s="212" t="s">
        <v>576</v>
      </c>
      <c r="F6" s="212" t="s">
        <v>622</v>
      </c>
      <c r="G6" s="212" t="s">
        <v>626</v>
      </c>
      <c r="H6" s="469"/>
      <c r="I6" s="469"/>
      <c r="J6" s="469"/>
      <c r="K6" s="469"/>
      <c r="L6" s="211" t="s">
        <v>548</v>
      </c>
      <c r="M6" s="210" t="s">
        <v>549</v>
      </c>
      <c r="N6" s="211" t="s">
        <v>550</v>
      </c>
      <c r="O6" s="210" t="s">
        <v>551</v>
      </c>
      <c r="P6" s="209" t="s">
        <v>552</v>
      </c>
      <c r="Q6" s="209" t="s">
        <v>553</v>
      </c>
      <c r="R6" s="209" t="s">
        <v>554</v>
      </c>
      <c r="S6" s="209" t="str">
        <f>S5&amp;": Programado actividad"</f>
        <v>Ene-Mar: Programado actividad</v>
      </c>
      <c r="T6" s="209" t="s">
        <v>623</v>
      </c>
      <c r="U6" s="209" t="s">
        <v>624</v>
      </c>
      <c r="V6" s="209" t="s">
        <v>625</v>
      </c>
      <c r="W6" s="208" t="s">
        <v>524</v>
      </c>
      <c r="X6" s="208" t="s">
        <v>525</v>
      </c>
      <c r="Y6" s="208" t="s">
        <v>526</v>
      </c>
      <c r="Z6" s="208" t="str">
        <f>S5&amp;": % Programado tarea"</f>
        <v>Ene-Mar: % Programado tarea</v>
      </c>
      <c r="AA6" s="208" t="s">
        <v>856</v>
      </c>
      <c r="AB6" s="208" t="s">
        <v>855</v>
      </c>
      <c r="AC6" s="208" t="s">
        <v>854</v>
      </c>
      <c r="AD6" s="117"/>
      <c r="AE6" s="122" t="s">
        <v>117</v>
      </c>
      <c r="AF6" s="123" t="s">
        <v>42</v>
      </c>
      <c r="AG6" s="207" t="s">
        <v>538</v>
      </c>
      <c r="AH6" s="20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c r="ED6" s="196"/>
      <c r="EE6" s="196"/>
      <c r="EF6" s="196"/>
      <c r="EG6" s="196"/>
      <c r="EH6" s="196"/>
      <c r="EI6" s="196"/>
      <c r="EJ6" s="196"/>
      <c r="EK6" s="196"/>
      <c r="EL6" s="196"/>
      <c r="EM6" s="196"/>
    </row>
    <row r="7" spans="1:151" ht="69.650000000000006" customHeight="1" x14ac:dyDescent="0.25">
      <c r="A7" s="460" t="s">
        <v>447</v>
      </c>
      <c r="B7" s="460" t="s">
        <v>586</v>
      </c>
      <c r="C7" s="460" t="s">
        <v>591</v>
      </c>
      <c r="D7" s="460" t="s">
        <v>580</v>
      </c>
      <c r="E7" s="463" t="s">
        <v>853</v>
      </c>
      <c r="F7" s="408" t="s">
        <v>811</v>
      </c>
      <c r="G7" s="405"/>
      <c r="H7" s="441">
        <v>1</v>
      </c>
      <c r="I7" s="426" t="s">
        <v>852</v>
      </c>
      <c r="J7" s="473">
        <v>1</v>
      </c>
      <c r="K7" s="429" t="s">
        <v>32</v>
      </c>
      <c r="L7" s="444">
        <v>0.75</v>
      </c>
      <c r="M7" s="444">
        <v>0.01</v>
      </c>
      <c r="N7" s="444">
        <v>0.15</v>
      </c>
      <c r="O7" s="447">
        <v>0.09</v>
      </c>
      <c r="P7" s="424">
        <v>1</v>
      </c>
      <c r="Q7" s="417" t="s">
        <v>851</v>
      </c>
      <c r="R7" s="432">
        <v>0.09</v>
      </c>
      <c r="S7" s="419">
        <f>Z7+Z8</f>
        <v>0.25</v>
      </c>
      <c r="T7" s="419">
        <f>Z7+Z8</f>
        <v>0.25</v>
      </c>
      <c r="U7" s="419">
        <f>Z7+Z8</f>
        <v>0.25</v>
      </c>
      <c r="V7" s="419">
        <v>0.25</v>
      </c>
      <c r="W7" s="220">
        <v>1</v>
      </c>
      <c r="X7" s="200" t="s">
        <v>850</v>
      </c>
      <c r="Y7" s="199">
        <v>0.5</v>
      </c>
      <c r="Z7" s="198">
        <v>0.125</v>
      </c>
      <c r="AA7" s="198">
        <v>0.125</v>
      </c>
      <c r="AB7" s="198">
        <v>0.125</v>
      </c>
      <c r="AC7" s="198">
        <v>0.125</v>
      </c>
      <c r="AE7" s="219">
        <f>+SUM(Z7:AC7)</f>
        <v>0.5</v>
      </c>
      <c r="AF7" s="482">
        <f>S7+T7+U7+V7</f>
        <v>1</v>
      </c>
      <c r="AG7" s="482">
        <f>J7</f>
        <v>1</v>
      </c>
      <c r="AH7" s="197"/>
      <c r="EN7" s="197"/>
      <c r="EO7" s="197"/>
      <c r="EP7" s="197"/>
      <c r="EQ7" s="197"/>
      <c r="ER7" s="197"/>
      <c r="ES7" s="197"/>
      <c r="ET7" s="197"/>
      <c r="EU7" s="197"/>
    </row>
    <row r="8" spans="1:151" ht="75" customHeight="1" x14ac:dyDescent="0.25">
      <c r="A8" s="461"/>
      <c r="B8" s="461"/>
      <c r="C8" s="461"/>
      <c r="D8" s="461"/>
      <c r="E8" s="464"/>
      <c r="F8" s="409"/>
      <c r="G8" s="406"/>
      <c r="H8" s="442"/>
      <c r="I8" s="427"/>
      <c r="J8" s="474"/>
      <c r="K8" s="430"/>
      <c r="L8" s="445"/>
      <c r="M8" s="445"/>
      <c r="N8" s="445"/>
      <c r="O8" s="445"/>
      <c r="P8" s="424"/>
      <c r="Q8" s="417"/>
      <c r="R8" s="432"/>
      <c r="S8" s="419"/>
      <c r="T8" s="419"/>
      <c r="U8" s="419"/>
      <c r="V8" s="419"/>
      <c r="W8" s="220">
        <v>2</v>
      </c>
      <c r="X8" s="200" t="s">
        <v>849</v>
      </c>
      <c r="Y8" s="199">
        <v>0.5</v>
      </c>
      <c r="Z8" s="198">
        <v>0.125</v>
      </c>
      <c r="AA8" s="198">
        <v>0.125</v>
      </c>
      <c r="AB8" s="198">
        <v>0.125</v>
      </c>
      <c r="AC8" s="198">
        <v>0.125</v>
      </c>
      <c r="AE8" s="219">
        <f>+SUM(Z8:AC8)</f>
        <v>0.5</v>
      </c>
      <c r="AF8" s="483"/>
      <c r="AG8" s="491"/>
      <c r="AH8" s="197"/>
      <c r="EN8" s="197"/>
      <c r="EO8" s="197"/>
      <c r="EP8" s="197"/>
      <c r="EQ8" s="197"/>
      <c r="ER8" s="197"/>
      <c r="ES8" s="197"/>
      <c r="ET8" s="197"/>
      <c r="EU8" s="197"/>
    </row>
    <row r="9" spans="1:151" ht="82" customHeight="1" x14ac:dyDescent="0.25">
      <c r="A9" s="461"/>
      <c r="B9" s="461"/>
      <c r="C9" s="461"/>
      <c r="D9" s="461"/>
      <c r="E9" s="464"/>
      <c r="F9" s="409"/>
      <c r="G9" s="406"/>
      <c r="H9" s="442"/>
      <c r="I9" s="427"/>
      <c r="J9" s="474"/>
      <c r="K9" s="430"/>
      <c r="L9" s="445"/>
      <c r="M9" s="445"/>
      <c r="N9" s="445"/>
      <c r="O9" s="445"/>
      <c r="P9" s="425">
        <v>2</v>
      </c>
      <c r="Q9" s="417" t="s">
        <v>848</v>
      </c>
      <c r="R9" s="432">
        <v>0.09</v>
      </c>
      <c r="S9" s="419">
        <f>Z9+Z10</f>
        <v>0.25</v>
      </c>
      <c r="T9" s="419">
        <f>Z9+Z10</f>
        <v>0.25</v>
      </c>
      <c r="U9" s="419">
        <f>Z9+Z10</f>
        <v>0.25</v>
      </c>
      <c r="V9" s="419">
        <v>0.25</v>
      </c>
      <c r="W9" s="220">
        <v>1</v>
      </c>
      <c r="X9" s="200" t="s">
        <v>847</v>
      </c>
      <c r="Y9" s="199">
        <v>0.5</v>
      </c>
      <c r="Z9" s="198">
        <v>0.125</v>
      </c>
      <c r="AA9" s="198">
        <v>0.125</v>
      </c>
      <c r="AB9" s="198">
        <v>0.125</v>
      </c>
      <c r="AC9" s="198">
        <v>0.125</v>
      </c>
      <c r="AE9" s="219">
        <f>+SUM(Z9:AC9)</f>
        <v>0.5</v>
      </c>
      <c r="AF9" s="482">
        <f>S9+T9+U9+V9</f>
        <v>1</v>
      </c>
      <c r="AG9" s="491"/>
    </row>
    <row r="10" spans="1:151" ht="70.5" customHeight="1" x14ac:dyDescent="0.25">
      <c r="A10" s="462"/>
      <c r="B10" s="462"/>
      <c r="C10" s="462"/>
      <c r="D10" s="462"/>
      <c r="E10" s="465"/>
      <c r="F10" s="410"/>
      <c r="G10" s="407"/>
      <c r="H10" s="443"/>
      <c r="I10" s="428"/>
      <c r="J10" s="475"/>
      <c r="K10" s="431"/>
      <c r="L10" s="446"/>
      <c r="M10" s="446"/>
      <c r="N10" s="446"/>
      <c r="O10" s="446"/>
      <c r="P10" s="425"/>
      <c r="Q10" s="417"/>
      <c r="R10" s="432"/>
      <c r="S10" s="419"/>
      <c r="T10" s="419"/>
      <c r="U10" s="419"/>
      <c r="V10" s="419"/>
      <c r="W10" s="220">
        <v>2</v>
      </c>
      <c r="X10" s="200" t="s">
        <v>846</v>
      </c>
      <c r="Y10" s="199">
        <v>0.5</v>
      </c>
      <c r="Z10" s="198">
        <v>0.125</v>
      </c>
      <c r="AA10" s="198">
        <v>0.125</v>
      </c>
      <c r="AB10" s="198">
        <v>0.125</v>
      </c>
      <c r="AC10" s="198">
        <v>0.125</v>
      </c>
      <c r="AE10" s="219">
        <f t="shared" ref="AE10:AE33" si="0">+SUM(Z10:AC10)</f>
        <v>0.5</v>
      </c>
      <c r="AF10" s="483"/>
      <c r="AG10" s="492"/>
    </row>
    <row r="11" spans="1:151" ht="122.15" customHeight="1" x14ac:dyDescent="0.25">
      <c r="A11" s="460" t="s">
        <v>761</v>
      </c>
      <c r="B11" s="460" t="s">
        <v>586</v>
      </c>
      <c r="C11" s="460" t="s">
        <v>591</v>
      </c>
      <c r="D11" s="460" t="s">
        <v>580</v>
      </c>
      <c r="E11" s="408" t="s">
        <v>845</v>
      </c>
      <c r="F11" s="408" t="s">
        <v>811</v>
      </c>
      <c r="G11" s="405"/>
      <c r="H11" s="441">
        <v>2</v>
      </c>
      <c r="I11" s="426" t="s">
        <v>844</v>
      </c>
      <c r="J11" s="479">
        <v>0.94</v>
      </c>
      <c r="K11" s="429" t="s">
        <v>32</v>
      </c>
      <c r="L11" s="420">
        <v>0.94</v>
      </c>
      <c r="M11" s="420">
        <v>0.94</v>
      </c>
      <c r="N11" s="420">
        <v>0.94</v>
      </c>
      <c r="O11" s="420">
        <v>0.94</v>
      </c>
      <c r="P11" s="451">
        <v>1</v>
      </c>
      <c r="Q11" s="417" t="s">
        <v>843</v>
      </c>
      <c r="R11" s="432">
        <v>0.09</v>
      </c>
      <c r="S11" s="419">
        <f>Z11+Z12</f>
        <v>0.25</v>
      </c>
      <c r="T11" s="419">
        <f>Z11+Z12</f>
        <v>0.25</v>
      </c>
      <c r="U11" s="419">
        <f>Z11+Z12</f>
        <v>0.25</v>
      </c>
      <c r="V11" s="419">
        <v>0.25</v>
      </c>
      <c r="W11" s="221">
        <v>1</v>
      </c>
      <c r="X11" s="203" t="s">
        <v>842</v>
      </c>
      <c r="Y11" s="199">
        <v>0.5</v>
      </c>
      <c r="Z11" s="198">
        <v>0.125</v>
      </c>
      <c r="AA11" s="198">
        <v>0.125</v>
      </c>
      <c r="AB11" s="198">
        <v>0.125</v>
      </c>
      <c r="AC11" s="198">
        <v>0.125</v>
      </c>
      <c r="AE11" s="219">
        <f t="shared" si="0"/>
        <v>0.5</v>
      </c>
      <c r="AF11" s="482">
        <f>S11+T11+U11+V11</f>
        <v>1</v>
      </c>
      <c r="AG11" s="482">
        <f>J11</f>
        <v>0.94</v>
      </c>
    </row>
    <row r="12" spans="1:151" ht="117" customHeight="1" x14ac:dyDescent="0.25">
      <c r="A12" s="461"/>
      <c r="B12" s="461"/>
      <c r="C12" s="461"/>
      <c r="D12" s="461"/>
      <c r="E12" s="409"/>
      <c r="F12" s="409"/>
      <c r="G12" s="406"/>
      <c r="H12" s="442"/>
      <c r="I12" s="427"/>
      <c r="J12" s="480"/>
      <c r="K12" s="430"/>
      <c r="L12" s="421"/>
      <c r="M12" s="421"/>
      <c r="N12" s="421"/>
      <c r="O12" s="421"/>
      <c r="P12" s="451"/>
      <c r="Q12" s="417"/>
      <c r="R12" s="432"/>
      <c r="S12" s="419"/>
      <c r="T12" s="419"/>
      <c r="U12" s="419"/>
      <c r="V12" s="419"/>
      <c r="W12" s="221">
        <v>2</v>
      </c>
      <c r="X12" s="203" t="s">
        <v>841</v>
      </c>
      <c r="Y12" s="199">
        <v>0.5</v>
      </c>
      <c r="Z12" s="198">
        <v>0.125</v>
      </c>
      <c r="AA12" s="198">
        <v>0.125</v>
      </c>
      <c r="AB12" s="198">
        <v>0.125</v>
      </c>
      <c r="AC12" s="198">
        <v>0.125</v>
      </c>
      <c r="AE12" s="219">
        <f t="shared" si="0"/>
        <v>0.5</v>
      </c>
      <c r="AF12" s="483"/>
      <c r="AG12" s="484"/>
    </row>
    <row r="13" spans="1:151" ht="100.5" customHeight="1" x14ac:dyDescent="0.25">
      <c r="A13" s="461"/>
      <c r="B13" s="461"/>
      <c r="C13" s="461"/>
      <c r="D13" s="461"/>
      <c r="E13" s="409"/>
      <c r="F13" s="409"/>
      <c r="G13" s="406"/>
      <c r="H13" s="442"/>
      <c r="I13" s="427"/>
      <c r="J13" s="480"/>
      <c r="K13" s="430"/>
      <c r="L13" s="421"/>
      <c r="M13" s="421"/>
      <c r="N13" s="421"/>
      <c r="O13" s="421"/>
      <c r="P13" s="451">
        <v>2</v>
      </c>
      <c r="Q13" s="417" t="s">
        <v>840</v>
      </c>
      <c r="R13" s="432">
        <v>0.09</v>
      </c>
      <c r="S13" s="419">
        <f>Z13+Z14</f>
        <v>0.25</v>
      </c>
      <c r="T13" s="419">
        <f>Z13+Z14</f>
        <v>0.25</v>
      </c>
      <c r="U13" s="419">
        <f>Z13+Z14</f>
        <v>0.25</v>
      </c>
      <c r="V13" s="419">
        <v>0.25</v>
      </c>
      <c r="W13" s="221">
        <v>1</v>
      </c>
      <c r="X13" s="203" t="s">
        <v>839</v>
      </c>
      <c r="Y13" s="199">
        <v>0.5</v>
      </c>
      <c r="Z13" s="198">
        <v>0.125</v>
      </c>
      <c r="AA13" s="198">
        <v>0.125</v>
      </c>
      <c r="AB13" s="198">
        <v>0.125</v>
      </c>
      <c r="AC13" s="198">
        <v>0.125</v>
      </c>
      <c r="AE13" s="219">
        <f t="shared" si="0"/>
        <v>0.5</v>
      </c>
      <c r="AF13" s="482">
        <f>S13+T13+U13+V13</f>
        <v>1</v>
      </c>
      <c r="AG13" s="484"/>
    </row>
    <row r="14" spans="1:151" ht="266.25" customHeight="1" x14ac:dyDescent="0.25">
      <c r="A14" s="462"/>
      <c r="B14" s="462"/>
      <c r="C14" s="462"/>
      <c r="D14" s="462"/>
      <c r="E14" s="410"/>
      <c r="F14" s="410"/>
      <c r="G14" s="407"/>
      <c r="H14" s="443"/>
      <c r="I14" s="428"/>
      <c r="J14" s="481"/>
      <c r="K14" s="431"/>
      <c r="L14" s="422"/>
      <c r="M14" s="422"/>
      <c r="N14" s="422"/>
      <c r="O14" s="422"/>
      <c r="P14" s="451"/>
      <c r="Q14" s="417"/>
      <c r="R14" s="432"/>
      <c r="S14" s="419"/>
      <c r="T14" s="419"/>
      <c r="U14" s="419"/>
      <c r="V14" s="419"/>
      <c r="W14" s="221">
        <v>2</v>
      </c>
      <c r="X14" s="203" t="s">
        <v>838</v>
      </c>
      <c r="Y14" s="199">
        <v>0.5</v>
      </c>
      <c r="Z14" s="198">
        <v>0.125</v>
      </c>
      <c r="AA14" s="198">
        <v>0.125</v>
      </c>
      <c r="AB14" s="198">
        <v>0.125</v>
      </c>
      <c r="AC14" s="198">
        <v>0.125</v>
      </c>
      <c r="AE14" s="219">
        <f t="shared" si="0"/>
        <v>0.5</v>
      </c>
      <c r="AF14" s="483"/>
      <c r="AG14" s="483"/>
    </row>
    <row r="15" spans="1:151" ht="131.5" customHeight="1" x14ac:dyDescent="0.25">
      <c r="A15" s="460" t="s">
        <v>761</v>
      </c>
      <c r="B15" s="460" t="s">
        <v>586</v>
      </c>
      <c r="C15" s="460" t="s">
        <v>591</v>
      </c>
      <c r="D15" s="460" t="s">
        <v>580</v>
      </c>
      <c r="E15" s="463" t="s">
        <v>837</v>
      </c>
      <c r="F15" s="408" t="s">
        <v>811</v>
      </c>
      <c r="G15" s="402"/>
      <c r="H15" s="441">
        <v>3</v>
      </c>
      <c r="I15" s="426" t="s">
        <v>836</v>
      </c>
      <c r="J15" s="448">
        <v>1</v>
      </c>
      <c r="K15" s="429" t="s">
        <v>32</v>
      </c>
      <c r="L15" s="420">
        <v>1</v>
      </c>
      <c r="M15" s="420">
        <v>1</v>
      </c>
      <c r="N15" s="420">
        <v>1</v>
      </c>
      <c r="O15" s="420">
        <v>1</v>
      </c>
      <c r="P15" s="451">
        <v>1</v>
      </c>
      <c r="Q15" s="417" t="s">
        <v>835</v>
      </c>
      <c r="R15" s="452">
        <v>0.08</v>
      </c>
      <c r="S15" s="414">
        <f>Z15+Z16</f>
        <v>0.25</v>
      </c>
      <c r="T15" s="414">
        <v>0.25</v>
      </c>
      <c r="U15" s="414">
        <v>0.25</v>
      </c>
      <c r="V15" s="414">
        <v>0.25</v>
      </c>
      <c r="W15" s="221">
        <v>1</v>
      </c>
      <c r="X15" s="203" t="s">
        <v>834</v>
      </c>
      <c r="Y15" s="199">
        <v>0.5</v>
      </c>
      <c r="Z15" s="204">
        <v>0.125</v>
      </c>
      <c r="AA15" s="204">
        <v>0.125</v>
      </c>
      <c r="AB15" s="204">
        <v>0.125</v>
      </c>
      <c r="AC15" s="204">
        <v>0.125</v>
      </c>
      <c r="AE15" s="219">
        <f t="shared" si="0"/>
        <v>0.5</v>
      </c>
      <c r="AF15" s="482">
        <f>S15+T15+U15+V15</f>
        <v>1</v>
      </c>
      <c r="AG15" s="482">
        <f>+J15</f>
        <v>1</v>
      </c>
    </row>
    <row r="16" spans="1:151" ht="12.5" customHeight="1" x14ac:dyDescent="0.25">
      <c r="A16" s="461"/>
      <c r="B16" s="461"/>
      <c r="C16" s="461"/>
      <c r="D16" s="461"/>
      <c r="E16" s="464"/>
      <c r="F16" s="409"/>
      <c r="G16" s="403"/>
      <c r="H16" s="442"/>
      <c r="I16" s="427"/>
      <c r="J16" s="449"/>
      <c r="K16" s="430"/>
      <c r="L16" s="421"/>
      <c r="M16" s="421"/>
      <c r="N16" s="421"/>
      <c r="O16" s="421"/>
      <c r="P16" s="451"/>
      <c r="Q16" s="417"/>
      <c r="R16" s="452"/>
      <c r="S16" s="414"/>
      <c r="T16" s="414"/>
      <c r="U16" s="414"/>
      <c r="V16" s="414"/>
      <c r="W16" s="416">
        <v>2</v>
      </c>
      <c r="X16" s="417" t="s">
        <v>833</v>
      </c>
      <c r="Y16" s="415">
        <v>0.5</v>
      </c>
      <c r="Z16" s="485">
        <v>0.125</v>
      </c>
      <c r="AA16" s="485">
        <v>0.125</v>
      </c>
      <c r="AB16" s="485">
        <v>0.125</v>
      </c>
      <c r="AC16" s="485">
        <v>0.125</v>
      </c>
      <c r="AE16" s="476">
        <f>+SUM(Z16:AC16)</f>
        <v>0.5</v>
      </c>
      <c r="AF16" s="484"/>
      <c r="AG16" s="491"/>
    </row>
    <row r="17" spans="1:33" ht="12.5" customHeight="1" x14ac:dyDescent="0.25">
      <c r="A17" s="461"/>
      <c r="B17" s="461"/>
      <c r="C17" s="461"/>
      <c r="D17" s="461"/>
      <c r="E17" s="464"/>
      <c r="F17" s="409"/>
      <c r="G17" s="403"/>
      <c r="H17" s="442"/>
      <c r="I17" s="427"/>
      <c r="J17" s="449"/>
      <c r="K17" s="430"/>
      <c r="L17" s="421"/>
      <c r="M17" s="421"/>
      <c r="N17" s="421"/>
      <c r="O17" s="421"/>
      <c r="P17" s="451"/>
      <c r="Q17" s="417"/>
      <c r="R17" s="452"/>
      <c r="S17" s="414"/>
      <c r="T17" s="414"/>
      <c r="U17" s="414"/>
      <c r="V17" s="414"/>
      <c r="W17" s="416"/>
      <c r="X17" s="417"/>
      <c r="Y17" s="418"/>
      <c r="Z17" s="486"/>
      <c r="AA17" s="486"/>
      <c r="AB17" s="486"/>
      <c r="AC17" s="486"/>
      <c r="AE17" s="477"/>
      <c r="AF17" s="484"/>
      <c r="AG17" s="491"/>
    </row>
    <row r="18" spans="1:33" ht="12.5" customHeight="1" x14ac:dyDescent="0.25">
      <c r="A18" s="461"/>
      <c r="B18" s="461"/>
      <c r="C18" s="461"/>
      <c r="D18" s="461"/>
      <c r="E18" s="464"/>
      <c r="F18" s="409"/>
      <c r="G18" s="403"/>
      <c r="H18" s="442"/>
      <c r="I18" s="427"/>
      <c r="J18" s="449"/>
      <c r="K18" s="430"/>
      <c r="L18" s="421"/>
      <c r="M18" s="421"/>
      <c r="N18" s="421"/>
      <c r="O18" s="421"/>
      <c r="P18" s="451"/>
      <c r="Q18" s="417"/>
      <c r="R18" s="452"/>
      <c r="S18" s="414"/>
      <c r="T18" s="414"/>
      <c r="U18" s="414"/>
      <c r="V18" s="414"/>
      <c r="W18" s="416"/>
      <c r="X18" s="417"/>
      <c r="Y18" s="418"/>
      <c r="Z18" s="486"/>
      <c r="AA18" s="486"/>
      <c r="AB18" s="486"/>
      <c r="AC18" s="486"/>
      <c r="AE18" s="477"/>
      <c r="AF18" s="484"/>
      <c r="AG18" s="491"/>
    </row>
    <row r="19" spans="1:33" ht="129" customHeight="1" x14ac:dyDescent="0.25">
      <c r="A19" s="462"/>
      <c r="B19" s="462"/>
      <c r="C19" s="462"/>
      <c r="D19" s="462"/>
      <c r="E19" s="465"/>
      <c r="F19" s="410"/>
      <c r="G19" s="404"/>
      <c r="H19" s="443"/>
      <c r="I19" s="428"/>
      <c r="J19" s="450"/>
      <c r="K19" s="431"/>
      <c r="L19" s="422"/>
      <c r="M19" s="422"/>
      <c r="N19" s="422"/>
      <c r="O19" s="422"/>
      <c r="P19" s="451"/>
      <c r="Q19" s="417"/>
      <c r="R19" s="452"/>
      <c r="S19" s="414"/>
      <c r="T19" s="414"/>
      <c r="U19" s="414"/>
      <c r="V19" s="414"/>
      <c r="W19" s="416"/>
      <c r="X19" s="417"/>
      <c r="Y19" s="418"/>
      <c r="Z19" s="487"/>
      <c r="AA19" s="487"/>
      <c r="AB19" s="487"/>
      <c r="AC19" s="487"/>
      <c r="AE19" s="478"/>
      <c r="AF19" s="484"/>
      <c r="AG19" s="492"/>
    </row>
    <row r="20" spans="1:33" ht="125" customHeight="1" x14ac:dyDescent="0.25">
      <c r="A20" s="435" t="s">
        <v>746</v>
      </c>
      <c r="B20" s="435" t="s">
        <v>586</v>
      </c>
      <c r="C20" s="435" t="s">
        <v>591</v>
      </c>
      <c r="D20" s="438" t="s">
        <v>580</v>
      </c>
      <c r="E20" s="411" t="s">
        <v>812</v>
      </c>
      <c r="F20" s="408" t="s">
        <v>811</v>
      </c>
      <c r="G20" s="399"/>
      <c r="H20" s="441">
        <v>4</v>
      </c>
      <c r="I20" s="426" t="s">
        <v>832</v>
      </c>
      <c r="J20" s="448">
        <v>1</v>
      </c>
      <c r="K20" s="429" t="s">
        <v>31</v>
      </c>
      <c r="L20" s="420">
        <v>0.25</v>
      </c>
      <c r="M20" s="420">
        <v>0.25</v>
      </c>
      <c r="N20" s="420">
        <v>0.25</v>
      </c>
      <c r="O20" s="420">
        <v>0.25</v>
      </c>
      <c r="P20" s="451">
        <v>1</v>
      </c>
      <c r="Q20" s="417" t="s">
        <v>831</v>
      </c>
      <c r="R20" s="452">
        <v>0.08</v>
      </c>
      <c r="S20" s="414">
        <f>Z20+Z21</f>
        <v>0.25</v>
      </c>
      <c r="T20" s="414">
        <v>0.25</v>
      </c>
      <c r="U20" s="414">
        <v>0.25</v>
      </c>
      <c r="V20" s="414">
        <v>0.25</v>
      </c>
      <c r="W20" s="221">
        <v>1</v>
      </c>
      <c r="X20" s="203" t="s">
        <v>830</v>
      </c>
      <c r="Y20" s="199">
        <v>0.8</v>
      </c>
      <c r="Z20" s="202">
        <v>0.2</v>
      </c>
      <c r="AA20" s="202">
        <v>0.2</v>
      </c>
      <c r="AB20" s="202">
        <v>0.2</v>
      </c>
      <c r="AC20" s="202">
        <v>0.2</v>
      </c>
      <c r="AE20" s="219">
        <f t="shared" si="0"/>
        <v>0.8</v>
      </c>
      <c r="AF20" s="482">
        <f>S20+T20+U20+V20</f>
        <v>1</v>
      </c>
      <c r="AG20" s="482">
        <f>+J20</f>
        <v>1</v>
      </c>
    </row>
    <row r="21" spans="1:33" ht="37.5" customHeight="1" x14ac:dyDescent="0.25">
      <c r="A21" s="436"/>
      <c r="B21" s="436"/>
      <c r="C21" s="436"/>
      <c r="D21" s="439"/>
      <c r="E21" s="412"/>
      <c r="F21" s="409"/>
      <c r="G21" s="400"/>
      <c r="H21" s="442"/>
      <c r="I21" s="427"/>
      <c r="J21" s="449"/>
      <c r="K21" s="430"/>
      <c r="L21" s="421"/>
      <c r="M21" s="421"/>
      <c r="N21" s="421"/>
      <c r="O21" s="421"/>
      <c r="P21" s="451"/>
      <c r="Q21" s="417"/>
      <c r="R21" s="452"/>
      <c r="S21" s="414"/>
      <c r="T21" s="414"/>
      <c r="U21" s="414"/>
      <c r="V21" s="414"/>
      <c r="W21" s="416">
        <v>2</v>
      </c>
      <c r="X21" s="417" t="s">
        <v>829</v>
      </c>
      <c r="Y21" s="415">
        <v>0.2</v>
      </c>
      <c r="Z21" s="398">
        <v>0.05</v>
      </c>
      <c r="AA21" s="398">
        <v>0.05</v>
      </c>
      <c r="AB21" s="398">
        <v>0.05</v>
      </c>
      <c r="AC21" s="398">
        <v>0.05</v>
      </c>
      <c r="AE21" s="476">
        <f>+SUM(Z21:AC24)</f>
        <v>0.2</v>
      </c>
      <c r="AF21" s="484"/>
      <c r="AG21" s="491"/>
    </row>
    <row r="22" spans="1:33" ht="30.5" customHeight="1" x14ac:dyDescent="0.25">
      <c r="A22" s="436"/>
      <c r="B22" s="436"/>
      <c r="C22" s="436"/>
      <c r="D22" s="439"/>
      <c r="E22" s="412"/>
      <c r="F22" s="409"/>
      <c r="G22" s="400"/>
      <c r="H22" s="442"/>
      <c r="I22" s="427"/>
      <c r="J22" s="449"/>
      <c r="K22" s="430"/>
      <c r="L22" s="421"/>
      <c r="M22" s="421"/>
      <c r="N22" s="421"/>
      <c r="O22" s="421"/>
      <c r="P22" s="451"/>
      <c r="Q22" s="417"/>
      <c r="R22" s="452"/>
      <c r="S22" s="414"/>
      <c r="T22" s="414"/>
      <c r="U22" s="414"/>
      <c r="V22" s="414"/>
      <c r="W22" s="416"/>
      <c r="X22" s="417"/>
      <c r="Y22" s="418"/>
      <c r="Z22" s="398"/>
      <c r="AA22" s="398"/>
      <c r="AB22" s="398"/>
      <c r="AC22" s="398"/>
      <c r="AE22" s="477"/>
      <c r="AF22" s="484"/>
      <c r="AG22" s="491"/>
    </row>
    <row r="23" spans="1:33" ht="55" customHeight="1" x14ac:dyDescent="0.25">
      <c r="A23" s="436"/>
      <c r="B23" s="436"/>
      <c r="C23" s="436"/>
      <c r="D23" s="439"/>
      <c r="E23" s="412"/>
      <c r="F23" s="409"/>
      <c r="G23" s="400"/>
      <c r="H23" s="442"/>
      <c r="I23" s="427"/>
      <c r="J23" s="449"/>
      <c r="K23" s="430"/>
      <c r="L23" s="421"/>
      <c r="M23" s="421"/>
      <c r="N23" s="421"/>
      <c r="O23" s="421"/>
      <c r="P23" s="451"/>
      <c r="Q23" s="417"/>
      <c r="R23" s="452"/>
      <c r="S23" s="414"/>
      <c r="T23" s="414"/>
      <c r="U23" s="414"/>
      <c r="V23" s="414"/>
      <c r="W23" s="416"/>
      <c r="X23" s="417"/>
      <c r="Y23" s="418"/>
      <c r="Z23" s="398"/>
      <c r="AA23" s="398"/>
      <c r="AB23" s="398"/>
      <c r="AC23" s="398"/>
      <c r="AE23" s="477"/>
      <c r="AF23" s="484"/>
      <c r="AG23" s="491"/>
    </row>
    <row r="24" spans="1:33" ht="38" customHeight="1" x14ac:dyDescent="0.25">
      <c r="A24" s="437"/>
      <c r="B24" s="437"/>
      <c r="C24" s="437"/>
      <c r="D24" s="440"/>
      <c r="E24" s="413"/>
      <c r="F24" s="410"/>
      <c r="G24" s="401"/>
      <c r="H24" s="443"/>
      <c r="I24" s="428"/>
      <c r="J24" s="450"/>
      <c r="K24" s="431"/>
      <c r="L24" s="422"/>
      <c r="M24" s="422"/>
      <c r="N24" s="422"/>
      <c r="O24" s="422"/>
      <c r="P24" s="451"/>
      <c r="Q24" s="417"/>
      <c r="R24" s="452"/>
      <c r="S24" s="414"/>
      <c r="T24" s="414"/>
      <c r="U24" s="414"/>
      <c r="V24" s="414"/>
      <c r="W24" s="416"/>
      <c r="X24" s="417"/>
      <c r="Y24" s="418"/>
      <c r="Z24" s="398"/>
      <c r="AA24" s="398"/>
      <c r="AB24" s="398"/>
      <c r="AC24" s="398"/>
      <c r="AE24" s="478"/>
      <c r="AF24" s="483"/>
      <c r="AG24" s="492"/>
    </row>
    <row r="25" spans="1:33" ht="78" customHeight="1" x14ac:dyDescent="0.25">
      <c r="A25" s="435" t="s">
        <v>723</v>
      </c>
      <c r="B25" s="435" t="s">
        <v>586</v>
      </c>
      <c r="C25" s="435" t="s">
        <v>591</v>
      </c>
      <c r="D25" s="435" t="s">
        <v>580</v>
      </c>
      <c r="E25" s="411" t="s">
        <v>821</v>
      </c>
      <c r="F25" s="411" t="s">
        <v>811</v>
      </c>
      <c r="G25" s="399"/>
      <c r="H25" s="441">
        <v>5</v>
      </c>
      <c r="I25" s="426" t="s">
        <v>828</v>
      </c>
      <c r="J25" s="420">
        <v>1</v>
      </c>
      <c r="K25" s="429" t="s">
        <v>32</v>
      </c>
      <c r="L25" s="444">
        <v>0.3</v>
      </c>
      <c r="M25" s="444">
        <v>0.6</v>
      </c>
      <c r="N25" s="444">
        <v>0.75</v>
      </c>
      <c r="O25" s="447">
        <v>1</v>
      </c>
      <c r="P25" s="424">
        <v>1</v>
      </c>
      <c r="Q25" s="417" t="s">
        <v>827</v>
      </c>
      <c r="R25" s="432">
        <v>0.08</v>
      </c>
      <c r="S25" s="415">
        <f>Z25+Z26</f>
        <v>0.25</v>
      </c>
      <c r="T25" s="415">
        <f>Z25+Z26</f>
        <v>0.25</v>
      </c>
      <c r="U25" s="415">
        <f>Z25+Z26</f>
        <v>0.25</v>
      </c>
      <c r="V25" s="415">
        <v>0.25</v>
      </c>
      <c r="W25" s="222">
        <v>1</v>
      </c>
      <c r="X25" s="200" t="s">
        <v>826</v>
      </c>
      <c r="Y25" s="198">
        <v>0.4</v>
      </c>
      <c r="Z25" s="201">
        <v>0.1</v>
      </c>
      <c r="AA25" s="201">
        <v>0.1</v>
      </c>
      <c r="AB25" s="201">
        <v>0.1</v>
      </c>
      <c r="AC25" s="201">
        <v>0.1</v>
      </c>
      <c r="AD25" s="112"/>
      <c r="AE25" s="219">
        <f t="shared" si="0"/>
        <v>0.4</v>
      </c>
      <c r="AF25" s="482">
        <f>S25+T25+U25+V25</f>
        <v>1</v>
      </c>
      <c r="AG25" s="488">
        <f>+J25</f>
        <v>1</v>
      </c>
    </row>
    <row r="26" spans="1:33" ht="75" customHeight="1" x14ac:dyDescent="0.25">
      <c r="A26" s="436"/>
      <c r="B26" s="436"/>
      <c r="C26" s="436"/>
      <c r="D26" s="436"/>
      <c r="E26" s="412"/>
      <c r="F26" s="412"/>
      <c r="G26" s="400"/>
      <c r="H26" s="442"/>
      <c r="I26" s="427"/>
      <c r="J26" s="421"/>
      <c r="K26" s="430"/>
      <c r="L26" s="445"/>
      <c r="M26" s="445"/>
      <c r="N26" s="445"/>
      <c r="O26" s="445"/>
      <c r="P26" s="424"/>
      <c r="Q26" s="417"/>
      <c r="R26" s="432"/>
      <c r="S26" s="415"/>
      <c r="T26" s="415"/>
      <c r="U26" s="415"/>
      <c r="V26" s="415"/>
      <c r="W26" s="222">
        <v>2</v>
      </c>
      <c r="X26" s="200" t="s">
        <v>825</v>
      </c>
      <c r="Y26" s="198">
        <v>0.6</v>
      </c>
      <c r="Z26" s="201">
        <v>0.15</v>
      </c>
      <c r="AA26" s="201">
        <v>0.15</v>
      </c>
      <c r="AB26" s="201">
        <v>0.15</v>
      </c>
      <c r="AC26" s="201">
        <v>0.15</v>
      </c>
      <c r="AD26" s="112"/>
      <c r="AE26" s="219">
        <f t="shared" si="0"/>
        <v>0.6</v>
      </c>
      <c r="AF26" s="483"/>
      <c r="AG26" s="489"/>
    </row>
    <row r="27" spans="1:33" ht="166.5" customHeight="1" x14ac:dyDescent="0.25">
      <c r="A27" s="436"/>
      <c r="B27" s="436"/>
      <c r="C27" s="436"/>
      <c r="D27" s="436"/>
      <c r="E27" s="412"/>
      <c r="F27" s="412"/>
      <c r="G27" s="400"/>
      <c r="H27" s="442"/>
      <c r="I27" s="427"/>
      <c r="J27" s="421"/>
      <c r="K27" s="430"/>
      <c r="L27" s="445"/>
      <c r="M27" s="445"/>
      <c r="N27" s="445"/>
      <c r="O27" s="445"/>
      <c r="P27" s="425">
        <v>2</v>
      </c>
      <c r="Q27" s="417" t="s">
        <v>824</v>
      </c>
      <c r="R27" s="432">
        <v>0.08</v>
      </c>
      <c r="S27" s="415">
        <f>Z27+Z28</f>
        <v>0.25</v>
      </c>
      <c r="T27" s="415">
        <f>Z27+Z28</f>
        <v>0.25</v>
      </c>
      <c r="U27" s="415">
        <f>Z27+Z28</f>
        <v>0.25</v>
      </c>
      <c r="V27" s="415">
        <v>0.25</v>
      </c>
      <c r="W27" s="222">
        <v>1</v>
      </c>
      <c r="X27" s="200" t="s">
        <v>823</v>
      </c>
      <c r="Y27" s="198">
        <v>0.5</v>
      </c>
      <c r="Z27" s="201">
        <v>0.125</v>
      </c>
      <c r="AA27" s="201">
        <v>0.125</v>
      </c>
      <c r="AB27" s="201">
        <v>0.125</v>
      </c>
      <c r="AC27" s="201">
        <v>0.125</v>
      </c>
      <c r="AD27" s="112"/>
      <c r="AE27" s="219">
        <f t="shared" si="0"/>
        <v>0.5</v>
      </c>
      <c r="AF27" s="482">
        <f>S27+T27+U27+V27</f>
        <v>1</v>
      </c>
      <c r="AG27" s="489"/>
    </row>
    <row r="28" spans="1:33" ht="118.5" customHeight="1" x14ac:dyDescent="0.25">
      <c r="A28" s="437"/>
      <c r="B28" s="437"/>
      <c r="C28" s="437"/>
      <c r="D28" s="437"/>
      <c r="E28" s="413"/>
      <c r="F28" s="413"/>
      <c r="G28" s="401"/>
      <c r="H28" s="443"/>
      <c r="I28" s="428"/>
      <c r="J28" s="422"/>
      <c r="K28" s="431"/>
      <c r="L28" s="446"/>
      <c r="M28" s="446"/>
      <c r="N28" s="446"/>
      <c r="O28" s="446"/>
      <c r="P28" s="425"/>
      <c r="Q28" s="417"/>
      <c r="R28" s="432"/>
      <c r="S28" s="415"/>
      <c r="T28" s="415"/>
      <c r="U28" s="415"/>
      <c r="V28" s="415"/>
      <c r="W28" s="222">
        <v>2</v>
      </c>
      <c r="X28" s="200" t="s">
        <v>822</v>
      </c>
      <c r="Y28" s="198">
        <v>0.5</v>
      </c>
      <c r="Z28" s="201">
        <v>0.125</v>
      </c>
      <c r="AA28" s="201">
        <v>0.125</v>
      </c>
      <c r="AB28" s="201">
        <v>0.125</v>
      </c>
      <c r="AC28" s="201">
        <v>0.125</v>
      </c>
      <c r="AD28" s="112"/>
      <c r="AE28" s="219">
        <f t="shared" si="0"/>
        <v>0.5</v>
      </c>
      <c r="AF28" s="483"/>
      <c r="AG28" s="490"/>
    </row>
    <row r="29" spans="1:33" ht="60" customHeight="1" x14ac:dyDescent="0.25">
      <c r="A29" s="435" t="s">
        <v>723</v>
      </c>
      <c r="B29" s="435" t="s">
        <v>586</v>
      </c>
      <c r="C29" s="435" t="s">
        <v>591</v>
      </c>
      <c r="D29" s="435" t="s">
        <v>580</v>
      </c>
      <c r="E29" s="411" t="s">
        <v>821</v>
      </c>
      <c r="F29" s="411" t="s">
        <v>811</v>
      </c>
      <c r="G29" s="399"/>
      <c r="H29" s="441">
        <v>6</v>
      </c>
      <c r="I29" s="426" t="s">
        <v>820</v>
      </c>
      <c r="J29" s="420">
        <v>1</v>
      </c>
      <c r="K29" s="429" t="s">
        <v>31</v>
      </c>
      <c r="L29" s="420">
        <v>0.25</v>
      </c>
      <c r="M29" s="420">
        <v>0.25</v>
      </c>
      <c r="N29" s="420">
        <v>0.25</v>
      </c>
      <c r="O29" s="423">
        <v>0.25</v>
      </c>
      <c r="P29" s="424">
        <v>1</v>
      </c>
      <c r="Q29" s="417" t="s">
        <v>819</v>
      </c>
      <c r="R29" s="432">
        <v>0.08</v>
      </c>
      <c r="S29" s="415">
        <f>Z29+Z30</f>
        <v>0.25</v>
      </c>
      <c r="T29" s="415">
        <f>Z29+Z30</f>
        <v>0.25</v>
      </c>
      <c r="U29" s="415">
        <f>Z29+Z30</f>
        <v>0.25</v>
      </c>
      <c r="V29" s="415">
        <v>0.25</v>
      </c>
      <c r="W29" s="222">
        <v>1</v>
      </c>
      <c r="X29" s="200" t="s">
        <v>818</v>
      </c>
      <c r="Y29" s="198">
        <v>0.4</v>
      </c>
      <c r="Z29" s="201">
        <v>0.1</v>
      </c>
      <c r="AA29" s="201">
        <v>0.1</v>
      </c>
      <c r="AB29" s="201">
        <v>0.1</v>
      </c>
      <c r="AC29" s="201">
        <v>0.1</v>
      </c>
      <c r="AD29" s="112"/>
      <c r="AE29" s="219">
        <f t="shared" si="0"/>
        <v>0.4</v>
      </c>
      <c r="AF29" s="482">
        <f>S29+T29+U29+V29</f>
        <v>1</v>
      </c>
      <c r="AG29" s="488">
        <f>+J29</f>
        <v>1</v>
      </c>
    </row>
    <row r="30" spans="1:33" ht="57" customHeight="1" x14ac:dyDescent="0.25">
      <c r="A30" s="436"/>
      <c r="B30" s="436"/>
      <c r="C30" s="436"/>
      <c r="D30" s="436"/>
      <c r="E30" s="412"/>
      <c r="F30" s="412"/>
      <c r="G30" s="400"/>
      <c r="H30" s="442"/>
      <c r="I30" s="427"/>
      <c r="J30" s="421"/>
      <c r="K30" s="430"/>
      <c r="L30" s="421"/>
      <c r="M30" s="421"/>
      <c r="N30" s="421"/>
      <c r="O30" s="421"/>
      <c r="P30" s="424"/>
      <c r="Q30" s="417"/>
      <c r="R30" s="432"/>
      <c r="S30" s="415"/>
      <c r="T30" s="415"/>
      <c r="U30" s="415"/>
      <c r="V30" s="415"/>
      <c r="W30" s="222">
        <v>2</v>
      </c>
      <c r="X30" s="200" t="s">
        <v>817</v>
      </c>
      <c r="Y30" s="198">
        <v>0.6</v>
      </c>
      <c r="Z30" s="201">
        <v>0.15</v>
      </c>
      <c r="AA30" s="201">
        <v>0.15</v>
      </c>
      <c r="AB30" s="201">
        <v>0.15</v>
      </c>
      <c r="AC30" s="201">
        <v>0.15</v>
      </c>
      <c r="AD30" s="112"/>
      <c r="AE30" s="219">
        <f t="shared" si="0"/>
        <v>0.6</v>
      </c>
      <c r="AF30" s="483"/>
      <c r="AG30" s="489"/>
    </row>
    <row r="31" spans="1:33" ht="54" customHeight="1" x14ac:dyDescent="0.25">
      <c r="A31" s="436"/>
      <c r="B31" s="436"/>
      <c r="C31" s="436"/>
      <c r="D31" s="436"/>
      <c r="E31" s="412"/>
      <c r="F31" s="412"/>
      <c r="G31" s="400"/>
      <c r="H31" s="442"/>
      <c r="I31" s="427"/>
      <c r="J31" s="421"/>
      <c r="K31" s="430"/>
      <c r="L31" s="421"/>
      <c r="M31" s="421"/>
      <c r="N31" s="421"/>
      <c r="O31" s="421"/>
      <c r="P31" s="425">
        <v>2</v>
      </c>
      <c r="Q31" s="417" t="s">
        <v>816</v>
      </c>
      <c r="R31" s="432">
        <v>0.08</v>
      </c>
      <c r="S31" s="415">
        <f>Z31+Z32</f>
        <v>0.25</v>
      </c>
      <c r="T31" s="415">
        <f>Z31+Z32</f>
        <v>0.25</v>
      </c>
      <c r="U31" s="415">
        <f>Z31+Z32</f>
        <v>0.25</v>
      </c>
      <c r="V31" s="415">
        <v>0.25</v>
      </c>
      <c r="W31" s="222">
        <v>1</v>
      </c>
      <c r="X31" s="200" t="s">
        <v>815</v>
      </c>
      <c r="Y31" s="198">
        <v>0.5</v>
      </c>
      <c r="Z31" s="201">
        <v>0.125</v>
      </c>
      <c r="AA31" s="201">
        <v>0.125</v>
      </c>
      <c r="AB31" s="201">
        <v>0.125</v>
      </c>
      <c r="AC31" s="201">
        <v>0.125</v>
      </c>
      <c r="AD31" s="112"/>
      <c r="AE31" s="219">
        <f t="shared" si="0"/>
        <v>0.5</v>
      </c>
      <c r="AF31" s="482">
        <f>S31+T31+U31+V31</f>
        <v>1</v>
      </c>
      <c r="AG31" s="489"/>
    </row>
    <row r="32" spans="1:33" ht="149.25" customHeight="1" x14ac:dyDescent="0.25">
      <c r="A32" s="437"/>
      <c r="B32" s="437"/>
      <c r="C32" s="437"/>
      <c r="D32" s="437"/>
      <c r="E32" s="413"/>
      <c r="F32" s="413"/>
      <c r="G32" s="401"/>
      <c r="H32" s="443"/>
      <c r="I32" s="428"/>
      <c r="J32" s="422"/>
      <c r="K32" s="431"/>
      <c r="L32" s="422"/>
      <c r="M32" s="422"/>
      <c r="N32" s="422"/>
      <c r="O32" s="422"/>
      <c r="P32" s="425"/>
      <c r="Q32" s="417"/>
      <c r="R32" s="432"/>
      <c r="S32" s="415"/>
      <c r="T32" s="415"/>
      <c r="U32" s="415"/>
      <c r="V32" s="415"/>
      <c r="W32" s="222">
        <v>2</v>
      </c>
      <c r="X32" s="200" t="s">
        <v>814</v>
      </c>
      <c r="Y32" s="198">
        <v>0.5</v>
      </c>
      <c r="Z32" s="201">
        <v>0.125</v>
      </c>
      <c r="AA32" s="201">
        <v>0.125</v>
      </c>
      <c r="AB32" s="201">
        <v>0.125</v>
      </c>
      <c r="AC32" s="201">
        <v>0.125</v>
      </c>
      <c r="AD32" s="112"/>
      <c r="AE32" s="219">
        <f t="shared" si="0"/>
        <v>0.5</v>
      </c>
      <c r="AF32" s="483"/>
      <c r="AG32" s="490"/>
    </row>
    <row r="33" spans="1:33" ht="115" customHeight="1" x14ac:dyDescent="0.25">
      <c r="A33" s="435" t="s">
        <v>813</v>
      </c>
      <c r="B33" s="435" t="s">
        <v>586</v>
      </c>
      <c r="C33" s="435" t="s">
        <v>591</v>
      </c>
      <c r="D33" s="438" t="s">
        <v>580</v>
      </c>
      <c r="E33" s="411" t="s">
        <v>812</v>
      </c>
      <c r="F33" s="411" t="s">
        <v>811</v>
      </c>
      <c r="G33" s="399"/>
      <c r="H33" s="441">
        <v>7</v>
      </c>
      <c r="I33" s="426" t="s">
        <v>810</v>
      </c>
      <c r="J33" s="420">
        <v>1</v>
      </c>
      <c r="K33" s="429" t="s">
        <v>31</v>
      </c>
      <c r="L33" s="420">
        <v>0.25</v>
      </c>
      <c r="M33" s="420">
        <v>0.25</v>
      </c>
      <c r="N33" s="420">
        <v>0.25</v>
      </c>
      <c r="O33" s="423">
        <v>0.25</v>
      </c>
      <c r="P33" s="424">
        <v>1</v>
      </c>
      <c r="Q33" s="417" t="s">
        <v>809</v>
      </c>
      <c r="R33" s="432">
        <v>0.08</v>
      </c>
      <c r="S33" s="433">
        <f>Z33+Z34</f>
        <v>0.25</v>
      </c>
      <c r="T33" s="415">
        <f>Z33+Z34</f>
        <v>0.25</v>
      </c>
      <c r="U33" s="415">
        <f>Z33+Z34</f>
        <v>0.25</v>
      </c>
      <c r="V33" s="415">
        <v>0.25</v>
      </c>
      <c r="W33" s="222">
        <v>1</v>
      </c>
      <c r="X33" s="200" t="s">
        <v>808</v>
      </c>
      <c r="Y33" s="199">
        <v>0.6</v>
      </c>
      <c r="Z33" s="199">
        <v>0.15</v>
      </c>
      <c r="AA33" s="199">
        <v>0.15</v>
      </c>
      <c r="AB33" s="199">
        <v>0.15</v>
      </c>
      <c r="AC33" s="199">
        <v>0.15</v>
      </c>
      <c r="AD33" s="112"/>
      <c r="AE33" s="219">
        <f t="shared" si="0"/>
        <v>0.6</v>
      </c>
      <c r="AF33" s="482">
        <f>S33+T33+U33+V33</f>
        <v>1</v>
      </c>
      <c r="AG33" s="488">
        <f>+J33</f>
        <v>1</v>
      </c>
    </row>
    <row r="34" spans="1:33" ht="77.150000000000006" customHeight="1" x14ac:dyDescent="0.25">
      <c r="A34" s="436"/>
      <c r="B34" s="436"/>
      <c r="C34" s="436"/>
      <c r="D34" s="439"/>
      <c r="E34" s="412"/>
      <c r="F34" s="412"/>
      <c r="G34" s="400"/>
      <c r="H34" s="442"/>
      <c r="I34" s="427"/>
      <c r="J34" s="421"/>
      <c r="K34" s="430"/>
      <c r="L34" s="421"/>
      <c r="M34" s="421"/>
      <c r="N34" s="421"/>
      <c r="O34" s="421"/>
      <c r="P34" s="424"/>
      <c r="Q34" s="417"/>
      <c r="R34" s="432"/>
      <c r="S34" s="434"/>
      <c r="T34" s="415"/>
      <c r="U34" s="415"/>
      <c r="V34" s="415"/>
      <c r="W34" s="222">
        <v>2</v>
      </c>
      <c r="X34" s="200" t="s">
        <v>807</v>
      </c>
      <c r="Y34" s="199">
        <v>0.4</v>
      </c>
      <c r="Z34" s="198">
        <v>0.1</v>
      </c>
      <c r="AA34" s="198">
        <v>0.1</v>
      </c>
      <c r="AB34" s="198">
        <v>0.1</v>
      </c>
      <c r="AC34" s="198">
        <v>0.1</v>
      </c>
      <c r="AD34" s="112"/>
      <c r="AE34" s="219">
        <f>+SUM(Z34:AC34)</f>
        <v>0.4</v>
      </c>
      <c r="AF34" s="483"/>
      <c r="AG34" s="489"/>
    </row>
    <row r="35" spans="1:33" ht="60.65" customHeight="1" x14ac:dyDescent="0.25">
      <c r="A35" s="436"/>
      <c r="B35" s="436"/>
      <c r="C35" s="436"/>
      <c r="D35" s="439"/>
      <c r="E35" s="412"/>
      <c r="F35" s="412"/>
      <c r="G35" s="400"/>
      <c r="H35" s="442"/>
      <c r="I35" s="427"/>
      <c r="J35" s="421"/>
      <c r="K35" s="430"/>
      <c r="L35" s="421"/>
      <c r="M35" s="421"/>
      <c r="N35" s="421"/>
      <c r="O35" s="421"/>
      <c r="P35" s="425">
        <v>2</v>
      </c>
      <c r="Q35" s="417" t="s">
        <v>806</v>
      </c>
      <c r="R35" s="432">
        <v>0.08</v>
      </c>
      <c r="S35" s="419">
        <f>Z35+Z36</f>
        <v>0.25</v>
      </c>
      <c r="T35" s="419">
        <f>Z35+Z36</f>
        <v>0.25</v>
      </c>
      <c r="U35" s="419">
        <f>Z35+Z36</f>
        <v>0.25</v>
      </c>
      <c r="V35" s="419">
        <v>0.25</v>
      </c>
      <c r="W35" s="222">
        <v>1</v>
      </c>
      <c r="X35" s="200" t="s">
        <v>805</v>
      </c>
      <c r="Y35" s="199">
        <v>0.6</v>
      </c>
      <c r="Z35" s="198">
        <v>0.15</v>
      </c>
      <c r="AA35" s="198">
        <v>0.15</v>
      </c>
      <c r="AB35" s="198">
        <v>0.15</v>
      </c>
      <c r="AC35" s="198">
        <v>0.15</v>
      </c>
      <c r="AD35" s="112"/>
      <c r="AE35" s="219">
        <f>+SUM(Z35:AC35)</f>
        <v>0.6</v>
      </c>
      <c r="AF35" s="482">
        <f>S35+T35+U35+V35</f>
        <v>1</v>
      </c>
      <c r="AG35" s="489"/>
    </row>
    <row r="36" spans="1:33" ht="58.5" customHeight="1" x14ac:dyDescent="0.25">
      <c r="A36" s="437"/>
      <c r="B36" s="437"/>
      <c r="C36" s="437"/>
      <c r="D36" s="440"/>
      <c r="E36" s="413"/>
      <c r="F36" s="413"/>
      <c r="G36" s="401"/>
      <c r="H36" s="443"/>
      <c r="I36" s="428"/>
      <c r="J36" s="422"/>
      <c r="K36" s="431"/>
      <c r="L36" s="422"/>
      <c r="M36" s="422"/>
      <c r="N36" s="422"/>
      <c r="O36" s="422"/>
      <c r="P36" s="425"/>
      <c r="Q36" s="417"/>
      <c r="R36" s="432"/>
      <c r="S36" s="419"/>
      <c r="T36" s="419"/>
      <c r="U36" s="419"/>
      <c r="V36" s="419"/>
      <c r="W36" s="222">
        <v>2</v>
      </c>
      <c r="X36" s="200" t="s">
        <v>804</v>
      </c>
      <c r="Y36" s="199">
        <v>0.4</v>
      </c>
      <c r="Z36" s="198">
        <v>0.1</v>
      </c>
      <c r="AA36" s="198">
        <v>0.1</v>
      </c>
      <c r="AB36" s="198">
        <v>0.1</v>
      </c>
      <c r="AC36" s="198">
        <v>0.1</v>
      </c>
      <c r="AD36" s="112"/>
      <c r="AE36" s="219">
        <f>+SUM(Z36:AC36)</f>
        <v>0.4</v>
      </c>
      <c r="AF36" s="483"/>
      <c r="AG36" s="490"/>
    </row>
    <row r="37" spans="1:33" x14ac:dyDescent="0.25">
      <c r="B37" s="197"/>
      <c r="C37" s="197"/>
      <c r="D37" s="197"/>
      <c r="E37" s="197"/>
      <c r="F37" s="197"/>
      <c r="G37" s="197"/>
      <c r="H37" s="197"/>
      <c r="I37" s="197"/>
      <c r="J37" s="197"/>
      <c r="K37" s="197"/>
      <c r="L37" s="197"/>
      <c r="M37" s="197"/>
      <c r="N37" s="197"/>
      <c r="O37" s="197"/>
      <c r="P37" s="197"/>
      <c r="Q37" s="197"/>
      <c r="R37" s="197"/>
      <c r="S37" s="197"/>
      <c r="T37" s="197"/>
      <c r="W37" s="197"/>
      <c r="X37" s="197"/>
      <c r="Y37" s="197"/>
      <c r="Z37" s="197"/>
      <c r="AA37" s="197"/>
      <c r="AD37" s="112"/>
      <c r="AE37" s="112"/>
      <c r="AF37" s="112"/>
      <c r="AG37" s="112"/>
    </row>
    <row r="38" spans="1:33" x14ac:dyDescent="0.25">
      <c r="B38" s="197"/>
      <c r="C38" s="197"/>
      <c r="D38" s="197"/>
      <c r="E38" s="197"/>
      <c r="F38" s="197"/>
      <c r="G38" s="197"/>
      <c r="H38" s="197"/>
      <c r="I38" s="197"/>
      <c r="J38" s="197"/>
      <c r="K38" s="197"/>
      <c r="L38" s="197"/>
      <c r="M38" s="197"/>
      <c r="N38" s="197"/>
      <c r="O38" s="197"/>
      <c r="P38" s="197"/>
      <c r="Q38" s="197"/>
      <c r="R38" s="197"/>
      <c r="S38" s="197"/>
      <c r="T38" s="197"/>
      <c r="W38" s="197"/>
      <c r="X38" s="197"/>
      <c r="Y38" s="197"/>
      <c r="Z38" s="197"/>
      <c r="AA38" s="197"/>
      <c r="AD38" s="112"/>
      <c r="AE38" s="112"/>
      <c r="AF38" s="112"/>
      <c r="AG38" s="112"/>
    </row>
    <row r="39" spans="1:33" x14ac:dyDescent="0.25">
      <c r="B39" s="197"/>
      <c r="C39" s="197"/>
      <c r="D39" s="197"/>
      <c r="E39" s="197"/>
      <c r="F39" s="197"/>
      <c r="G39" s="197"/>
      <c r="H39" s="197"/>
      <c r="I39" s="197"/>
      <c r="J39" s="197"/>
      <c r="K39" s="197"/>
      <c r="L39" s="197"/>
      <c r="M39" s="197"/>
      <c r="N39" s="197"/>
      <c r="O39" s="197"/>
      <c r="P39" s="197"/>
      <c r="Q39" s="197"/>
      <c r="R39" s="197"/>
      <c r="S39" s="197"/>
      <c r="T39" s="197"/>
      <c r="W39" s="197"/>
      <c r="X39" s="197"/>
      <c r="Y39" s="197"/>
      <c r="Z39" s="197"/>
      <c r="AA39" s="197"/>
      <c r="AD39" s="112"/>
      <c r="AE39" s="112"/>
      <c r="AF39" s="112"/>
      <c r="AG39" s="112"/>
    </row>
    <row r="40" spans="1:33" x14ac:dyDescent="0.25">
      <c r="B40" s="197"/>
      <c r="C40" s="197"/>
      <c r="D40" s="197"/>
      <c r="E40" s="197"/>
      <c r="F40" s="197"/>
      <c r="G40" s="197"/>
      <c r="H40" s="197"/>
      <c r="I40" s="197"/>
      <c r="J40" s="197"/>
      <c r="K40" s="197"/>
      <c r="L40" s="197"/>
      <c r="M40" s="197"/>
      <c r="N40" s="197"/>
      <c r="O40" s="197"/>
      <c r="P40" s="197"/>
      <c r="Q40" s="197"/>
      <c r="R40" s="197"/>
      <c r="S40" s="197"/>
      <c r="T40" s="197"/>
      <c r="W40" s="197"/>
      <c r="X40" s="197"/>
      <c r="Y40" s="197"/>
      <c r="Z40" s="197"/>
      <c r="AA40" s="197"/>
      <c r="AD40" s="112"/>
      <c r="AE40" s="112"/>
      <c r="AF40" s="112"/>
      <c r="AG40" s="112"/>
    </row>
    <row r="41" spans="1:33" x14ac:dyDescent="0.25">
      <c r="B41" s="197"/>
      <c r="C41" s="197"/>
      <c r="D41" s="197"/>
      <c r="E41" s="197"/>
      <c r="F41" s="197"/>
      <c r="G41" s="197"/>
      <c r="H41" s="197"/>
      <c r="I41" s="197"/>
      <c r="J41" s="197"/>
      <c r="K41" s="197"/>
      <c r="L41" s="197"/>
      <c r="M41" s="197"/>
      <c r="N41" s="197"/>
      <c r="O41" s="197"/>
      <c r="P41" s="197"/>
      <c r="Q41" s="197"/>
      <c r="R41" s="197"/>
      <c r="S41" s="197"/>
      <c r="T41" s="197"/>
      <c r="W41" s="197"/>
      <c r="X41" s="197"/>
      <c r="Y41" s="197"/>
      <c r="Z41" s="197"/>
      <c r="AA41" s="197"/>
      <c r="AD41" s="112"/>
      <c r="AE41" s="112"/>
      <c r="AF41" s="112"/>
      <c r="AG41" s="112"/>
    </row>
    <row r="42" spans="1:33" x14ac:dyDescent="0.25">
      <c r="B42" s="197"/>
      <c r="C42" s="197"/>
      <c r="D42" s="197"/>
      <c r="E42" s="197"/>
      <c r="F42" s="197"/>
      <c r="G42" s="197"/>
      <c r="H42" s="197"/>
      <c r="I42" s="197"/>
      <c r="J42" s="197"/>
      <c r="K42" s="197"/>
      <c r="L42" s="197"/>
      <c r="M42" s="197"/>
      <c r="N42" s="197"/>
      <c r="O42" s="197"/>
      <c r="P42" s="197"/>
      <c r="Q42" s="197"/>
      <c r="R42" s="197"/>
      <c r="S42" s="197"/>
      <c r="T42" s="197"/>
      <c r="W42" s="197"/>
      <c r="X42" s="197"/>
      <c r="Y42" s="197"/>
      <c r="Z42" s="197"/>
      <c r="AA42" s="197"/>
      <c r="AD42" s="112"/>
      <c r="AE42" s="112"/>
      <c r="AF42" s="112"/>
      <c r="AG42" s="112"/>
    </row>
    <row r="43" spans="1:33" x14ac:dyDescent="0.25">
      <c r="B43" s="197"/>
      <c r="C43" s="197"/>
      <c r="D43" s="197"/>
      <c r="E43" s="197"/>
      <c r="F43" s="197"/>
      <c r="G43" s="197"/>
      <c r="H43" s="197"/>
      <c r="I43" s="197"/>
      <c r="J43" s="197"/>
      <c r="K43" s="197"/>
      <c r="L43" s="197"/>
      <c r="M43" s="197"/>
      <c r="N43" s="197"/>
      <c r="O43" s="197"/>
      <c r="P43" s="197"/>
      <c r="Q43" s="197"/>
      <c r="R43" s="197"/>
      <c r="S43" s="197"/>
      <c r="T43" s="197"/>
      <c r="W43" s="197"/>
      <c r="X43" s="197"/>
      <c r="Y43" s="197"/>
      <c r="Z43" s="197"/>
      <c r="AA43" s="197"/>
      <c r="AD43" s="112"/>
      <c r="AE43" s="112"/>
      <c r="AF43" s="112"/>
      <c r="AG43" s="112"/>
    </row>
    <row r="44" spans="1:33" x14ac:dyDescent="0.25">
      <c r="B44" s="197"/>
      <c r="C44" s="197"/>
      <c r="D44" s="197"/>
      <c r="E44" s="197"/>
      <c r="F44" s="197"/>
      <c r="G44" s="197"/>
      <c r="H44" s="197"/>
      <c r="I44" s="197"/>
      <c r="J44" s="197"/>
      <c r="K44" s="197"/>
      <c r="L44" s="197"/>
      <c r="M44" s="197"/>
      <c r="N44" s="197"/>
      <c r="O44" s="197"/>
      <c r="P44" s="197"/>
      <c r="Q44" s="197"/>
      <c r="R44" s="197"/>
      <c r="S44" s="197"/>
      <c r="T44" s="197"/>
      <c r="W44" s="197"/>
      <c r="X44" s="197"/>
      <c r="Y44" s="197"/>
      <c r="Z44" s="197"/>
      <c r="AA44" s="197"/>
      <c r="AD44" s="112"/>
      <c r="AE44" s="112"/>
      <c r="AF44" s="112"/>
      <c r="AG44" s="112"/>
    </row>
    <row r="45" spans="1:33" x14ac:dyDescent="0.25">
      <c r="B45" s="197"/>
      <c r="C45" s="197"/>
      <c r="D45" s="197"/>
      <c r="E45" s="197"/>
      <c r="F45" s="197"/>
      <c r="G45" s="197"/>
      <c r="H45" s="197"/>
      <c r="I45" s="197"/>
      <c r="J45" s="197"/>
      <c r="K45" s="197"/>
      <c r="L45" s="197"/>
      <c r="M45" s="197"/>
      <c r="N45" s="197"/>
      <c r="O45" s="197"/>
      <c r="P45" s="197"/>
      <c r="Q45" s="197"/>
      <c r="R45" s="197"/>
      <c r="S45" s="197"/>
      <c r="T45" s="197"/>
      <c r="W45" s="197"/>
      <c r="X45" s="197"/>
      <c r="Y45" s="197"/>
      <c r="Z45" s="197"/>
      <c r="AA45" s="197"/>
      <c r="AD45" s="112"/>
      <c r="AE45" s="112"/>
      <c r="AF45" s="112"/>
      <c r="AG45" s="112"/>
    </row>
    <row r="46" spans="1:33" x14ac:dyDescent="0.25">
      <c r="B46" s="197"/>
      <c r="C46" s="197"/>
      <c r="D46" s="197"/>
      <c r="E46" s="197"/>
      <c r="F46" s="197"/>
      <c r="G46" s="197"/>
      <c r="H46" s="197"/>
      <c r="I46" s="197"/>
      <c r="J46" s="197"/>
      <c r="K46" s="197"/>
      <c r="L46" s="197"/>
      <c r="M46" s="197"/>
      <c r="N46" s="197"/>
      <c r="O46" s="197"/>
      <c r="P46" s="197"/>
      <c r="Q46" s="197"/>
      <c r="R46" s="197"/>
      <c r="W46" s="197"/>
      <c r="AD46" s="112"/>
      <c r="AE46" s="112"/>
      <c r="AF46" s="112"/>
      <c r="AG46" s="112"/>
    </row>
    <row r="47" spans="1:33" x14ac:dyDescent="0.25">
      <c r="B47" s="197"/>
      <c r="C47" s="197"/>
      <c r="D47" s="197"/>
      <c r="E47" s="197"/>
      <c r="F47" s="197"/>
      <c r="G47" s="197"/>
      <c r="H47" s="197"/>
      <c r="I47" s="197"/>
      <c r="J47" s="197"/>
      <c r="K47" s="197"/>
      <c r="L47" s="197"/>
      <c r="M47" s="197"/>
      <c r="N47" s="197"/>
      <c r="O47" s="197"/>
      <c r="P47" s="197"/>
      <c r="Q47" s="197"/>
      <c r="R47" s="197"/>
      <c r="W47" s="197"/>
      <c r="AD47" s="112"/>
      <c r="AE47" s="112"/>
      <c r="AF47" s="112"/>
      <c r="AG47" s="112"/>
    </row>
    <row r="48" spans="1:33" x14ac:dyDescent="0.25">
      <c r="B48" s="197"/>
      <c r="C48" s="197"/>
      <c r="D48" s="197"/>
      <c r="E48" s="197"/>
      <c r="F48" s="197"/>
      <c r="G48" s="197"/>
      <c r="H48" s="197"/>
      <c r="I48" s="197"/>
      <c r="J48" s="197"/>
      <c r="K48" s="197"/>
      <c r="L48" s="197"/>
      <c r="M48" s="197"/>
      <c r="N48" s="197"/>
      <c r="O48" s="197"/>
      <c r="P48" s="197"/>
      <c r="Q48" s="197"/>
      <c r="R48" s="197"/>
      <c r="W48" s="197"/>
      <c r="AD48" s="112"/>
      <c r="AE48" s="112"/>
      <c r="AF48" s="112"/>
      <c r="AG48" s="112"/>
    </row>
    <row r="49" spans="2:33" x14ac:dyDescent="0.25">
      <c r="B49" s="197"/>
      <c r="C49" s="197"/>
      <c r="D49" s="197"/>
      <c r="E49" s="197"/>
      <c r="F49" s="197"/>
      <c r="G49" s="197"/>
      <c r="H49" s="197"/>
      <c r="I49" s="197"/>
      <c r="J49" s="197"/>
      <c r="K49" s="197"/>
      <c r="L49" s="197"/>
      <c r="M49" s="197"/>
      <c r="N49" s="197"/>
      <c r="O49" s="197"/>
      <c r="P49" s="197"/>
      <c r="Q49" s="197"/>
      <c r="R49" s="197"/>
      <c r="W49" s="197"/>
      <c r="AD49" s="112"/>
      <c r="AE49" s="112"/>
      <c r="AF49" s="112"/>
      <c r="AG49" s="112"/>
    </row>
    <row r="50" spans="2:33" x14ac:dyDescent="0.25">
      <c r="B50" s="197"/>
      <c r="C50" s="197"/>
      <c r="D50" s="197"/>
      <c r="E50" s="197"/>
      <c r="F50" s="197"/>
      <c r="G50" s="197"/>
      <c r="H50" s="197"/>
      <c r="I50" s="197"/>
      <c r="J50" s="197"/>
      <c r="K50" s="197"/>
      <c r="L50" s="197"/>
      <c r="M50" s="197"/>
      <c r="N50" s="197"/>
      <c r="O50" s="197"/>
      <c r="P50" s="197"/>
      <c r="Q50" s="197"/>
      <c r="R50" s="197"/>
      <c r="W50" s="197"/>
      <c r="AD50" s="112"/>
      <c r="AE50" s="112"/>
      <c r="AF50" s="112"/>
      <c r="AG50" s="112"/>
    </row>
    <row r="51" spans="2:33" x14ac:dyDescent="0.25">
      <c r="B51" s="197"/>
      <c r="C51" s="197"/>
      <c r="D51" s="197"/>
      <c r="E51" s="197"/>
      <c r="F51" s="197"/>
      <c r="G51" s="197"/>
      <c r="H51" s="197"/>
      <c r="I51" s="197"/>
      <c r="J51" s="197"/>
      <c r="K51" s="197"/>
      <c r="L51" s="197"/>
      <c r="M51" s="197"/>
      <c r="N51" s="197"/>
      <c r="O51" s="197"/>
      <c r="P51" s="197"/>
      <c r="Q51" s="197"/>
      <c r="R51" s="197"/>
      <c r="W51" s="197"/>
      <c r="AD51" s="112"/>
      <c r="AE51" s="112"/>
      <c r="AF51" s="112"/>
      <c r="AG51" s="112"/>
    </row>
    <row r="52" spans="2:33" x14ac:dyDescent="0.25">
      <c r="B52" s="197"/>
      <c r="C52" s="197"/>
      <c r="D52" s="197"/>
      <c r="E52" s="197"/>
      <c r="F52" s="197"/>
      <c r="G52" s="197"/>
      <c r="H52" s="197"/>
      <c r="I52" s="197"/>
      <c r="J52" s="197"/>
      <c r="K52" s="197"/>
      <c r="L52" s="197"/>
      <c r="M52" s="197"/>
      <c r="N52" s="197"/>
      <c r="O52" s="197"/>
      <c r="P52" s="197"/>
      <c r="Q52" s="197"/>
      <c r="R52" s="197"/>
      <c r="W52" s="197"/>
      <c r="AD52" s="112"/>
      <c r="AE52" s="112"/>
      <c r="AF52" s="112"/>
      <c r="AG52" s="112"/>
    </row>
    <row r="53" spans="2:33" x14ac:dyDescent="0.25">
      <c r="B53" s="197"/>
      <c r="C53" s="197"/>
      <c r="D53" s="197"/>
      <c r="E53" s="197"/>
      <c r="F53" s="197"/>
      <c r="G53" s="197"/>
      <c r="H53" s="197"/>
      <c r="I53" s="197"/>
      <c r="J53" s="197"/>
      <c r="K53" s="197"/>
      <c r="L53" s="197"/>
      <c r="M53" s="197"/>
      <c r="N53" s="197"/>
      <c r="O53" s="197"/>
      <c r="P53" s="197"/>
      <c r="Q53" s="197"/>
      <c r="R53" s="197"/>
      <c r="W53" s="197"/>
      <c r="AD53" s="112"/>
      <c r="AE53" s="112"/>
      <c r="AF53" s="112"/>
      <c r="AG53" s="112"/>
    </row>
    <row r="54" spans="2:33" x14ac:dyDescent="0.25">
      <c r="B54" s="197"/>
      <c r="C54" s="197"/>
      <c r="D54" s="197"/>
      <c r="E54" s="197"/>
      <c r="F54" s="197"/>
      <c r="G54" s="197"/>
      <c r="H54" s="197"/>
      <c r="I54" s="197"/>
      <c r="J54" s="197"/>
      <c r="K54" s="197"/>
      <c r="L54" s="197"/>
      <c r="M54" s="197"/>
      <c r="N54" s="197"/>
      <c r="O54" s="197"/>
      <c r="P54" s="197"/>
      <c r="Q54" s="197"/>
      <c r="R54" s="197"/>
      <c r="W54" s="197"/>
      <c r="AD54" s="112"/>
      <c r="AE54" s="112"/>
      <c r="AF54" s="112"/>
      <c r="AG54" s="112"/>
    </row>
    <row r="55" spans="2:33" x14ac:dyDescent="0.25">
      <c r="B55" s="197"/>
      <c r="C55" s="197"/>
      <c r="D55" s="197"/>
      <c r="E55" s="197"/>
      <c r="F55" s="197"/>
      <c r="G55" s="197"/>
      <c r="H55" s="197"/>
      <c r="I55" s="197"/>
      <c r="J55" s="197"/>
      <c r="K55" s="197"/>
      <c r="L55" s="197"/>
      <c r="M55" s="197"/>
      <c r="N55" s="197"/>
      <c r="O55" s="197"/>
      <c r="P55" s="197"/>
      <c r="Q55" s="197"/>
      <c r="R55" s="197"/>
      <c r="W55" s="197"/>
      <c r="AD55" s="112"/>
      <c r="AE55" s="112"/>
      <c r="AF55" s="112"/>
      <c r="AG55" s="112"/>
    </row>
    <row r="56" spans="2:33" x14ac:dyDescent="0.25">
      <c r="B56" s="197"/>
      <c r="C56" s="197"/>
      <c r="D56" s="197"/>
      <c r="E56" s="197"/>
      <c r="F56" s="197"/>
      <c r="G56" s="197"/>
      <c r="H56" s="197"/>
      <c r="I56" s="197"/>
      <c r="J56" s="197"/>
      <c r="K56" s="197"/>
      <c r="L56" s="197"/>
      <c r="M56" s="197"/>
      <c r="N56" s="197"/>
      <c r="O56" s="197"/>
      <c r="P56" s="197"/>
      <c r="Q56" s="197"/>
      <c r="R56" s="197"/>
      <c r="W56" s="197"/>
      <c r="AD56" s="112"/>
      <c r="AE56" s="112"/>
      <c r="AF56" s="112"/>
      <c r="AG56" s="112"/>
    </row>
    <row r="57" spans="2:33" x14ac:dyDescent="0.25">
      <c r="B57" s="197"/>
      <c r="C57" s="197"/>
      <c r="D57" s="197"/>
      <c r="E57" s="197"/>
      <c r="F57" s="197"/>
      <c r="G57" s="197"/>
      <c r="H57" s="197"/>
      <c r="I57" s="197"/>
      <c r="J57" s="197"/>
      <c r="K57" s="197"/>
      <c r="L57" s="197"/>
      <c r="M57" s="197"/>
      <c r="N57" s="197"/>
      <c r="O57" s="197"/>
      <c r="P57" s="197"/>
      <c r="Q57" s="197"/>
      <c r="R57" s="197"/>
      <c r="W57" s="197"/>
      <c r="AD57" s="112"/>
      <c r="AE57" s="112"/>
      <c r="AF57" s="112"/>
      <c r="AG57" s="112"/>
    </row>
    <row r="58" spans="2:33" x14ac:dyDescent="0.25">
      <c r="B58" s="197"/>
      <c r="C58" s="197"/>
      <c r="D58" s="197"/>
      <c r="E58" s="197"/>
      <c r="F58" s="197"/>
      <c r="G58" s="197"/>
      <c r="H58" s="197"/>
      <c r="I58" s="197"/>
      <c r="J58" s="197"/>
      <c r="K58" s="197"/>
      <c r="L58" s="197"/>
      <c r="M58" s="197"/>
      <c r="N58" s="197"/>
      <c r="O58" s="197"/>
      <c r="P58" s="197"/>
      <c r="Q58" s="197"/>
      <c r="R58" s="197"/>
      <c r="W58" s="197"/>
      <c r="AD58" s="112"/>
      <c r="AE58" s="112"/>
      <c r="AF58" s="112"/>
      <c r="AG58" s="112"/>
    </row>
    <row r="59" spans="2:33" x14ac:dyDescent="0.25">
      <c r="B59" s="197"/>
      <c r="C59" s="197"/>
      <c r="D59" s="197"/>
      <c r="E59" s="197"/>
      <c r="F59" s="197"/>
      <c r="G59" s="197"/>
      <c r="H59" s="197"/>
      <c r="I59" s="197"/>
      <c r="J59" s="197"/>
      <c r="K59" s="197"/>
      <c r="L59" s="197"/>
      <c r="M59" s="197"/>
      <c r="N59" s="197"/>
      <c r="O59" s="197"/>
      <c r="P59" s="197"/>
      <c r="Q59" s="197"/>
      <c r="R59" s="197"/>
      <c r="W59" s="197"/>
      <c r="AD59" s="112"/>
      <c r="AE59" s="112"/>
      <c r="AF59" s="112"/>
      <c r="AG59" s="112"/>
    </row>
    <row r="60" spans="2:33" x14ac:dyDescent="0.25">
      <c r="B60" s="197"/>
      <c r="C60" s="197"/>
      <c r="D60" s="197"/>
      <c r="E60" s="197"/>
      <c r="F60" s="197"/>
      <c r="G60" s="197"/>
      <c r="H60" s="197"/>
      <c r="I60" s="197"/>
      <c r="J60" s="197"/>
      <c r="K60" s="197"/>
      <c r="L60" s="197"/>
      <c r="M60" s="197"/>
      <c r="N60" s="197"/>
      <c r="O60" s="197"/>
      <c r="P60" s="197"/>
      <c r="Q60" s="197"/>
      <c r="R60" s="197"/>
      <c r="W60" s="197"/>
      <c r="AD60" s="112"/>
      <c r="AE60" s="112"/>
      <c r="AF60" s="112"/>
      <c r="AG60" s="112"/>
    </row>
    <row r="61" spans="2:33" x14ac:dyDescent="0.25">
      <c r="B61" s="197"/>
      <c r="C61" s="197"/>
      <c r="D61" s="197"/>
      <c r="E61" s="197"/>
      <c r="F61" s="197"/>
      <c r="G61" s="197"/>
      <c r="H61" s="197"/>
      <c r="I61" s="197"/>
      <c r="J61" s="197"/>
      <c r="K61" s="197"/>
      <c r="L61" s="197"/>
      <c r="M61" s="197"/>
      <c r="N61" s="197"/>
      <c r="O61" s="197"/>
      <c r="P61" s="197"/>
      <c r="Q61" s="197"/>
      <c r="R61" s="197"/>
      <c r="W61" s="197"/>
      <c r="AD61" s="112"/>
      <c r="AE61" s="112"/>
      <c r="AF61" s="112"/>
      <c r="AG61" s="112"/>
    </row>
    <row r="62" spans="2:33" x14ac:dyDescent="0.25">
      <c r="B62" s="197"/>
      <c r="C62" s="197"/>
      <c r="D62" s="197"/>
      <c r="E62" s="197"/>
      <c r="F62" s="197"/>
      <c r="G62" s="197"/>
      <c r="H62" s="197"/>
      <c r="I62" s="197"/>
      <c r="J62" s="197"/>
      <c r="K62" s="197"/>
      <c r="L62" s="197"/>
      <c r="M62" s="197"/>
      <c r="N62" s="197"/>
      <c r="O62" s="197"/>
      <c r="P62" s="197"/>
      <c r="Q62" s="197"/>
      <c r="R62" s="197"/>
      <c r="W62" s="197"/>
      <c r="AD62" s="112"/>
      <c r="AE62" s="112"/>
      <c r="AF62" s="112"/>
      <c r="AG62" s="112"/>
    </row>
    <row r="63" spans="2:33" x14ac:dyDescent="0.25">
      <c r="B63" s="197"/>
      <c r="C63" s="197"/>
      <c r="D63" s="197"/>
      <c r="E63" s="197"/>
      <c r="F63" s="197"/>
      <c r="G63" s="197"/>
      <c r="H63" s="197"/>
      <c r="I63" s="197"/>
      <c r="J63" s="197"/>
      <c r="K63" s="197"/>
      <c r="L63" s="197"/>
      <c r="M63" s="197"/>
      <c r="N63" s="197"/>
      <c r="O63" s="197"/>
      <c r="P63" s="197"/>
      <c r="Q63" s="197"/>
      <c r="R63" s="197"/>
      <c r="W63" s="197"/>
      <c r="AD63" s="112"/>
      <c r="AE63" s="112"/>
      <c r="AF63" s="112"/>
      <c r="AG63" s="112"/>
    </row>
    <row r="64" spans="2:33" x14ac:dyDescent="0.25">
      <c r="B64" s="197"/>
      <c r="C64" s="197"/>
      <c r="D64" s="197"/>
      <c r="E64" s="197"/>
      <c r="F64" s="197"/>
      <c r="G64" s="197"/>
      <c r="H64" s="197"/>
      <c r="I64" s="197"/>
      <c r="J64" s="197"/>
      <c r="K64" s="197"/>
      <c r="L64" s="197"/>
      <c r="M64" s="197"/>
      <c r="N64" s="197"/>
      <c r="O64" s="197"/>
      <c r="P64" s="197"/>
      <c r="Q64" s="197"/>
      <c r="R64" s="197"/>
      <c r="W64" s="197"/>
      <c r="AD64" s="112"/>
      <c r="AE64" s="112"/>
      <c r="AF64" s="112"/>
      <c r="AG64" s="112"/>
    </row>
    <row r="65" spans="2:33" x14ac:dyDescent="0.25">
      <c r="B65" s="197"/>
      <c r="C65" s="197"/>
      <c r="D65" s="197"/>
      <c r="E65" s="197"/>
      <c r="F65" s="197"/>
      <c r="G65" s="197"/>
      <c r="H65" s="197"/>
      <c r="I65" s="197"/>
      <c r="J65" s="197"/>
      <c r="K65" s="197"/>
      <c r="L65" s="197"/>
      <c r="M65" s="197"/>
      <c r="N65" s="197"/>
      <c r="O65" s="197"/>
      <c r="P65" s="197"/>
      <c r="Q65" s="197"/>
      <c r="R65" s="197"/>
      <c r="W65" s="197"/>
      <c r="AD65" s="112"/>
      <c r="AE65" s="112"/>
      <c r="AF65" s="112"/>
      <c r="AG65" s="112"/>
    </row>
    <row r="66" spans="2:33" x14ac:dyDescent="0.25">
      <c r="B66" s="197"/>
      <c r="C66" s="197"/>
      <c r="D66" s="197"/>
      <c r="E66" s="197"/>
      <c r="F66" s="197"/>
      <c r="G66" s="197"/>
      <c r="H66" s="197"/>
      <c r="I66" s="197"/>
      <c r="J66" s="197"/>
      <c r="K66" s="197"/>
      <c r="L66" s="197"/>
      <c r="M66" s="197"/>
      <c r="N66" s="197"/>
      <c r="O66" s="197"/>
      <c r="P66" s="197"/>
      <c r="Q66" s="197"/>
      <c r="R66" s="197"/>
      <c r="W66" s="197"/>
      <c r="AD66" s="112"/>
      <c r="AE66" s="112"/>
      <c r="AF66" s="112"/>
      <c r="AG66" s="112"/>
    </row>
    <row r="67" spans="2:33" x14ac:dyDescent="0.25">
      <c r="B67" s="197"/>
      <c r="C67" s="197"/>
      <c r="D67" s="197"/>
      <c r="E67" s="197"/>
      <c r="F67" s="197"/>
      <c r="G67" s="197"/>
      <c r="H67" s="197"/>
      <c r="I67" s="197"/>
      <c r="J67" s="197"/>
      <c r="K67" s="197"/>
      <c r="L67" s="197"/>
      <c r="M67" s="197"/>
      <c r="N67" s="197"/>
      <c r="O67" s="197"/>
      <c r="P67" s="197"/>
      <c r="Q67" s="197"/>
      <c r="R67" s="197"/>
      <c r="W67" s="197"/>
      <c r="AD67" s="112"/>
      <c r="AE67" s="112"/>
      <c r="AF67" s="112"/>
      <c r="AG67" s="112"/>
    </row>
    <row r="68" spans="2:33" x14ac:dyDescent="0.25">
      <c r="B68" s="197"/>
      <c r="C68" s="197"/>
      <c r="D68" s="197"/>
      <c r="E68" s="197"/>
      <c r="F68" s="197"/>
      <c r="G68" s="197"/>
      <c r="H68" s="197"/>
      <c r="I68" s="197"/>
      <c r="J68" s="197"/>
      <c r="K68" s="197"/>
      <c r="L68" s="197"/>
      <c r="M68" s="197"/>
      <c r="N68" s="197"/>
      <c r="O68" s="197"/>
      <c r="P68" s="197"/>
      <c r="Q68" s="197"/>
      <c r="R68" s="197"/>
      <c r="W68" s="197"/>
      <c r="AD68" s="112"/>
      <c r="AE68" s="112"/>
      <c r="AF68" s="112"/>
      <c r="AG68" s="112"/>
    </row>
    <row r="69" spans="2:33" x14ac:dyDescent="0.25">
      <c r="B69" s="197"/>
      <c r="C69" s="197"/>
      <c r="D69" s="197"/>
      <c r="E69" s="197"/>
      <c r="F69" s="197"/>
      <c r="G69" s="197"/>
      <c r="H69" s="197"/>
      <c r="I69" s="197"/>
      <c r="J69" s="197"/>
      <c r="K69" s="197"/>
      <c r="L69" s="197"/>
      <c r="M69" s="197"/>
      <c r="N69" s="197"/>
      <c r="O69" s="197"/>
      <c r="P69" s="197"/>
      <c r="Q69" s="197"/>
      <c r="R69" s="197"/>
      <c r="W69" s="197"/>
      <c r="AD69" s="112"/>
      <c r="AE69" s="112"/>
      <c r="AF69" s="112"/>
      <c r="AG69" s="112"/>
    </row>
    <row r="70" spans="2:33" x14ac:dyDescent="0.25">
      <c r="B70" s="197"/>
      <c r="C70" s="197"/>
      <c r="D70" s="197"/>
      <c r="E70" s="197"/>
      <c r="F70" s="197"/>
      <c r="G70" s="197"/>
      <c r="H70" s="197"/>
      <c r="I70" s="197"/>
      <c r="J70" s="197"/>
      <c r="K70" s="197"/>
      <c r="L70" s="197"/>
      <c r="M70" s="197"/>
      <c r="N70" s="197"/>
      <c r="O70" s="197"/>
      <c r="P70" s="197"/>
      <c r="Q70" s="197"/>
      <c r="R70" s="197"/>
      <c r="W70" s="197"/>
      <c r="AD70" s="112"/>
      <c r="AE70" s="112"/>
      <c r="AF70" s="112"/>
      <c r="AG70" s="112"/>
    </row>
    <row r="71" spans="2:33" x14ac:dyDescent="0.25">
      <c r="B71" s="197"/>
      <c r="C71" s="197"/>
      <c r="D71" s="197"/>
      <c r="E71" s="197"/>
      <c r="F71" s="197"/>
      <c r="G71" s="197"/>
      <c r="H71" s="197"/>
      <c r="I71" s="197"/>
      <c r="J71" s="197"/>
      <c r="K71" s="197"/>
      <c r="L71" s="197"/>
      <c r="M71" s="197"/>
      <c r="N71" s="197"/>
      <c r="O71" s="197"/>
      <c r="P71" s="197"/>
      <c r="Q71" s="197"/>
      <c r="R71" s="197"/>
      <c r="W71" s="197"/>
      <c r="AD71" s="112"/>
      <c r="AE71" s="112"/>
      <c r="AF71" s="112"/>
      <c r="AG71" s="112"/>
    </row>
    <row r="72" spans="2:33" x14ac:dyDescent="0.25">
      <c r="B72" s="197"/>
      <c r="C72" s="197"/>
      <c r="D72" s="197"/>
      <c r="E72" s="197"/>
      <c r="F72" s="197"/>
      <c r="G72" s="197"/>
      <c r="H72" s="197"/>
      <c r="I72" s="197"/>
      <c r="J72" s="197"/>
      <c r="K72" s="197"/>
      <c r="L72" s="197"/>
      <c r="M72" s="197"/>
      <c r="N72" s="197"/>
      <c r="O72" s="197"/>
      <c r="P72" s="197"/>
      <c r="Q72" s="197"/>
      <c r="R72" s="197"/>
      <c r="W72" s="197"/>
      <c r="AD72" s="112"/>
      <c r="AE72" s="112"/>
      <c r="AF72" s="112"/>
      <c r="AG72" s="112"/>
    </row>
    <row r="73" spans="2:33" x14ac:dyDescent="0.25">
      <c r="B73" s="197"/>
      <c r="C73" s="197"/>
      <c r="D73" s="197"/>
      <c r="E73" s="197"/>
      <c r="F73" s="197"/>
      <c r="G73" s="197"/>
      <c r="H73" s="197"/>
      <c r="I73" s="197"/>
      <c r="J73" s="197"/>
      <c r="K73" s="197"/>
      <c r="L73" s="197"/>
      <c r="M73" s="197"/>
      <c r="N73" s="197"/>
      <c r="O73" s="197"/>
      <c r="P73" s="197"/>
      <c r="Q73" s="197"/>
      <c r="R73" s="197"/>
      <c r="W73" s="197"/>
      <c r="AD73" s="112"/>
      <c r="AE73" s="112"/>
      <c r="AF73" s="112"/>
      <c r="AG73" s="112"/>
    </row>
    <row r="74" spans="2:33" x14ac:dyDescent="0.25">
      <c r="B74" s="197"/>
      <c r="C74" s="197"/>
      <c r="D74" s="197"/>
      <c r="E74" s="197"/>
      <c r="F74" s="197"/>
      <c r="G74" s="197"/>
      <c r="H74" s="197"/>
      <c r="I74" s="197"/>
      <c r="J74" s="197"/>
      <c r="K74" s="197"/>
      <c r="L74" s="197"/>
      <c r="M74" s="197"/>
      <c r="N74" s="197"/>
      <c r="O74" s="197"/>
      <c r="P74" s="197"/>
      <c r="Q74" s="197"/>
      <c r="R74" s="197"/>
      <c r="W74" s="197"/>
      <c r="AD74" s="112"/>
      <c r="AE74" s="112"/>
      <c r="AF74" s="112"/>
      <c r="AG74" s="112"/>
    </row>
    <row r="75" spans="2:33" x14ac:dyDescent="0.25">
      <c r="B75" s="197"/>
      <c r="C75" s="197"/>
      <c r="D75" s="197"/>
      <c r="E75" s="197"/>
      <c r="F75" s="197"/>
      <c r="G75" s="197"/>
      <c r="H75" s="197"/>
      <c r="I75" s="197"/>
      <c r="J75" s="197"/>
      <c r="K75" s="197"/>
      <c r="L75" s="197"/>
      <c r="M75" s="197"/>
      <c r="N75" s="197"/>
      <c r="O75" s="197"/>
      <c r="P75" s="197"/>
      <c r="Q75" s="197"/>
      <c r="R75" s="197"/>
      <c r="W75" s="197"/>
      <c r="AD75" s="112"/>
      <c r="AE75" s="112"/>
      <c r="AF75" s="112"/>
      <c r="AG75" s="112"/>
    </row>
    <row r="76" spans="2:33" x14ac:dyDescent="0.25">
      <c r="B76" s="197"/>
      <c r="C76" s="197"/>
      <c r="D76" s="197"/>
      <c r="E76" s="197"/>
      <c r="F76" s="197"/>
      <c r="G76" s="197"/>
      <c r="H76" s="197"/>
      <c r="I76" s="197"/>
      <c r="J76" s="197"/>
      <c r="K76" s="197"/>
      <c r="L76" s="197"/>
      <c r="M76" s="197"/>
      <c r="N76" s="197"/>
      <c r="O76" s="197"/>
      <c r="P76" s="197"/>
      <c r="Q76" s="197"/>
      <c r="R76" s="197"/>
      <c r="W76" s="197"/>
      <c r="AD76" s="112"/>
      <c r="AE76" s="112"/>
      <c r="AF76" s="112"/>
      <c r="AG76" s="112"/>
    </row>
    <row r="77" spans="2:33" x14ac:dyDescent="0.25">
      <c r="B77" s="197"/>
      <c r="C77" s="197"/>
      <c r="D77" s="197"/>
      <c r="E77" s="197"/>
      <c r="F77" s="197"/>
      <c r="G77" s="197"/>
      <c r="H77" s="197"/>
      <c r="I77" s="197"/>
      <c r="J77" s="197"/>
      <c r="K77" s="197"/>
      <c r="L77" s="197"/>
      <c r="M77" s="197"/>
      <c r="N77" s="197"/>
      <c r="O77" s="197"/>
      <c r="P77" s="197"/>
      <c r="Q77" s="197"/>
      <c r="R77" s="197"/>
      <c r="W77" s="197"/>
      <c r="AD77" s="112"/>
      <c r="AE77" s="112"/>
      <c r="AF77" s="112"/>
      <c r="AG77" s="112"/>
    </row>
    <row r="78" spans="2:33" x14ac:dyDescent="0.25">
      <c r="B78" s="197"/>
      <c r="C78" s="197"/>
      <c r="D78" s="197"/>
      <c r="E78" s="197"/>
      <c r="F78" s="197"/>
      <c r="G78" s="197"/>
      <c r="H78" s="197"/>
      <c r="I78" s="197"/>
      <c r="J78" s="197"/>
      <c r="K78" s="197"/>
      <c r="L78" s="197"/>
      <c r="M78" s="197"/>
      <c r="N78" s="197"/>
      <c r="O78" s="197"/>
      <c r="P78" s="197"/>
      <c r="Q78" s="197"/>
      <c r="R78" s="197"/>
      <c r="W78" s="197"/>
      <c r="AD78" s="112"/>
      <c r="AE78" s="112"/>
      <c r="AF78" s="112"/>
      <c r="AG78" s="112"/>
    </row>
    <row r="79" spans="2:33" x14ac:dyDescent="0.25">
      <c r="B79" s="197"/>
      <c r="C79" s="197"/>
      <c r="D79" s="197"/>
      <c r="E79" s="197"/>
      <c r="F79" s="197"/>
      <c r="G79" s="197"/>
      <c r="H79" s="197"/>
      <c r="I79" s="197"/>
      <c r="J79" s="197"/>
      <c r="K79" s="197"/>
      <c r="L79" s="197"/>
      <c r="M79" s="197"/>
      <c r="N79" s="197"/>
      <c r="O79" s="197"/>
      <c r="P79" s="197"/>
      <c r="Q79" s="197"/>
      <c r="R79" s="197"/>
      <c r="W79" s="197"/>
      <c r="AD79" s="112"/>
      <c r="AE79" s="112"/>
      <c r="AF79" s="112"/>
      <c r="AG79" s="112"/>
    </row>
    <row r="80" spans="2:33" x14ac:dyDescent="0.25">
      <c r="B80" s="197"/>
      <c r="C80" s="197"/>
      <c r="D80" s="197"/>
      <c r="E80" s="197"/>
      <c r="F80" s="197"/>
      <c r="G80" s="197"/>
      <c r="H80" s="197"/>
      <c r="I80" s="197"/>
      <c r="J80" s="197"/>
      <c r="K80" s="197"/>
      <c r="L80" s="197"/>
      <c r="M80" s="197"/>
      <c r="N80" s="197"/>
      <c r="O80" s="197"/>
      <c r="P80" s="197"/>
      <c r="Q80" s="197"/>
      <c r="R80" s="197"/>
      <c r="W80" s="197"/>
      <c r="AD80" s="112"/>
      <c r="AE80" s="112"/>
      <c r="AF80" s="112"/>
      <c r="AG80" s="112"/>
    </row>
    <row r="81" spans="2:33" x14ac:dyDescent="0.25">
      <c r="B81" s="197"/>
      <c r="C81" s="197"/>
      <c r="D81" s="197"/>
      <c r="E81" s="197"/>
      <c r="F81" s="197"/>
      <c r="G81" s="197"/>
      <c r="H81" s="197"/>
      <c r="I81" s="197"/>
      <c r="J81" s="197"/>
      <c r="K81" s="197"/>
      <c r="L81" s="197"/>
      <c r="M81" s="197"/>
      <c r="N81" s="197"/>
      <c r="O81" s="197"/>
      <c r="P81" s="197"/>
      <c r="Q81" s="197"/>
      <c r="R81" s="197"/>
      <c r="W81" s="197"/>
      <c r="AD81" s="112"/>
      <c r="AE81" s="112"/>
      <c r="AF81" s="112"/>
      <c r="AG81" s="112"/>
    </row>
    <row r="82" spans="2:33" x14ac:dyDescent="0.25">
      <c r="B82" s="197"/>
      <c r="C82" s="197"/>
      <c r="D82" s="197"/>
      <c r="E82" s="197"/>
      <c r="F82" s="197"/>
      <c r="G82" s="197"/>
      <c r="H82" s="197"/>
      <c r="I82" s="197"/>
      <c r="J82" s="197"/>
      <c r="K82" s="197"/>
      <c r="L82" s="197"/>
      <c r="M82" s="197"/>
      <c r="N82" s="197"/>
      <c r="O82" s="197"/>
      <c r="P82" s="197"/>
      <c r="Q82" s="197"/>
      <c r="R82" s="197"/>
      <c r="W82" s="197"/>
      <c r="AD82" s="112"/>
      <c r="AE82" s="112"/>
      <c r="AF82" s="112"/>
      <c r="AG82" s="112"/>
    </row>
    <row r="83" spans="2:33" x14ac:dyDescent="0.25">
      <c r="B83" s="197"/>
      <c r="C83" s="197"/>
      <c r="D83" s="197"/>
      <c r="E83" s="197"/>
      <c r="F83" s="197"/>
      <c r="G83" s="197"/>
      <c r="H83" s="197"/>
      <c r="I83" s="197"/>
      <c r="J83" s="197"/>
      <c r="K83" s="197"/>
      <c r="L83" s="197"/>
      <c r="M83" s="197"/>
      <c r="N83" s="197"/>
      <c r="O83" s="197"/>
      <c r="P83" s="197"/>
      <c r="Q83" s="197"/>
      <c r="R83" s="197"/>
      <c r="W83" s="197"/>
      <c r="AD83" s="112"/>
      <c r="AE83" s="112"/>
      <c r="AF83" s="112"/>
      <c r="AG83" s="112"/>
    </row>
    <row r="84" spans="2:33" x14ac:dyDescent="0.25">
      <c r="B84" s="197"/>
      <c r="C84" s="197"/>
      <c r="D84" s="197"/>
      <c r="E84" s="197"/>
      <c r="F84" s="197"/>
      <c r="G84" s="197"/>
      <c r="H84" s="197"/>
      <c r="I84" s="197"/>
      <c r="J84" s="197"/>
      <c r="K84" s="197"/>
      <c r="L84" s="197"/>
      <c r="M84" s="197"/>
      <c r="N84" s="197"/>
      <c r="O84" s="197"/>
      <c r="P84" s="197"/>
      <c r="Q84" s="197"/>
      <c r="R84" s="197"/>
      <c r="W84" s="197"/>
      <c r="AD84" s="112"/>
      <c r="AE84" s="112"/>
      <c r="AF84" s="112"/>
      <c r="AG84" s="112"/>
    </row>
    <row r="85" spans="2:33" x14ac:dyDescent="0.25">
      <c r="B85" s="197"/>
      <c r="C85" s="197"/>
      <c r="D85" s="197"/>
      <c r="E85" s="197"/>
      <c r="F85" s="197"/>
      <c r="G85" s="197"/>
      <c r="H85" s="197"/>
      <c r="I85" s="197"/>
      <c r="J85" s="197"/>
      <c r="K85" s="197"/>
      <c r="L85" s="197"/>
      <c r="M85" s="197"/>
      <c r="N85" s="197"/>
      <c r="O85" s="197"/>
      <c r="P85" s="197"/>
      <c r="Q85" s="197"/>
      <c r="R85" s="197"/>
      <c r="W85" s="197"/>
      <c r="AD85" s="112"/>
      <c r="AE85" s="112"/>
      <c r="AF85" s="112"/>
      <c r="AG85" s="112"/>
    </row>
    <row r="86" spans="2:33" x14ac:dyDescent="0.25">
      <c r="B86" s="197"/>
      <c r="C86" s="197"/>
      <c r="D86" s="197"/>
      <c r="E86" s="197"/>
      <c r="F86" s="197"/>
      <c r="G86" s="197"/>
      <c r="H86" s="197"/>
      <c r="I86" s="197"/>
      <c r="J86" s="197"/>
      <c r="K86" s="197"/>
      <c r="L86" s="197"/>
      <c r="M86" s="197"/>
      <c r="N86" s="197"/>
      <c r="O86" s="197"/>
      <c r="P86" s="197"/>
      <c r="Q86" s="197"/>
      <c r="R86" s="197"/>
      <c r="W86" s="197"/>
      <c r="AD86" s="112"/>
      <c r="AE86" s="112"/>
      <c r="AF86" s="112"/>
      <c r="AG86" s="112"/>
    </row>
    <row r="87" spans="2:33" x14ac:dyDescent="0.25">
      <c r="B87" s="197"/>
      <c r="C87" s="197"/>
      <c r="D87" s="197"/>
      <c r="E87" s="197"/>
      <c r="F87" s="197"/>
      <c r="G87" s="197"/>
      <c r="H87" s="197"/>
      <c r="I87" s="197"/>
      <c r="J87" s="197"/>
      <c r="K87" s="197"/>
      <c r="L87" s="197"/>
      <c r="M87" s="197"/>
      <c r="N87" s="197"/>
      <c r="O87" s="197"/>
      <c r="P87" s="197"/>
      <c r="Q87" s="197"/>
      <c r="R87" s="197"/>
      <c r="W87" s="197"/>
      <c r="AD87" s="112"/>
      <c r="AE87" s="112"/>
      <c r="AF87" s="112"/>
      <c r="AG87" s="112"/>
    </row>
    <row r="88" spans="2:33" x14ac:dyDescent="0.25">
      <c r="B88" s="197"/>
      <c r="C88" s="197"/>
      <c r="D88" s="197"/>
      <c r="E88" s="197"/>
      <c r="F88" s="197"/>
      <c r="G88" s="197"/>
      <c r="H88" s="197"/>
      <c r="I88" s="197"/>
      <c r="J88" s="197"/>
      <c r="K88" s="197"/>
      <c r="L88" s="197"/>
      <c r="M88" s="197"/>
      <c r="N88" s="197"/>
      <c r="O88" s="197"/>
      <c r="P88" s="197"/>
      <c r="Q88" s="197"/>
      <c r="R88" s="197"/>
      <c r="W88" s="197"/>
      <c r="AD88" s="112"/>
      <c r="AE88" s="112"/>
      <c r="AF88" s="112"/>
      <c r="AG88" s="112"/>
    </row>
    <row r="89" spans="2:33" x14ac:dyDescent="0.25">
      <c r="B89" s="197"/>
      <c r="C89" s="197"/>
      <c r="D89" s="197"/>
      <c r="E89" s="197"/>
      <c r="F89" s="197"/>
      <c r="G89" s="197"/>
      <c r="H89" s="197"/>
      <c r="I89" s="197"/>
      <c r="J89" s="197"/>
      <c r="K89" s="197"/>
      <c r="L89" s="197"/>
      <c r="M89" s="197"/>
      <c r="N89" s="197"/>
      <c r="O89" s="197"/>
      <c r="P89" s="197"/>
      <c r="Q89" s="197"/>
      <c r="R89" s="197"/>
      <c r="W89" s="197"/>
      <c r="AD89" s="112"/>
      <c r="AE89" s="112"/>
      <c r="AF89" s="112"/>
      <c r="AG89" s="112"/>
    </row>
    <row r="90" spans="2:33" x14ac:dyDescent="0.25">
      <c r="B90" s="197"/>
      <c r="C90" s="197"/>
      <c r="D90" s="197"/>
      <c r="E90" s="197"/>
      <c r="F90" s="197"/>
      <c r="G90" s="197"/>
      <c r="H90" s="197"/>
      <c r="I90" s="197"/>
      <c r="J90" s="197"/>
      <c r="K90" s="197"/>
      <c r="L90" s="197"/>
      <c r="M90" s="197"/>
      <c r="N90" s="197"/>
      <c r="O90" s="197"/>
      <c r="P90" s="197"/>
      <c r="Q90" s="197"/>
      <c r="R90" s="197"/>
      <c r="W90" s="197"/>
      <c r="AD90" s="112"/>
      <c r="AE90" s="112"/>
      <c r="AF90" s="112"/>
      <c r="AG90" s="112"/>
    </row>
    <row r="91" spans="2:33" x14ac:dyDescent="0.25">
      <c r="B91" s="197"/>
      <c r="C91" s="197"/>
      <c r="D91" s="197"/>
      <c r="E91" s="197"/>
      <c r="F91" s="197"/>
      <c r="G91" s="197"/>
      <c r="H91" s="197"/>
      <c r="I91" s="197"/>
      <c r="J91" s="197"/>
      <c r="K91" s="197"/>
      <c r="L91" s="197"/>
      <c r="M91" s="197"/>
      <c r="N91" s="197"/>
      <c r="O91" s="197"/>
      <c r="P91" s="197"/>
      <c r="Q91" s="197"/>
      <c r="R91" s="197"/>
      <c r="W91" s="197"/>
      <c r="AD91" s="112"/>
      <c r="AE91" s="112"/>
      <c r="AF91" s="112"/>
      <c r="AG91" s="112"/>
    </row>
    <row r="92" spans="2:33" x14ac:dyDescent="0.25">
      <c r="B92" s="197"/>
      <c r="C92" s="197"/>
      <c r="D92" s="197"/>
      <c r="E92" s="197"/>
      <c r="F92" s="197"/>
      <c r="G92" s="197"/>
      <c r="H92" s="197"/>
      <c r="I92" s="197"/>
      <c r="J92" s="197"/>
      <c r="K92" s="197"/>
      <c r="L92" s="197"/>
      <c r="M92" s="197"/>
      <c r="N92" s="197"/>
      <c r="O92" s="197"/>
      <c r="P92" s="197"/>
      <c r="Q92" s="197"/>
      <c r="R92" s="197"/>
      <c r="W92" s="197"/>
      <c r="AD92" s="112"/>
      <c r="AE92" s="112"/>
      <c r="AF92" s="112"/>
      <c r="AG92" s="112"/>
    </row>
    <row r="93" spans="2:33" x14ac:dyDescent="0.25">
      <c r="B93" s="197"/>
      <c r="C93" s="197"/>
      <c r="D93" s="197"/>
      <c r="E93" s="197"/>
      <c r="F93" s="197"/>
      <c r="G93" s="197"/>
      <c r="H93" s="197"/>
      <c r="I93" s="197"/>
      <c r="J93" s="197"/>
      <c r="K93" s="197"/>
      <c r="L93" s="197"/>
      <c r="M93" s="197"/>
      <c r="N93" s="197"/>
      <c r="O93" s="197"/>
      <c r="P93" s="197"/>
      <c r="Q93" s="197"/>
      <c r="R93" s="197"/>
      <c r="W93" s="197"/>
      <c r="AD93" s="112"/>
      <c r="AE93" s="112"/>
      <c r="AF93" s="112"/>
      <c r="AG93" s="112"/>
    </row>
    <row r="94" spans="2:33" x14ac:dyDescent="0.25">
      <c r="B94" s="197"/>
      <c r="C94" s="197"/>
      <c r="D94" s="197"/>
      <c r="E94" s="197"/>
      <c r="F94" s="197"/>
      <c r="G94" s="197"/>
      <c r="H94" s="197"/>
      <c r="I94" s="197"/>
      <c r="J94" s="197"/>
      <c r="K94" s="197"/>
      <c r="L94" s="197"/>
      <c r="M94" s="197"/>
      <c r="N94" s="197"/>
      <c r="O94" s="197"/>
      <c r="P94" s="197"/>
      <c r="Q94" s="197"/>
      <c r="R94" s="197"/>
      <c r="W94" s="197"/>
      <c r="AD94" s="112"/>
      <c r="AE94" s="112"/>
      <c r="AF94" s="112"/>
      <c r="AG94" s="112"/>
    </row>
    <row r="95" spans="2:33" x14ac:dyDescent="0.25">
      <c r="B95" s="197"/>
      <c r="C95" s="197"/>
      <c r="D95" s="197"/>
      <c r="E95" s="197"/>
      <c r="F95" s="197"/>
      <c r="G95" s="197"/>
      <c r="H95" s="197"/>
      <c r="I95" s="197"/>
      <c r="J95" s="197"/>
      <c r="K95" s="197"/>
      <c r="L95" s="197"/>
      <c r="M95" s="197"/>
      <c r="N95" s="197"/>
      <c r="O95" s="197"/>
      <c r="P95" s="197"/>
      <c r="Q95" s="197"/>
      <c r="R95" s="197"/>
      <c r="W95" s="197"/>
      <c r="AD95" s="112"/>
      <c r="AE95" s="112"/>
      <c r="AF95" s="112"/>
      <c r="AG95" s="112"/>
    </row>
    <row r="96" spans="2:33" x14ac:dyDescent="0.25">
      <c r="B96" s="197"/>
      <c r="C96" s="197"/>
      <c r="D96" s="197"/>
      <c r="E96" s="197"/>
      <c r="F96" s="197"/>
      <c r="G96" s="197"/>
      <c r="H96" s="197"/>
      <c r="I96" s="197"/>
      <c r="J96" s="197"/>
      <c r="K96" s="197"/>
      <c r="L96" s="197"/>
      <c r="M96" s="197"/>
      <c r="N96" s="197"/>
      <c r="O96" s="197"/>
      <c r="P96" s="197"/>
      <c r="Q96" s="197"/>
      <c r="R96" s="197"/>
      <c r="W96" s="197"/>
      <c r="AD96" s="112"/>
      <c r="AE96" s="112"/>
      <c r="AF96" s="112"/>
      <c r="AG96" s="112"/>
    </row>
    <row r="97" spans="2:46" x14ac:dyDescent="0.25">
      <c r="B97" s="197"/>
      <c r="C97" s="197"/>
      <c r="D97" s="197"/>
      <c r="E97" s="197"/>
      <c r="F97" s="197"/>
      <c r="G97" s="197"/>
      <c r="H97" s="197"/>
      <c r="I97" s="197"/>
      <c r="J97" s="197"/>
      <c r="K97" s="197"/>
      <c r="L97" s="197"/>
      <c r="M97" s="197"/>
      <c r="N97" s="197"/>
      <c r="O97" s="197"/>
      <c r="P97" s="197"/>
      <c r="Q97" s="197"/>
      <c r="R97" s="197"/>
      <c r="W97" s="197"/>
      <c r="AD97" s="112"/>
      <c r="AE97" s="112"/>
      <c r="AF97" s="112"/>
      <c r="AG97" s="112"/>
    </row>
    <row r="98" spans="2:46" x14ac:dyDescent="0.25">
      <c r="B98" s="197"/>
      <c r="C98" s="197"/>
      <c r="D98" s="197"/>
      <c r="E98" s="197"/>
      <c r="F98" s="197"/>
      <c r="G98" s="197"/>
      <c r="H98" s="197"/>
      <c r="I98" s="197"/>
      <c r="J98" s="197"/>
      <c r="K98" s="197"/>
      <c r="L98" s="197"/>
      <c r="M98" s="197"/>
      <c r="N98" s="197"/>
      <c r="O98" s="197"/>
      <c r="P98" s="197"/>
      <c r="Q98" s="197"/>
      <c r="R98" s="197"/>
      <c r="W98" s="197"/>
      <c r="AD98" s="112"/>
      <c r="AE98" s="112"/>
      <c r="AF98" s="112"/>
      <c r="AG98" s="112"/>
    </row>
    <row r="99" spans="2:46" x14ac:dyDescent="0.25">
      <c r="B99" s="197"/>
      <c r="C99" s="197"/>
      <c r="D99" s="197"/>
      <c r="E99" s="197"/>
      <c r="F99" s="197"/>
      <c r="G99" s="197"/>
      <c r="H99" s="197"/>
      <c r="I99" s="197"/>
      <c r="J99" s="197"/>
      <c r="K99" s="197"/>
      <c r="L99" s="197"/>
      <c r="M99" s="197"/>
      <c r="N99" s="197"/>
      <c r="O99" s="197"/>
      <c r="P99" s="197"/>
      <c r="Q99" s="197"/>
      <c r="R99" s="197"/>
      <c r="W99" s="197"/>
      <c r="AD99" s="112"/>
      <c r="AE99" s="112"/>
      <c r="AF99" s="112"/>
      <c r="AG99" s="112"/>
      <c r="AH99" s="197"/>
      <c r="AI99" s="197"/>
      <c r="AJ99" s="197"/>
      <c r="AK99" s="197"/>
      <c r="AL99" s="197"/>
      <c r="AM99" s="197"/>
      <c r="AN99" s="197"/>
      <c r="AO99" s="197"/>
      <c r="AP99" s="197"/>
      <c r="AQ99" s="197"/>
      <c r="AR99" s="197"/>
      <c r="AS99" s="197"/>
      <c r="AT99" s="197"/>
    </row>
    <row r="100" spans="2:46" x14ac:dyDescent="0.25">
      <c r="B100" s="197"/>
      <c r="C100" s="197"/>
      <c r="D100" s="197"/>
      <c r="E100" s="197"/>
      <c r="F100" s="197"/>
      <c r="G100" s="197"/>
      <c r="H100" s="197"/>
      <c r="I100" s="197"/>
      <c r="J100" s="197"/>
      <c r="K100" s="197"/>
      <c r="L100" s="197"/>
      <c r="M100" s="197"/>
      <c r="N100" s="197"/>
      <c r="O100" s="197"/>
      <c r="P100" s="197"/>
      <c r="Q100" s="197"/>
      <c r="R100" s="197"/>
      <c r="W100" s="197"/>
      <c r="AD100" s="112"/>
      <c r="AE100" s="112"/>
      <c r="AF100" s="112"/>
      <c r="AG100" s="112"/>
      <c r="AH100" s="197"/>
      <c r="AI100" s="197"/>
      <c r="AJ100" s="197"/>
      <c r="AK100" s="197"/>
      <c r="AL100" s="197"/>
      <c r="AM100" s="197"/>
      <c r="AN100" s="197"/>
      <c r="AO100" s="197"/>
      <c r="AP100" s="197"/>
      <c r="AQ100" s="197"/>
      <c r="AR100" s="197"/>
      <c r="AS100" s="197"/>
      <c r="AT100" s="197"/>
    </row>
    <row r="101" spans="2:46" x14ac:dyDescent="0.25">
      <c r="B101" s="197"/>
      <c r="C101" s="197"/>
      <c r="D101" s="197"/>
      <c r="E101" s="197"/>
      <c r="F101" s="197"/>
      <c r="G101" s="197"/>
      <c r="H101" s="197"/>
      <c r="I101" s="197"/>
      <c r="J101" s="197"/>
      <c r="K101" s="197"/>
      <c r="L101" s="197"/>
      <c r="M101" s="197"/>
      <c r="N101" s="197"/>
      <c r="O101" s="197"/>
      <c r="P101" s="197"/>
      <c r="Q101" s="197"/>
      <c r="R101" s="197"/>
      <c r="W101" s="197"/>
      <c r="AD101" s="112"/>
      <c r="AE101" s="112"/>
      <c r="AF101" s="112"/>
      <c r="AG101" s="112"/>
      <c r="AH101" s="197"/>
      <c r="AI101" s="197"/>
      <c r="AJ101" s="197"/>
      <c r="AK101" s="197"/>
      <c r="AL101" s="197"/>
      <c r="AM101" s="197"/>
      <c r="AN101" s="197"/>
      <c r="AO101" s="197"/>
      <c r="AP101" s="197"/>
      <c r="AQ101" s="197"/>
      <c r="AR101" s="197"/>
      <c r="AS101" s="197"/>
      <c r="AT101" s="197"/>
    </row>
    <row r="102" spans="2:46" x14ac:dyDescent="0.25">
      <c r="B102" s="197"/>
      <c r="C102" s="197"/>
      <c r="D102" s="197"/>
      <c r="E102" s="197"/>
      <c r="F102" s="197"/>
      <c r="G102" s="197"/>
      <c r="H102" s="197"/>
      <c r="I102" s="197"/>
      <c r="J102" s="197"/>
      <c r="K102" s="197"/>
      <c r="L102" s="197"/>
      <c r="M102" s="197"/>
      <c r="N102" s="197"/>
      <c r="O102" s="197"/>
      <c r="P102" s="197"/>
      <c r="Q102" s="197"/>
      <c r="R102" s="197"/>
      <c r="W102" s="197"/>
      <c r="AD102" s="112"/>
      <c r="AE102" s="112"/>
      <c r="AF102" s="112"/>
      <c r="AG102" s="112"/>
      <c r="AH102" s="197"/>
      <c r="AI102" s="197"/>
      <c r="AJ102" s="197"/>
      <c r="AK102" s="197"/>
      <c r="AL102" s="197"/>
      <c r="AM102" s="197"/>
      <c r="AN102" s="197"/>
      <c r="AO102" s="197"/>
      <c r="AP102" s="197"/>
      <c r="AQ102" s="197"/>
      <c r="AR102" s="197"/>
      <c r="AS102" s="197"/>
      <c r="AT102" s="197"/>
    </row>
    <row r="103" spans="2:46" x14ac:dyDescent="0.25">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12"/>
      <c r="AE103" s="112"/>
      <c r="AF103" s="112"/>
      <c r="AG103" s="112"/>
      <c r="AH103" s="197"/>
      <c r="AI103" s="197"/>
      <c r="AJ103" s="197"/>
      <c r="AK103" s="197"/>
      <c r="AL103" s="197"/>
      <c r="AM103" s="197"/>
      <c r="AN103" s="197"/>
      <c r="AO103" s="197"/>
      <c r="AP103" s="197"/>
      <c r="AQ103" s="197"/>
      <c r="AR103" s="197"/>
      <c r="AS103" s="197"/>
      <c r="AT103" s="197"/>
    </row>
    <row r="104" spans="2:46" x14ac:dyDescent="0.25">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12"/>
      <c r="AE104" s="112"/>
      <c r="AF104" s="112"/>
      <c r="AG104" s="112"/>
      <c r="AH104" s="197"/>
      <c r="AI104" s="197"/>
      <c r="AJ104" s="197"/>
      <c r="AK104" s="197"/>
      <c r="AL104" s="197"/>
      <c r="AM104" s="197"/>
      <c r="AN104" s="197"/>
      <c r="AO104" s="197"/>
      <c r="AP104" s="197"/>
      <c r="AQ104" s="197"/>
      <c r="AR104" s="197"/>
      <c r="AS104" s="197"/>
      <c r="AT104" s="197"/>
    </row>
    <row r="105" spans="2:46" x14ac:dyDescent="0.25">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12"/>
      <c r="AE105" s="112"/>
      <c r="AF105" s="112"/>
      <c r="AG105" s="112"/>
      <c r="AH105" s="197"/>
      <c r="AI105" s="197"/>
      <c r="AJ105" s="197"/>
      <c r="AK105" s="197"/>
      <c r="AL105" s="197"/>
      <c r="AM105" s="197"/>
      <c r="AN105" s="197"/>
      <c r="AO105" s="197"/>
      <c r="AP105" s="197"/>
      <c r="AQ105" s="197"/>
      <c r="AR105" s="197"/>
      <c r="AS105" s="197"/>
      <c r="AT105" s="197"/>
    </row>
    <row r="106" spans="2:46" x14ac:dyDescent="0.25">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12"/>
      <c r="AE106" s="112"/>
      <c r="AF106" s="112"/>
      <c r="AG106" s="112"/>
      <c r="AH106" s="197"/>
      <c r="AI106" s="197"/>
      <c r="AJ106" s="197"/>
      <c r="AK106" s="197"/>
      <c r="AL106" s="197"/>
      <c r="AM106" s="197"/>
      <c r="AN106" s="197"/>
      <c r="AO106" s="197"/>
      <c r="AP106" s="197"/>
      <c r="AQ106" s="197"/>
      <c r="AR106" s="197"/>
      <c r="AS106" s="197"/>
      <c r="AT106" s="197"/>
    </row>
    <row r="107" spans="2:46" x14ac:dyDescent="0.25">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12"/>
      <c r="AE107" s="112"/>
      <c r="AF107" s="112"/>
      <c r="AG107" s="112"/>
      <c r="AH107" s="197"/>
      <c r="AI107" s="197"/>
      <c r="AJ107" s="197"/>
      <c r="AK107" s="197"/>
      <c r="AL107" s="197"/>
      <c r="AM107" s="197"/>
      <c r="AN107" s="197"/>
      <c r="AO107" s="197"/>
      <c r="AP107" s="197"/>
      <c r="AQ107" s="197"/>
      <c r="AR107" s="197"/>
      <c r="AS107" s="197"/>
      <c r="AT107" s="197"/>
    </row>
    <row r="108" spans="2:46" x14ac:dyDescent="0.25">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12"/>
      <c r="AE108" s="112"/>
      <c r="AF108" s="112"/>
      <c r="AG108" s="112"/>
      <c r="AH108" s="197"/>
      <c r="AI108" s="197"/>
      <c r="AJ108" s="197"/>
      <c r="AK108" s="197"/>
      <c r="AL108" s="197"/>
      <c r="AM108" s="197"/>
      <c r="AN108" s="197"/>
      <c r="AO108" s="197"/>
      <c r="AP108" s="197"/>
      <c r="AQ108" s="197"/>
      <c r="AR108" s="197"/>
      <c r="AS108" s="197"/>
      <c r="AT108" s="197"/>
    </row>
    <row r="109" spans="2:46" x14ac:dyDescent="0.25">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12"/>
      <c r="AE109" s="112"/>
      <c r="AF109" s="112"/>
      <c r="AG109" s="112"/>
      <c r="AH109" s="197"/>
      <c r="AI109" s="197"/>
      <c r="AJ109" s="197"/>
      <c r="AK109" s="197"/>
      <c r="AL109" s="197"/>
      <c r="AM109" s="197"/>
      <c r="AN109" s="197"/>
      <c r="AO109" s="197"/>
      <c r="AP109" s="197"/>
      <c r="AQ109" s="197"/>
      <c r="AR109" s="197"/>
      <c r="AS109" s="197"/>
      <c r="AT109" s="197"/>
    </row>
    <row r="110" spans="2:46" x14ac:dyDescent="0.25">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12"/>
      <c r="AE110" s="112"/>
      <c r="AF110" s="112"/>
      <c r="AG110" s="112"/>
      <c r="AH110" s="197"/>
      <c r="AI110" s="197"/>
      <c r="AJ110" s="197"/>
      <c r="AK110" s="197"/>
      <c r="AL110" s="197"/>
      <c r="AM110" s="197"/>
      <c r="AN110" s="197"/>
      <c r="AO110" s="197"/>
      <c r="AP110" s="197"/>
      <c r="AQ110" s="197"/>
      <c r="AR110" s="197"/>
      <c r="AS110" s="197"/>
      <c r="AT110" s="197"/>
    </row>
    <row r="111" spans="2:46" x14ac:dyDescent="0.25">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12"/>
      <c r="AE111" s="112"/>
      <c r="AF111" s="112"/>
      <c r="AG111" s="112"/>
      <c r="AH111" s="197"/>
      <c r="AI111" s="197"/>
      <c r="AJ111" s="197"/>
      <c r="AK111" s="197"/>
      <c r="AL111" s="197"/>
      <c r="AM111" s="197"/>
      <c r="AN111" s="197"/>
      <c r="AO111" s="197"/>
      <c r="AP111" s="197"/>
      <c r="AQ111" s="197"/>
      <c r="AR111" s="197"/>
      <c r="AS111" s="197"/>
      <c r="AT111" s="197"/>
    </row>
    <row r="112" spans="2:46" x14ac:dyDescent="0.25">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12"/>
      <c r="AE112" s="112"/>
      <c r="AF112" s="112"/>
      <c r="AG112" s="112"/>
      <c r="AH112" s="197"/>
      <c r="AI112" s="197"/>
      <c r="AJ112" s="197"/>
      <c r="AK112" s="197"/>
      <c r="AL112" s="197"/>
      <c r="AM112" s="197"/>
      <c r="AN112" s="197"/>
      <c r="AO112" s="197"/>
      <c r="AP112" s="197"/>
      <c r="AQ112" s="197"/>
      <c r="AR112" s="197"/>
      <c r="AS112" s="197"/>
      <c r="AT112" s="197"/>
    </row>
    <row r="113" spans="2:46" x14ac:dyDescent="0.25">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12"/>
      <c r="AE113" s="112"/>
      <c r="AF113" s="112"/>
      <c r="AG113" s="112"/>
      <c r="AH113" s="197"/>
      <c r="AI113" s="197"/>
      <c r="AJ113" s="197"/>
      <c r="AK113" s="197"/>
      <c r="AL113" s="197"/>
      <c r="AM113" s="197"/>
      <c r="AN113" s="197"/>
      <c r="AO113" s="197"/>
      <c r="AP113" s="197"/>
      <c r="AQ113" s="197"/>
      <c r="AR113" s="197"/>
      <c r="AS113" s="197"/>
      <c r="AT113" s="197"/>
    </row>
    <row r="114" spans="2:46" x14ac:dyDescent="0.25">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12"/>
      <c r="AE114" s="112"/>
      <c r="AF114" s="112"/>
      <c r="AG114" s="112"/>
      <c r="AH114" s="197"/>
      <c r="AI114" s="197"/>
      <c r="AJ114" s="197"/>
      <c r="AK114" s="197"/>
      <c r="AL114" s="197"/>
      <c r="AM114" s="197"/>
      <c r="AN114" s="197"/>
      <c r="AO114" s="197"/>
      <c r="AP114" s="197"/>
      <c r="AQ114" s="197"/>
      <c r="AR114" s="197"/>
      <c r="AS114" s="197"/>
      <c r="AT114" s="197"/>
    </row>
    <row r="115" spans="2:46" x14ac:dyDescent="0.25">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12"/>
      <c r="AE115" s="112"/>
      <c r="AF115" s="112"/>
      <c r="AG115" s="112"/>
      <c r="AH115" s="197"/>
      <c r="AI115" s="197"/>
      <c r="AJ115" s="197"/>
      <c r="AK115" s="197"/>
      <c r="AL115" s="197"/>
      <c r="AM115" s="197"/>
      <c r="AN115" s="197"/>
      <c r="AO115" s="197"/>
      <c r="AP115" s="197"/>
      <c r="AQ115" s="197"/>
      <c r="AR115" s="197"/>
      <c r="AS115" s="197"/>
      <c r="AT115" s="197"/>
    </row>
    <row r="116" spans="2:46" x14ac:dyDescent="0.25">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12"/>
      <c r="AE116" s="112"/>
      <c r="AF116" s="112"/>
      <c r="AG116" s="112"/>
      <c r="AH116" s="197"/>
      <c r="AI116" s="197"/>
      <c r="AJ116" s="197"/>
      <c r="AK116" s="197"/>
      <c r="AL116" s="197"/>
      <c r="AM116" s="197"/>
      <c r="AN116" s="197"/>
      <c r="AO116" s="197"/>
      <c r="AP116" s="197"/>
      <c r="AQ116" s="197"/>
      <c r="AR116" s="197"/>
      <c r="AS116" s="197"/>
      <c r="AT116" s="197"/>
    </row>
    <row r="117" spans="2:46" x14ac:dyDescent="0.25">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12"/>
      <c r="AE117" s="112"/>
      <c r="AF117" s="112"/>
      <c r="AG117" s="112"/>
      <c r="AH117" s="197"/>
      <c r="AI117" s="197"/>
      <c r="AJ117" s="197"/>
      <c r="AK117" s="197"/>
      <c r="AL117" s="197"/>
      <c r="AM117" s="197"/>
      <c r="AN117" s="197"/>
      <c r="AO117" s="197"/>
      <c r="AP117" s="197"/>
      <c r="AQ117" s="197"/>
      <c r="AR117" s="197"/>
      <c r="AS117" s="197"/>
      <c r="AT117" s="197"/>
    </row>
    <row r="118" spans="2:46" x14ac:dyDescent="0.25">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12"/>
      <c r="AE118" s="112"/>
      <c r="AF118" s="112"/>
      <c r="AG118" s="112"/>
      <c r="AH118" s="197"/>
      <c r="AI118" s="197"/>
      <c r="AJ118" s="197"/>
      <c r="AK118" s="197"/>
      <c r="AL118" s="197"/>
      <c r="AM118" s="197"/>
      <c r="AN118" s="197"/>
      <c r="AO118" s="197"/>
      <c r="AP118" s="197"/>
      <c r="AQ118" s="197"/>
      <c r="AR118" s="197"/>
      <c r="AS118" s="197"/>
      <c r="AT118" s="197"/>
    </row>
    <row r="119" spans="2:46" x14ac:dyDescent="0.25">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12"/>
      <c r="AE119" s="112"/>
      <c r="AF119" s="112"/>
      <c r="AG119" s="112"/>
      <c r="AH119" s="197"/>
      <c r="AI119" s="197"/>
      <c r="AJ119" s="197"/>
      <c r="AK119" s="197"/>
      <c r="AL119" s="197"/>
      <c r="AM119" s="197"/>
      <c r="AN119" s="197"/>
      <c r="AO119" s="197"/>
      <c r="AP119" s="197"/>
      <c r="AQ119" s="197"/>
      <c r="AR119" s="197"/>
      <c r="AS119" s="197"/>
      <c r="AT119" s="197"/>
    </row>
    <row r="120" spans="2:46" x14ac:dyDescent="0.25">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12"/>
      <c r="AE120" s="112"/>
      <c r="AF120" s="112"/>
      <c r="AG120" s="112"/>
      <c r="AH120" s="197"/>
      <c r="AI120" s="197"/>
      <c r="AJ120" s="197"/>
      <c r="AK120" s="197"/>
      <c r="AL120" s="197"/>
      <c r="AM120" s="197"/>
      <c r="AN120" s="197"/>
      <c r="AO120" s="197"/>
      <c r="AP120" s="197"/>
      <c r="AQ120" s="197"/>
      <c r="AR120" s="197"/>
      <c r="AS120" s="197"/>
      <c r="AT120" s="197"/>
    </row>
    <row r="121" spans="2:46" x14ac:dyDescent="0.25">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12"/>
      <c r="AE121" s="112"/>
      <c r="AF121" s="112"/>
      <c r="AG121" s="112"/>
      <c r="AH121" s="197"/>
      <c r="AI121" s="197"/>
      <c r="AJ121" s="197"/>
      <c r="AK121" s="197"/>
      <c r="AL121" s="197"/>
      <c r="AM121" s="197"/>
      <c r="AN121" s="197"/>
      <c r="AO121" s="197"/>
      <c r="AP121" s="197"/>
      <c r="AQ121" s="197"/>
      <c r="AR121" s="197"/>
      <c r="AS121" s="197"/>
      <c r="AT121" s="197"/>
    </row>
    <row r="122" spans="2:46" x14ac:dyDescent="0.25">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12"/>
      <c r="AE122" s="112"/>
      <c r="AF122" s="112"/>
      <c r="AG122" s="112"/>
      <c r="AH122" s="197"/>
      <c r="AI122" s="197"/>
      <c r="AJ122" s="197"/>
      <c r="AK122" s="197"/>
      <c r="AL122" s="197"/>
      <c r="AM122" s="197"/>
      <c r="AN122" s="197"/>
      <c r="AO122" s="197"/>
      <c r="AP122" s="197"/>
      <c r="AQ122" s="197"/>
      <c r="AR122" s="197"/>
      <c r="AS122" s="197"/>
      <c r="AT122" s="197"/>
    </row>
    <row r="123" spans="2:46" x14ac:dyDescent="0.25">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12"/>
      <c r="AE123" s="112"/>
      <c r="AF123" s="112"/>
      <c r="AG123" s="112"/>
      <c r="AH123" s="197"/>
      <c r="AI123" s="197"/>
      <c r="AJ123" s="197"/>
      <c r="AK123" s="197"/>
      <c r="AL123" s="197"/>
      <c r="AM123" s="197"/>
      <c r="AN123" s="197"/>
      <c r="AO123" s="197"/>
      <c r="AP123" s="197"/>
      <c r="AQ123" s="197"/>
      <c r="AR123" s="197"/>
      <c r="AS123" s="197"/>
      <c r="AT123" s="197"/>
    </row>
    <row r="124" spans="2:46" x14ac:dyDescent="0.25">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12"/>
      <c r="AE124" s="112"/>
      <c r="AF124" s="112"/>
      <c r="AG124" s="112"/>
      <c r="AH124" s="197"/>
      <c r="AI124" s="197"/>
      <c r="AJ124" s="197"/>
      <c r="AK124" s="197"/>
      <c r="AL124" s="197"/>
      <c r="AM124" s="197"/>
      <c r="AN124" s="197"/>
      <c r="AO124" s="197"/>
      <c r="AP124" s="197"/>
      <c r="AQ124" s="197"/>
      <c r="AR124" s="197"/>
      <c r="AS124" s="197"/>
      <c r="AT124" s="197"/>
    </row>
    <row r="125" spans="2:46" x14ac:dyDescent="0.25">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12"/>
      <c r="AE125" s="112"/>
      <c r="AF125" s="112"/>
      <c r="AG125" s="112"/>
      <c r="AH125" s="197"/>
      <c r="AI125" s="197"/>
      <c r="AJ125" s="197"/>
      <c r="AK125" s="197"/>
      <c r="AL125" s="197"/>
      <c r="AM125" s="197"/>
      <c r="AN125" s="197"/>
      <c r="AO125" s="197"/>
      <c r="AP125" s="197"/>
      <c r="AQ125" s="197"/>
      <c r="AR125" s="197"/>
      <c r="AS125" s="197"/>
      <c r="AT125" s="197"/>
    </row>
    <row r="126" spans="2:46" x14ac:dyDescent="0.25">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12"/>
      <c r="AE126" s="112"/>
      <c r="AF126" s="112"/>
      <c r="AG126" s="112"/>
      <c r="AH126" s="197"/>
      <c r="AI126" s="197"/>
      <c r="AJ126" s="197"/>
      <c r="AK126" s="197"/>
      <c r="AL126" s="197"/>
      <c r="AM126" s="197"/>
      <c r="AN126" s="197"/>
      <c r="AO126" s="197"/>
      <c r="AP126" s="197"/>
      <c r="AQ126" s="197"/>
      <c r="AR126" s="197"/>
      <c r="AS126" s="197"/>
      <c r="AT126" s="197"/>
    </row>
    <row r="127" spans="2:46" x14ac:dyDescent="0.25">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12"/>
      <c r="AE127" s="112"/>
      <c r="AF127" s="112"/>
      <c r="AG127" s="112"/>
      <c r="AH127" s="197"/>
      <c r="AI127" s="197"/>
      <c r="AJ127" s="197"/>
      <c r="AK127" s="197"/>
      <c r="AL127" s="197"/>
      <c r="AM127" s="197"/>
      <c r="AN127" s="197"/>
      <c r="AO127" s="197"/>
      <c r="AP127" s="197"/>
      <c r="AQ127" s="197"/>
      <c r="AR127" s="197"/>
      <c r="AS127" s="197"/>
      <c r="AT127" s="197"/>
    </row>
    <row r="128" spans="2:46" x14ac:dyDescent="0.25">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12"/>
      <c r="AE128" s="112"/>
      <c r="AF128" s="112"/>
      <c r="AG128" s="112"/>
      <c r="AH128" s="197"/>
      <c r="AI128" s="197"/>
      <c r="AJ128" s="197"/>
      <c r="AK128" s="197"/>
      <c r="AL128" s="197"/>
      <c r="AM128" s="197"/>
      <c r="AN128" s="197"/>
      <c r="AO128" s="197"/>
      <c r="AP128" s="197"/>
      <c r="AQ128" s="197"/>
      <c r="AR128" s="197"/>
      <c r="AS128" s="197"/>
      <c r="AT128" s="197"/>
    </row>
    <row r="129" spans="2:46" x14ac:dyDescent="0.25">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12"/>
      <c r="AE129" s="112"/>
      <c r="AF129" s="112"/>
      <c r="AG129" s="112"/>
      <c r="AH129" s="197"/>
      <c r="AI129" s="197"/>
      <c r="AJ129" s="197"/>
      <c r="AK129" s="197"/>
      <c r="AL129" s="197"/>
      <c r="AM129" s="197"/>
      <c r="AN129" s="197"/>
      <c r="AO129" s="197"/>
      <c r="AP129" s="197"/>
      <c r="AQ129" s="197"/>
      <c r="AR129" s="197"/>
      <c r="AS129" s="197"/>
      <c r="AT129" s="197"/>
    </row>
    <row r="130" spans="2:46" x14ac:dyDescent="0.25">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12"/>
      <c r="AE130" s="112"/>
      <c r="AF130" s="112"/>
      <c r="AG130" s="112"/>
      <c r="AH130" s="197"/>
      <c r="AI130" s="197"/>
      <c r="AJ130" s="197"/>
      <c r="AK130" s="197"/>
      <c r="AL130" s="197"/>
      <c r="AM130" s="197"/>
      <c r="AN130" s="197"/>
      <c r="AO130" s="197"/>
      <c r="AP130" s="197"/>
      <c r="AQ130" s="197"/>
      <c r="AR130" s="197"/>
      <c r="AS130" s="197"/>
      <c r="AT130" s="197"/>
    </row>
    <row r="131" spans="2:46" x14ac:dyDescent="0.25">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12"/>
      <c r="AE131" s="112"/>
      <c r="AF131" s="112"/>
      <c r="AG131" s="112"/>
      <c r="AH131" s="197"/>
      <c r="AI131" s="197"/>
      <c r="AJ131" s="197"/>
      <c r="AK131" s="197"/>
      <c r="AL131" s="197"/>
      <c r="AM131" s="197"/>
      <c r="AN131" s="197"/>
      <c r="AO131" s="197"/>
      <c r="AP131" s="197"/>
      <c r="AQ131" s="197"/>
      <c r="AR131" s="197"/>
      <c r="AS131" s="197"/>
      <c r="AT131" s="197"/>
    </row>
    <row r="132" spans="2:46" x14ac:dyDescent="0.25">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12"/>
      <c r="AE132" s="112"/>
      <c r="AF132" s="112"/>
      <c r="AG132" s="112"/>
      <c r="AH132" s="197"/>
      <c r="AI132" s="197"/>
      <c r="AJ132" s="197"/>
      <c r="AK132" s="197"/>
      <c r="AL132" s="197"/>
      <c r="AM132" s="197"/>
      <c r="AN132" s="197"/>
      <c r="AO132" s="197"/>
      <c r="AP132" s="197"/>
      <c r="AQ132" s="197"/>
      <c r="AR132" s="197"/>
      <c r="AS132" s="197"/>
      <c r="AT132" s="197"/>
    </row>
    <row r="133" spans="2:46" x14ac:dyDescent="0.25">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12"/>
      <c r="AE133" s="112"/>
      <c r="AF133" s="112"/>
      <c r="AG133" s="112"/>
      <c r="AH133" s="197"/>
      <c r="AI133" s="197"/>
      <c r="AJ133" s="197"/>
      <c r="AK133" s="197"/>
      <c r="AL133" s="197"/>
      <c r="AM133" s="197"/>
      <c r="AN133" s="197"/>
      <c r="AO133" s="197"/>
      <c r="AP133" s="197"/>
      <c r="AQ133" s="197"/>
      <c r="AR133" s="197"/>
      <c r="AS133" s="197"/>
      <c r="AT133" s="197"/>
    </row>
    <row r="134" spans="2:46" x14ac:dyDescent="0.25">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12"/>
      <c r="AE134" s="112"/>
      <c r="AF134" s="112"/>
      <c r="AG134" s="112"/>
      <c r="AH134" s="197"/>
      <c r="AI134" s="197"/>
      <c r="AJ134" s="197"/>
      <c r="AK134" s="197"/>
      <c r="AL134" s="197"/>
      <c r="AM134" s="197"/>
      <c r="AN134" s="197"/>
      <c r="AO134" s="197"/>
      <c r="AP134" s="197"/>
      <c r="AQ134" s="197"/>
      <c r="AR134" s="197"/>
      <c r="AS134" s="197"/>
      <c r="AT134" s="197"/>
    </row>
    <row r="135" spans="2:46" x14ac:dyDescent="0.25">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12"/>
      <c r="AE135" s="112"/>
      <c r="AF135" s="112"/>
      <c r="AG135" s="112"/>
      <c r="AH135" s="197"/>
      <c r="AI135" s="197"/>
      <c r="AJ135" s="197"/>
      <c r="AK135" s="197"/>
      <c r="AL135" s="197"/>
      <c r="AM135" s="197"/>
      <c r="AN135" s="197"/>
      <c r="AO135" s="197"/>
      <c r="AP135" s="197"/>
      <c r="AQ135" s="197"/>
      <c r="AR135" s="197"/>
      <c r="AS135" s="197"/>
      <c r="AT135" s="197"/>
    </row>
    <row r="136" spans="2:46" x14ac:dyDescent="0.25">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12"/>
      <c r="AE136" s="112"/>
      <c r="AF136" s="112"/>
      <c r="AG136" s="112"/>
      <c r="AH136" s="197"/>
      <c r="AI136" s="197"/>
      <c r="AJ136" s="197"/>
      <c r="AK136" s="197"/>
      <c r="AL136" s="197"/>
      <c r="AM136" s="197"/>
      <c r="AN136" s="197"/>
      <c r="AO136" s="197"/>
      <c r="AP136" s="197"/>
      <c r="AQ136" s="197"/>
      <c r="AR136" s="197"/>
      <c r="AS136" s="197"/>
      <c r="AT136" s="197"/>
    </row>
    <row r="137" spans="2:46" x14ac:dyDescent="0.25">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12"/>
      <c r="AE137" s="112"/>
      <c r="AF137" s="112"/>
      <c r="AG137" s="112"/>
      <c r="AH137" s="197"/>
      <c r="AI137" s="197"/>
      <c r="AJ137" s="197"/>
      <c r="AK137" s="197"/>
      <c r="AL137" s="197"/>
      <c r="AM137" s="197"/>
      <c r="AN137" s="197"/>
      <c r="AO137" s="197"/>
      <c r="AP137" s="197"/>
      <c r="AQ137" s="197"/>
      <c r="AR137" s="197"/>
      <c r="AS137" s="197"/>
      <c r="AT137" s="197"/>
    </row>
    <row r="138" spans="2:46" x14ac:dyDescent="0.25">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12"/>
      <c r="AE138" s="112"/>
      <c r="AF138" s="112"/>
      <c r="AG138" s="112"/>
      <c r="AH138" s="197"/>
      <c r="AI138" s="197"/>
      <c r="AJ138" s="197"/>
      <c r="AK138" s="197"/>
      <c r="AL138" s="197"/>
      <c r="AM138" s="197"/>
      <c r="AN138" s="197"/>
      <c r="AO138" s="197"/>
      <c r="AP138" s="197"/>
      <c r="AQ138" s="197"/>
      <c r="AR138" s="197"/>
      <c r="AS138" s="197"/>
      <c r="AT138" s="197"/>
    </row>
    <row r="139" spans="2:46" x14ac:dyDescent="0.25">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12"/>
      <c r="AE139" s="112"/>
      <c r="AF139" s="112"/>
      <c r="AG139" s="112"/>
      <c r="AH139" s="197"/>
      <c r="AI139" s="197"/>
      <c r="AJ139" s="197"/>
      <c r="AK139" s="197"/>
      <c r="AL139" s="197"/>
      <c r="AM139" s="197"/>
      <c r="AN139" s="197"/>
      <c r="AO139" s="197"/>
      <c r="AP139" s="197"/>
      <c r="AQ139" s="197"/>
      <c r="AR139" s="197"/>
      <c r="AS139" s="197"/>
      <c r="AT139" s="197"/>
    </row>
    <row r="140" spans="2:46" x14ac:dyDescent="0.25">
      <c r="B140" s="197"/>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12"/>
      <c r="AE140" s="112"/>
      <c r="AF140" s="112"/>
      <c r="AG140" s="112"/>
      <c r="AH140" s="197"/>
      <c r="AI140" s="197"/>
      <c r="AJ140" s="197"/>
      <c r="AK140" s="197"/>
      <c r="AL140" s="197"/>
      <c r="AM140" s="197"/>
      <c r="AN140" s="197"/>
      <c r="AO140" s="197"/>
      <c r="AP140" s="197"/>
      <c r="AQ140" s="197"/>
      <c r="AR140" s="197"/>
      <c r="AS140" s="197"/>
      <c r="AT140" s="197"/>
    </row>
    <row r="141" spans="2:46" x14ac:dyDescent="0.25">
      <c r="B141" s="197"/>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12"/>
      <c r="AE141" s="112"/>
      <c r="AF141" s="112"/>
      <c r="AG141" s="112"/>
      <c r="AH141" s="197"/>
      <c r="AI141" s="197"/>
      <c r="AJ141" s="197"/>
      <c r="AK141" s="197"/>
      <c r="AL141" s="197"/>
      <c r="AM141" s="197"/>
      <c r="AN141" s="197"/>
      <c r="AO141" s="197"/>
      <c r="AP141" s="197"/>
      <c r="AQ141" s="197"/>
      <c r="AR141" s="197"/>
      <c r="AS141" s="197"/>
      <c r="AT141" s="197"/>
    </row>
    <row r="142" spans="2:46" x14ac:dyDescent="0.25">
      <c r="B142" s="197"/>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12"/>
      <c r="AE142" s="112"/>
      <c r="AF142" s="112"/>
      <c r="AG142" s="112"/>
      <c r="AH142" s="197"/>
      <c r="AI142" s="197"/>
      <c r="AJ142" s="197"/>
      <c r="AK142" s="197"/>
      <c r="AL142" s="197"/>
      <c r="AM142" s="197"/>
      <c r="AN142" s="197"/>
      <c r="AO142" s="197"/>
      <c r="AP142" s="197"/>
      <c r="AQ142" s="197"/>
      <c r="AR142" s="197"/>
      <c r="AS142" s="197"/>
      <c r="AT142" s="197"/>
    </row>
    <row r="143" spans="2:46" x14ac:dyDescent="0.25">
      <c r="B143" s="197"/>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12"/>
      <c r="AE143" s="112"/>
      <c r="AF143" s="112"/>
      <c r="AG143" s="112"/>
      <c r="AH143" s="197"/>
      <c r="AI143" s="197"/>
      <c r="AJ143" s="197"/>
      <c r="AK143" s="197"/>
      <c r="AL143" s="197"/>
      <c r="AM143" s="197"/>
      <c r="AN143" s="197"/>
      <c r="AO143" s="197"/>
      <c r="AP143" s="197"/>
      <c r="AQ143" s="197"/>
      <c r="AR143" s="197"/>
      <c r="AS143" s="197"/>
      <c r="AT143" s="197"/>
    </row>
    <row r="144" spans="2:46" x14ac:dyDescent="0.25">
      <c r="B144" s="197"/>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12"/>
      <c r="AE144" s="112"/>
      <c r="AF144" s="112"/>
      <c r="AG144" s="112"/>
      <c r="AH144" s="197"/>
      <c r="AI144" s="197"/>
      <c r="AJ144" s="197"/>
      <c r="AK144" s="197"/>
      <c r="AL144" s="197"/>
      <c r="AM144" s="197"/>
      <c r="AN144" s="197"/>
      <c r="AO144" s="197"/>
      <c r="AP144" s="197"/>
      <c r="AQ144" s="197"/>
      <c r="AR144" s="197"/>
      <c r="AS144" s="197"/>
      <c r="AT144" s="197"/>
    </row>
    <row r="145" spans="2:46" x14ac:dyDescent="0.25">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12"/>
      <c r="AE145" s="112"/>
      <c r="AF145" s="112"/>
      <c r="AG145" s="112"/>
      <c r="AH145" s="197"/>
      <c r="AI145" s="197"/>
      <c r="AJ145" s="197"/>
      <c r="AK145" s="197"/>
      <c r="AL145" s="197"/>
      <c r="AM145" s="197"/>
      <c r="AN145" s="197"/>
      <c r="AO145" s="197"/>
      <c r="AP145" s="197"/>
      <c r="AQ145" s="197"/>
      <c r="AR145" s="197"/>
      <c r="AS145" s="197"/>
      <c r="AT145" s="197"/>
    </row>
    <row r="146" spans="2:46" x14ac:dyDescent="0.25">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12"/>
      <c r="AE146" s="112"/>
      <c r="AF146" s="112"/>
      <c r="AG146" s="112"/>
      <c r="AH146" s="197"/>
      <c r="AI146" s="197"/>
      <c r="AJ146" s="197"/>
      <c r="AK146" s="197"/>
      <c r="AL146" s="197"/>
      <c r="AM146" s="197"/>
      <c r="AN146" s="197"/>
      <c r="AO146" s="197"/>
      <c r="AP146" s="197"/>
      <c r="AQ146" s="197"/>
      <c r="AR146" s="197"/>
      <c r="AS146" s="197"/>
      <c r="AT146" s="197"/>
    </row>
    <row r="147" spans="2:46" x14ac:dyDescent="0.25">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12"/>
      <c r="AE147" s="112"/>
      <c r="AF147" s="112"/>
      <c r="AG147" s="112"/>
      <c r="AH147" s="197"/>
      <c r="AI147" s="197"/>
      <c r="AJ147" s="197"/>
      <c r="AK147" s="197"/>
      <c r="AL147" s="197"/>
      <c r="AM147" s="197"/>
      <c r="AN147" s="197"/>
      <c r="AO147" s="197"/>
      <c r="AP147" s="197"/>
      <c r="AQ147" s="197"/>
      <c r="AR147" s="197"/>
      <c r="AS147" s="197"/>
      <c r="AT147" s="197"/>
    </row>
    <row r="148" spans="2:46" x14ac:dyDescent="0.25">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12"/>
      <c r="AE148" s="112"/>
      <c r="AF148" s="112"/>
      <c r="AG148" s="112"/>
      <c r="AH148" s="197"/>
      <c r="AI148" s="197"/>
      <c r="AJ148" s="197"/>
      <c r="AK148" s="197"/>
      <c r="AL148" s="197"/>
      <c r="AM148" s="197"/>
      <c r="AN148" s="197"/>
      <c r="AO148" s="197"/>
      <c r="AP148" s="197"/>
      <c r="AQ148" s="197"/>
      <c r="AR148" s="197"/>
      <c r="AS148" s="197"/>
      <c r="AT148" s="197"/>
    </row>
    <row r="149" spans="2:46" x14ac:dyDescent="0.25">
      <c r="B149" s="197"/>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197"/>
      <c r="AB149" s="197"/>
      <c r="AC149" s="197"/>
      <c r="AD149" s="112"/>
      <c r="AE149" s="112"/>
      <c r="AF149" s="112"/>
      <c r="AG149" s="112"/>
      <c r="AH149" s="197"/>
      <c r="AI149" s="197"/>
      <c r="AJ149" s="197"/>
      <c r="AK149" s="197"/>
      <c r="AL149" s="197"/>
      <c r="AM149" s="197"/>
      <c r="AN149" s="197"/>
      <c r="AO149" s="197"/>
      <c r="AP149" s="197"/>
      <c r="AQ149" s="197"/>
      <c r="AR149" s="197"/>
      <c r="AS149" s="197"/>
      <c r="AT149" s="197"/>
    </row>
    <row r="150" spans="2:46" x14ac:dyDescent="0.25">
      <c r="B150" s="197"/>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c r="AB150" s="197"/>
      <c r="AC150" s="197"/>
      <c r="AD150" s="112"/>
      <c r="AE150" s="112"/>
      <c r="AF150" s="112"/>
      <c r="AG150" s="112"/>
      <c r="AH150" s="197"/>
      <c r="AI150" s="197"/>
      <c r="AJ150" s="197"/>
      <c r="AK150" s="197"/>
      <c r="AL150" s="197"/>
      <c r="AM150" s="197"/>
      <c r="AN150" s="197"/>
      <c r="AO150" s="197"/>
      <c r="AP150" s="197"/>
      <c r="AQ150" s="197"/>
      <c r="AR150" s="197"/>
      <c r="AS150" s="197"/>
      <c r="AT150" s="197"/>
    </row>
    <row r="151" spans="2:46" x14ac:dyDescent="0.25">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12"/>
      <c r="AE151" s="112"/>
      <c r="AF151" s="112"/>
      <c r="AG151" s="112"/>
      <c r="AH151" s="197"/>
      <c r="AI151" s="197"/>
      <c r="AJ151" s="197"/>
      <c r="AK151" s="197"/>
      <c r="AL151" s="197"/>
      <c r="AM151" s="197"/>
      <c r="AN151" s="197"/>
      <c r="AO151" s="197"/>
      <c r="AP151" s="197"/>
      <c r="AQ151" s="197"/>
      <c r="AR151" s="197"/>
      <c r="AS151" s="197"/>
      <c r="AT151" s="197"/>
    </row>
    <row r="152" spans="2:46" x14ac:dyDescent="0.25">
      <c r="B152" s="197"/>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12"/>
      <c r="AE152" s="112"/>
      <c r="AF152" s="112"/>
      <c r="AG152" s="112"/>
      <c r="AH152" s="197"/>
      <c r="AI152" s="197"/>
      <c r="AJ152" s="197"/>
      <c r="AK152" s="197"/>
      <c r="AL152" s="197"/>
      <c r="AM152" s="197"/>
      <c r="AN152" s="197"/>
      <c r="AO152" s="197"/>
      <c r="AP152" s="197"/>
      <c r="AQ152" s="197"/>
      <c r="AR152" s="197"/>
      <c r="AS152" s="197"/>
      <c r="AT152" s="197"/>
    </row>
    <row r="153" spans="2:46" x14ac:dyDescent="0.25">
      <c r="B153" s="197"/>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12"/>
      <c r="AE153" s="112"/>
      <c r="AF153" s="112"/>
      <c r="AG153" s="112"/>
      <c r="AH153" s="197"/>
      <c r="AI153" s="197"/>
      <c r="AJ153" s="197"/>
      <c r="AK153" s="197"/>
      <c r="AL153" s="197"/>
      <c r="AM153" s="197"/>
      <c r="AN153" s="197"/>
      <c r="AO153" s="197"/>
      <c r="AP153" s="197"/>
      <c r="AQ153" s="197"/>
      <c r="AR153" s="197"/>
      <c r="AS153" s="197"/>
      <c r="AT153" s="197"/>
    </row>
    <row r="154" spans="2:46" x14ac:dyDescent="0.25">
      <c r="B154" s="197"/>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12"/>
      <c r="AE154" s="112"/>
      <c r="AF154" s="112"/>
      <c r="AG154" s="112"/>
      <c r="AH154" s="197"/>
      <c r="AI154" s="197"/>
      <c r="AJ154" s="197"/>
      <c r="AK154" s="197"/>
      <c r="AL154" s="197"/>
      <c r="AM154" s="197"/>
      <c r="AN154" s="197"/>
      <c r="AO154" s="197"/>
      <c r="AP154" s="197"/>
      <c r="AQ154" s="197"/>
      <c r="AR154" s="197"/>
      <c r="AS154" s="197"/>
      <c r="AT154" s="197"/>
    </row>
    <row r="155" spans="2:46" x14ac:dyDescent="0.25">
      <c r="B155" s="197"/>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12"/>
      <c r="AE155" s="112"/>
      <c r="AF155" s="112"/>
      <c r="AG155" s="112"/>
      <c r="AH155" s="197"/>
      <c r="AI155" s="197"/>
      <c r="AJ155" s="197"/>
      <c r="AK155" s="197"/>
      <c r="AL155" s="197"/>
      <c r="AM155" s="197"/>
      <c r="AN155" s="197"/>
      <c r="AO155" s="197"/>
      <c r="AP155" s="197"/>
      <c r="AQ155" s="197"/>
      <c r="AR155" s="197"/>
      <c r="AS155" s="197"/>
      <c r="AT155" s="197"/>
    </row>
    <row r="156" spans="2:46" x14ac:dyDescent="0.25">
      <c r="B156" s="197"/>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12"/>
      <c r="AE156" s="112"/>
      <c r="AF156" s="112"/>
      <c r="AG156" s="112"/>
      <c r="AH156" s="197"/>
      <c r="AI156" s="197"/>
      <c r="AJ156" s="197"/>
      <c r="AK156" s="197"/>
      <c r="AL156" s="197"/>
      <c r="AM156" s="197"/>
      <c r="AN156" s="197"/>
      <c r="AO156" s="197"/>
      <c r="AP156" s="197"/>
      <c r="AQ156" s="197"/>
      <c r="AR156" s="197"/>
      <c r="AS156" s="197"/>
      <c r="AT156" s="197"/>
    </row>
    <row r="157" spans="2:46" x14ac:dyDescent="0.25">
      <c r="B157" s="197"/>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12"/>
      <c r="AE157" s="112"/>
      <c r="AF157" s="112"/>
      <c r="AG157" s="112"/>
      <c r="AH157" s="197"/>
      <c r="AI157" s="197"/>
      <c r="AJ157" s="197"/>
      <c r="AK157" s="197"/>
      <c r="AL157" s="197"/>
      <c r="AM157" s="197"/>
      <c r="AN157" s="197"/>
      <c r="AO157" s="197"/>
      <c r="AP157" s="197"/>
      <c r="AQ157" s="197"/>
      <c r="AR157" s="197"/>
      <c r="AS157" s="197"/>
      <c r="AT157" s="197"/>
    </row>
    <row r="158" spans="2:46" x14ac:dyDescent="0.25">
      <c r="B158" s="197"/>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12"/>
      <c r="AE158" s="112"/>
      <c r="AF158" s="112"/>
      <c r="AG158" s="112"/>
      <c r="AH158" s="197"/>
      <c r="AI158" s="197"/>
      <c r="AJ158" s="197"/>
      <c r="AK158" s="197"/>
      <c r="AL158" s="197"/>
      <c r="AM158" s="197"/>
      <c r="AN158" s="197"/>
      <c r="AO158" s="197"/>
      <c r="AP158" s="197"/>
      <c r="AQ158" s="197"/>
      <c r="AR158" s="197"/>
      <c r="AS158" s="197"/>
      <c r="AT158" s="197"/>
    </row>
    <row r="159" spans="2:46" x14ac:dyDescent="0.25">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12"/>
      <c r="AE159" s="112"/>
      <c r="AF159" s="112"/>
      <c r="AG159" s="112"/>
      <c r="AH159" s="197"/>
      <c r="AI159" s="197"/>
      <c r="AJ159" s="197"/>
      <c r="AK159" s="197"/>
      <c r="AL159" s="197"/>
      <c r="AM159" s="197"/>
      <c r="AN159" s="197"/>
      <c r="AO159" s="197"/>
      <c r="AP159" s="197"/>
      <c r="AQ159" s="197"/>
      <c r="AR159" s="197"/>
      <c r="AS159" s="197"/>
      <c r="AT159" s="197"/>
    </row>
    <row r="160" spans="2:46" x14ac:dyDescent="0.25">
      <c r="B160" s="197"/>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12"/>
      <c r="AE160" s="112"/>
      <c r="AF160" s="112"/>
      <c r="AG160" s="112"/>
      <c r="AH160" s="197"/>
      <c r="AI160" s="197"/>
      <c r="AJ160" s="197"/>
      <c r="AK160" s="197"/>
      <c r="AL160" s="197"/>
      <c r="AM160" s="197"/>
      <c r="AN160" s="197"/>
      <c r="AO160" s="197"/>
      <c r="AP160" s="197"/>
      <c r="AQ160" s="197"/>
      <c r="AR160" s="197"/>
      <c r="AS160" s="197"/>
      <c r="AT160" s="197"/>
    </row>
    <row r="161" spans="2:46" x14ac:dyDescent="0.25">
      <c r="B161" s="197"/>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12"/>
      <c r="AE161" s="112"/>
      <c r="AF161" s="112"/>
      <c r="AG161" s="112"/>
      <c r="AH161" s="197"/>
      <c r="AI161" s="197"/>
      <c r="AJ161" s="197"/>
      <c r="AK161" s="197"/>
      <c r="AL161" s="197"/>
      <c r="AM161" s="197"/>
      <c r="AN161" s="197"/>
      <c r="AO161" s="197"/>
      <c r="AP161" s="197"/>
      <c r="AQ161" s="197"/>
      <c r="AR161" s="197"/>
      <c r="AS161" s="197"/>
      <c r="AT161" s="197"/>
    </row>
    <row r="162" spans="2:46" x14ac:dyDescent="0.25">
      <c r="B162" s="197"/>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12"/>
      <c r="AE162" s="112"/>
      <c r="AF162" s="112"/>
      <c r="AG162" s="112"/>
      <c r="AH162" s="197"/>
      <c r="AI162" s="197"/>
      <c r="AJ162" s="197"/>
      <c r="AK162" s="197"/>
      <c r="AL162" s="197"/>
      <c r="AM162" s="197"/>
      <c r="AN162" s="197"/>
      <c r="AO162" s="197"/>
      <c r="AP162" s="197"/>
      <c r="AQ162" s="197"/>
      <c r="AR162" s="197"/>
      <c r="AS162" s="197"/>
      <c r="AT162" s="197"/>
    </row>
    <row r="163" spans="2:46" x14ac:dyDescent="0.25">
      <c r="B163" s="197"/>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12"/>
      <c r="AE163" s="112"/>
      <c r="AF163" s="112"/>
      <c r="AG163" s="112"/>
      <c r="AH163" s="197"/>
      <c r="AI163" s="197"/>
      <c r="AJ163" s="197"/>
      <c r="AK163" s="197"/>
      <c r="AL163" s="197"/>
      <c r="AM163" s="197"/>
      <c r="AN163" s="197"/>
      <c r="AO163" s="197"/>
      <c r="AP163" s="197"/>
      <c r="AQ163" s="197"/>
      <c r="AR163" s="197"/>
      <c r="AS163" s="197"/>
      <c r="AT163" s="197"/>
    </row>
    <row r="164" spans="2:46" x14ac:dyDescent="0.25">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12"/>
      <c r="AE164" s="112"/>
      <c r="AF164" s="112"/>
      <c r="AG164" s="112"/>
      <c r="AH164" s="197"/>
      <c r="AI164" s="197"/>
      <c r="AJ164" s="197"/>
      <c r="AK164" s="197"/>
      <c r="AL164" s="197"/>
      <c r="AM164" s="197"/>
      <c r="AN164" s="197"/>
      <c r="AO164" s="197"/>
      <c r="AP164" s="197"/>
      <c r="AQ164" s="197"/>
      <c r="AR164" s="197"/>
      <c r="AS164" s="197"/>
      <c r="AT164" s="197"/>
    </row>
    <row r="165" spans="2:46" x14ac:dyDescent="0.25">
      <c r="B165" s="197"/>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12"/>
      <c r="AE165" s="112"/>
      <c r="AF165" s="112"/>
      <c r="AG165" s="112"/>
      <c r="AH165" s="197"/>
      <c r="AI165" s="197"/>
      <c r="AJ165" s="197"/>
      <c r="AK165" s="197"/>
      <c r="AL165" s="197"/>
      <c r="AM165" s="197"/>
      <c r="AN165" s="197"/>
      <c r="AO165" s="197"/>
      <c r="AP165" s="197"/>
      <c r="AQ165" s="197"/>
      <c r="AR165" s="197"/>
      <c r="AS165" s="197"/>
      <c r="AT165" s="197"/>
    </row>
    <row r="166" spans="2:46" x14ac:dyDescent="0.25">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12"/>
      <c r="AE166" s="112"/>
      <c r="AF166" s="112"/>
      <c r="AG166" s="112"/>
      <c r="AH166" s="197"/>
      <c r="AI166" s="197"/>
      <c r="AJ166" s="197"/>
      <c r="AK166" s="197"/>
      <c r="AL166" s="197"/>
      <c r="AM166" s="197"/>
      <c r="AN166" s="197"/>
      <c r="AO166" s="197"/>
      <c r="AP166" s="197"/>
      <c r="AQ166" s="197"/>
      <c r="AR166" s="197"/>
      <c r="AS166" s="197"/>
      <c r="AT166" s="197"/>
    </row>
    <row r="167" spans="2:46" x14ac:dyDescent="0.25">
      <c r="B167" s="197"/>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12"/>
      <c r="AE167" s="112"/>
      <c r="AF167" s="112"/>
      <c r="AG167" s="112"/>
      <c r="AH167" s="197"/>
      <c r="AI167" s="197"/>
      <c r="AJ167" s="197"/>
      <c r="AK167" s="197"/>
      <c r="AL167" s="197"/>
      <c r="AM167" s="197"/>
      <c r="AN167" s="197"/>
      <c r="AO167" s="197"/>
      <c r="AP167" s="197"/>
      <c r="AQ167" s="197"/>
      <c r="AR167" s="197"/>
      <c r="AS167" s="197"/>
      <c r="AT167" s="197"/>
    </row>
    <row r="168" spans="2:46" x14ac:dyDescent="0.25">
      <c r="B168" s="197"/>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12"/>
      <c r="AE168" s="112"/>
      <c r="AF168" s="112"/>
      <c r="AG168" s="112"/>
      <c r="AH168" s="197"/>
      <c r="AI168" s="197"/>
      <c r="AJ168" s="197"/>
      <c r="AK168" s="197"/>
      <c r="AL168" s="197"/>
      <c r="AM168" s="197"/>
      <c r="AN168" s="197"/>
      <c r="AO168" s="197"/>
      <c r="AP168" s="197"/>
      <c r="AQ168" s="197"/>
      <c r="AR168" s="197"/>
      <c r="AS168" s="197"/>
      <c r="AT168" s="197"/>
    </row>
    <row r="169" spans="2:46" x14ac:dyDescent="0.25">
      <c r="B169" s="197"/>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12"/>
      <c r="AE169" s="112"/>
      <c r="AF169" s="112"/>
      <c r="AG169" s="112"/>
      <c r="AH169" s="197"/>
      <c r="AI169" s="197"/>
      <c r="AJ169" s="197"/>
      <c r="AK169" s="197"/>
      <c r="AL169" s="197"/>
      <c r="AM169" s="197"/>
      <c r="AN169" s="197"/>
      <c r="AO169" s="197"/>
      <c r="AP169" s="197"/>
      <c r="AQ169" s="197"/>
      <c r="AR169" s="197"/>
      <c r="AS169" s="197"/>
      <c r="AT169" s="197"/>
    </row>
    <row r="170" spans="2:46" x14ac:dyDescent="0.25">
      <c r="B170" s="197"/>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12"/>
      <c r="AE170" s="112"/>
      <c r="AF170" s="112"/>
      <c r="AG170" s="112"/>
      <c r="AH170" s="197"/>
      <c r="AI170" s="197"/>
      <c r="AJ170" s="197"/>
      <c r="AK170" s="197"/>
      <c r="AL170" s="197"/>
      <c r="AM170" s="197"/>
      <c r="AN170" s="197"/>
      <c r="AO170" s="197"/>
      <c r="AP170" s="197"/>
      <c r="AQ170" s="197"/>
      <c r="AR170" s="197"/>
      <c r="AS170" s="197"/>
      <c r="AT170" s="197"/>
    </row>
    <row r="171" spans="2:46" x14ac:dyDescent="0.25">
      <c r="B171" s="197"/>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12"/>
      <c r="AE171" s="112"/>
      <c r="AF171" s="112"/>
      <c r="AG171" s="112"/>
      <c r="AH171" s="197"/>
      <c r="AI171" s="197"/>
      <c r="AJ171" s="197"/>
      <c r="AK171" s="197"/>
      <c r="AL171" s="197"/>
      <c r="AM171" s="197"/>
      <c r="AN171" s="197"/>
      <c r="AO171" s="197"/>
      <c r="AP171" s="197"/>
      <c r="AQ171" s="197"/>
      <c r="AR171" s="197"/>
      <c r="AS171" s="197"/>
      <c r="AT171" s="197"/>
    </row>
    <row r="172" spans="2:46" x14ac:dyDescent="0.25">
      <c r="B172" s="197"/>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12"/>
      <c r="AE172" s="112"/>
      <c r="AF172" s="112"/>
      <c r="AG172" s="112"/>
      <c r="AH172" s="197"/>
      <c r="AI172" s="197"/>
      <c r="AJ172" s="197"/>
      <c r="AK172" s="197"/>
      <c r="AL172" s="197"/>
      <c r="AM172" s="197"/>
      <c r="AN172" s="197"/>
      <c r="AO172" s="197"/>
      <c r="AP172" s="197"/>
      <c r="AQ172" s="197"/>
      <c r="AR172" s="197"/>
      <c r="AS172" s="197"/>
      <c r="AT172" s="197"/>
    </row>
    <row r="173" spans="2:46" x14ac:dyDescent="0.25">
      <c r="B173" s="197"/>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12"/>
      <c r="AE173" s="112"/>
      <c r="AF173" s="112"/>
      <c r="AG173" s="112"/>
      <c r="AH173" s="197"/>
      <c r="AI173" s="197"/>
      <c r="AJ173" s="197"/>
      <c r="AK173" s="197"/>
      <c r="AL173" s="197"/>
      <c r="AM173" s="197"/>
      <c r="AN173" s="197"/>
      <c r="AO173" s="197"/>
      <c r="AP173" s="197"/>
      <c r="AQ173" s="197"/>
      <c r="AR173" s="197"/>
      <c r="AS173" s="197"/>
      <c r="AT173" s="197"/>
    </row>
    <row r="174" spans="2:46" x14ac:dyDescent="0.25">
      <c r="B174" s="197"/>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12"/>
      <c r="AE174" s="112"/>
      <c r="AF174" s="112"/>
      <c r="AG174" s="112"/>
      <c r="AH174" s="197"/>
      <c r="AI174" s="197"/>
      <c r="AJ174" s="197"/>
      <c r="AK174" s="197"/>
      <c r="AL174" s="197"/>
      <c r="AM174" s="197"/>
      <c r="AN174" s="197"/>
      <c r="AO174" s="197"/>
      <c r="AP174" s="197"/>
      <c r="AQ174" s="197"/>
      <c r="AR174" s="197"/>
      <c r="AS174" s="197"/>
      <c r="AT174" s="197"/>
    </row>
    <row r="175" spans="2:46" x14ac:dyDescent="0.25">
      <c r="B175" s="197"/>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12"/>
      <c r="AE175" s="112"/>
      <c r="AF175" s="112"/>
      <c r="AG175" s="112"/>
      <c r="AH175" s="197"/>
      <c r="AI175" s="197"/>
      <c r="AJ175" s="197"/>
      <c r="AK175" s="197"/>
      <c r="AL175" s="197"/>
      <c r="AM175" s="197"/>
      <c r="AN175" s="197"/>
      <c r="AO175" s="197"/>
      <c r="AP175" s="197"/>
      <c r="AQ175" s="197"/>
      <c r="AR175" s="197"/>
      <c r="AS175" s="197"/>
      <c r="AT175" s="197"/>
    </row>
    <row r="176" spans="2:46" x14ac:dyDescent="0.25">
      <c r="B176" s="197"/>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12"/>
      <c r="AE176" s="112"/>
      <c r="AF176" s="112"/>
      <c r="AG176" s="112"/>
      <c r="AH176" s="197"/>
      <c r="AI176" s="197"/>
      <c r="AJ176" s="197"/>
      <c r="AK176" s="197"/>
      <c r="AL176" s="197"/>
      <c r="AM176" s="197"/>
      <c r="AN176" s="197"/>
      <c r="AO176" s="197"/>
      <c r="AP176" s="197"/>
      <c r="AQ176" s="197"/>
      <c r="AR176" s="197"/>
      <c r="AS176" s="197"/>
      <c r="AT176" s="197"/>
    </row>
    <row r="177" spans="2:46" x14ac:dyDescent="0.25">
      <c r="B177" s="197"/>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12"/>
      <c r="AE177" s="112"/>
      <c r="AF177" s="112"/>
      <c r="AG177" s="112"/>
      <c r="AH177" s="197"/>
      <c r="AI177" s="197"/>
      <c r="AJ177" s="197"/>
      <c r="AK177" s="197"/>
      <c r="AL177" s="197"/>
      <c r="AM177" s="197"/>
      <c r="AN177" s="197"/>
      <c r="AO177" s="197"/>
      <c r="AP177" s="197"/>
      <c r="AQ177" s="197"/>
      <c r="AR177" s="197"/>
      <c r="AS177" s="197"/>
      <c r="AT177" s="197"/>
    </row>
    <row r="178" spans="2:46" x14ac:dyDescent="0.25">
      <c r="B178" s="197"/>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12"/>
      <c r="AE178" s="112"/>
      <c r="AF178" s="112"/>
      <c r="AG178" s="112"/>
      <c r="AH178" s="197"/>
      <c r="AI178" s="197"/>
      <c r="AJ178" s="197"/>
      <c r="AK178" s="197"/>
      <c r="AL178" s="197"/>
      <c r="AM178" s="197"/>
      <c r="AN178" s="197"/>
      <c r="AO178" s="197"/>
      <c r="AP178" s="197"/>
      <c r="AQ178" s="197"/>
      <c r="AR178" s="197"/>
      <c r="AS178" s="197"/>
      <c r="AT178" s="197"/>
    </row>
    <row r="179" spans="2:46" x14ac:dyDescent="0.25">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12"/>
      <c r="AE179" s="112"/>
      <c r="AF179" s="112"/>
      <c r="AG179" s="112"/>
      <c r="AH179" s="197"/>
      <c r="AI179" s="197"/>
      <c r="AJ179" s="197"/>
      <c r="AK179" s="197"/>
      <c r="AL179" s="197"/>
      <c r="AM179" s="197"/>
      <c r="AN179" s="197"/>
      <c r="AO179" s="197"/>
      <c r="AP179" s="197"/>
      <c r="AQ179" s="197"/>
      <c r="AR179" s="197"/>
      <c r="AS179" s="197"/>
      <c r="AT179" s="197"/>
    </row>
    <row r="180" spans="2:46" x14ac:dyDescent="0.25">
      <c r="B180" s="197"/>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12"/>
      <c r="AE180" s="112"/>
      <c r="AF180" s="112"/>
      <c r="AG180" s="112"/>
      <c r="AH180" s="197"/>
      <c r="AI180" s="197"/>
      <c r="AJ180" s="197"/>
      <c r="AK180" s="197"/>
      <c r="AL180" s="197"/>
      <c r="AM180" s="197"/>
      <c r="AN180" s="197"/>
      <c r="AO180" s="197"/>
      <c r="AP180" s="197"/>
      <c r="AQ180" s="197"/>
      <c r="AR180" s="197"/>
      <c r="AS180" s="197"/>
      <c r="AT180" s="197"/>
    </row>
    <row r="181" spans="2:46" x14ac:dyDescent="0.25">
      <c r="B181" s="197"/>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c r="Y181" s="197"/>
      <c r="Z181" s="197"/>
      <c r="AA181" s="197"/>
      <c r="AB181" s="197"/>
      <c r="AC181" s="197"/>
      <c r="AD181" s="112"/>
      <c r="AE181" s="112"/>
      <c r="AF181" s="112"/>
      <c r="AG181" s="112"/>
      <c r="AH181" s="197"/>
      <c r="AI181" s="197"/>
      <c r="AJ181" s="197"/>
      <c r="AK181" s="197"/>
      <c r="AL181" s="197"/>
      <c r="AM181" s="197"/>
      <c r="AN181" s="197"/>
      <c r="AO181" s="197"/>
      <c r="AP181" s="197"/>
      <c r="AQ181" s="197"/>
      <c r="AR181" s="197"/>
      <c r="AS181" s="197"/>
      <c r="AT181" s="197"/>
    </row>
    <row r="182" spans="2:46" x14ac:dyDescent="0.25">
      <c r="B182" s="197"/>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12"/>
      <c r="AE182" s="112"/>
      <c r="AF182" s="112"/>
      <c r="AG182" s="112"/>
      <c r="AH182" s="197"/>
      <c r="AI182" s="197"/>
      <c r="AJ182" s="197"/>
      <c r="AK182" s="197"/>
      <c r="AL182" s="197"/>
      <c r="AM182" s="197"/>
      <c r="AN182" s="197"/>
      <c r="AO182" s="197"/>
      <c r="AP182" s="197"/>
      <c r="AQ182" s="197"/>
      <c r="AR182" s="197"/>
      <c r="AS182" s="197"/>
      <c r="AT182" s="197"/>
    </row>
    <row r="183" spans="2:46" x14ac:dyDescent="0.25">
      <c r="B183" s="197"/>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12"/>
      <c r="AE183" s="112"/>
      <c r="AF183" s="112"/>
      <c r="AG183" s="112"/>
      <c r="AH183" s="197"/>
      <c r="AI183" s="197"/>
      <c r="AJ183" s="197"/>
      <c r="AK183" s="197"/>
      <c r="AL183" s="197"/>
      <c r="AM183" s="197"/>
      <c r="AN183" s="197"/>
      <c r="AO183" s="197"/>
      <c r="AP183" s="197"/>
      <c r="AQ183" s="197"/>
      <c r="AR183" s="197"/>
      <c r="AS183" s="197"/>
      <c r="AT183" s="197"/>
    </row>
    <row r="184" spans="2:46" x14ac:dyDescent="0.25">
      <c r="B184" s="197"/>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12"/>
      <c r="AE184" s="112"/>
      <c r="AF184" s="112"/>
      <c r="AG184" s="112"/>
      <c r="AH184" s="197"/>
      <c r="AI184" s="197"/>
      <c r="AJ184" s="197"/>
      <c r="AK184" s="197"/>
      <c r="AL184" s="197"/>
      <c r="AM184" s="197"/>
      <c r="AN184" s="197"/>
      <c r="AO184" s="197"/>
      <c r="AP184" s="197"/>
      <c r="AQ184" s="197"/>
      <c r="AR184" s="197"/>
      <c r="AS184" s="197"/>
      <c r="AT184" s="197"/>
    </row>
    <row r="185" spans="2:46" x14ac:dyDescent="0.25">
      <c r="B185" s="197"/>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12"/>
      <c r="AE185" s="112"/>
      <c r="AF185" s="112"/>
      <c r="AG185" s="112"/>
      <c r="AH185" s="197"/>
      <c r="AI185" s="197"/>
      <c r="AJ185" s="197"/>
      <c r="AK185" s="197"/>
      <c r="AL185" s="197"/>
      <c r="AM185" s="197"/>
      <c r="AN185" s="197"/>
      <c r="AO185" s="197"/>
      <c r="AP185" s="197"/>
      <c r="AQ185" s="197"/>
      <c r="AR185" s="197"/>
      <c r="AS185" s="197"/>
      <c r="AT185" s="197"/>
    </row>
    <row r="186" spans="2:46" x14ac:dyDescent="0.25">
      <c r="B186" s="197"/>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12"/>
      <c r="AE186" s="112"/>
      <c r="AF186" s="112"/>
      <c r="AG186" s="112"/>
      <c r="AH186" s="197"/>
      <c r="AI186" s="197"/>
      <c r="AJ186" s="197"/>
      <c r="AK186" s="197"/>
      <c r="AL186" s="197"/>
      <c r="AM186" s="197"/>
      <c r="AN186" s="197"/>
      <c r="AO186" s="197"/>
      <c r="AP186" s="197"/>
      <c r="AQ186" s="197"/>
      <c r="AR186" s="197"/>
      <c r="AS186" s="197"/>
      <c r="AT186" s="197"/>
    </row>
    <row r="187" spans="2:46" x14ac:dyDescent="0.25">
      <c r="B187" s="197"/>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12"/>
      <c r="AE187" s="112"/>
      <c r="AF187" s="112"/>
      <c r="AG187" s="112"/>
      <c r="AH187" s="197"/>
      <c r="AI187" s="197"/>
      <c r="AJ187" s="197"/>
      <c r="AK187" s="197"/>
      <c r="AL187" s="197"/>
      <c r="AM187" s="197"/>
      <c r="AN187" s="197"/>
      <c r="AO187" s="197"/>
      <c r="AP187" s="197"/>
      <c r="AQ187" s="197"/>
      <c r="AR187" s="197"/>
      <c r="AS187" s="197"/>
      <c r="AT187" s="197"/>
    </row>
    <row r="188" spans="2:46" x14ac:dyDescent="0.25">
      <c r="B188" s="197"/>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c r="Y188" s="197"/>
      <c r="Z188" s="197"/>
      <c r="AA188" s="197"/>
      <c r="AB188" s="197"/>
      <c r="AC188" s="197"/>
      <c r="AD188" s="112"/>
      <c r="AE188" s="112"/>
      <c r="AF188" s="112"/>
      <c r="AG188" s="112"/>
      <c r="AH188" s="197"/>
      <c r="AI188" s="197"/>
      <c r="AJ188" s="197"/>
      <c r="AK188" s="197"/>
      <c r="AL188" s="197"/>
      <c r="AM188" s="197"/>
      <c r="AN188" s="197"/>
      <c r="AO188" s="197"/>
      <c r="AP188" s="197"/>
      <c r="AQ188" s="197"/>
      <c r="AR188" s="197"/>
      <c r="AS188" s="197"/>
      <c r="AT188" s="197"/>
    </row>
    <row r="189" spans="2:46" x14ac:dyDescent="0.25">
      <c r="B189" s="197"/>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12"/>
      <c r="AE189" s="112"/>
      <c r="AF189" s="112"/>
      <c r="AG189" s="112"/>
      <c r="AH189" s="197"/>
      <c r="AI189" s="197"/>
      <c r="AJ189" s="197"/>
      <c r="AK189" s="197"/>
      <c r="AL189" s="197"/>
      <c r="AM189" s="197"/>
      <c r="AN189" s="197"/>
      <c r="AO189" s="197"/>
      <c r="AP189" s="197"/>
      <c r="AQ189" s="197"/>
      <c r="AR189" s="197"/>
      <c r="AS189" s="197"/>
      <c r="AT189" s="197"/>
    </row>
    <row r="190" spans="2:46" x14ac:dyDescent="0.25">
      <c r="B190" s="197"/>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12"/>
      <c r="AE190" s="112"/>
      <c r="AF190" s="112"/>
      <c r="AG190" s="112"/>
      <c r="AH190" s="197"/>
      <c r="AI190" s="197"/>
      <c r="AJ190" s="197"/>
      <c r="AK190" s="197"/>
      <c r="AL190" s="197"/>
      <c r="AM190" s="197"/>
      <c r="AN190" s="197"/>
      <c r="AO190" s="197"/>
      <c r="AP190" s="197"/>
      <c r="AQ190" s="197"/>
      <c r="AR190" s="197"/>
      <c r="AS190" s="197"/>
      <c r="AT190" s="197"/>
    </row>
    <row r="191" spans="2:46" x14ac:dyDescent="0.25">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7"/>
      <c r="AB191" s="197"/>
      <c r="AC191" s="197"/>
      <c r="AD191" s="112"/>
      <c r="AE191" s="112"/>
      <c r="AF191" s="112"/>
      <c r="AG191" s="112"/>
      <c r="AH191" s="197"/>
      <c r="AI191" s="197"/>
      <c r="AJ191" s="197"/>
      <c r="AK191" s="197"/>
      <c r="AL191" s="197"/>
      <c r="AM191" s="197"/>
      <c r="AN191" s="197"/>
      <c r="AO191" s="197"/>
      <c r="AP191" s="197"/>
      <c r="AQ191" s="197"/>
      <c r="AR191" s="197"/>
      <c r="AS191" s="197"/>
      <c r="AT191" s="197"/>
    </row>
    <row r="192" spans="2:46" x14ac:dyDescent="0.25">
      <c r="B192" s="197"/>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12"/>
      <c r="AE192" s="112"/>
      <c r="AF192" s="112"/>
      <c r="AG192" s="112"/>
      <c r="AH192" s="197"/>
      <c r="AI192" s="197"/>
      <c r="AJ192" s="197"/>
      <c r="AK192" s="197"/>
      <c r="AL192" s="197"/>
      <c r="AM192" s="197"/>
      <c r="AN192" s="197"/>
      <c r="AO192" s="197"/>
      <c r="AP192" s="197"/>
      <c r="AQ192" s="197"/>
      <c r="AR192" s="197"/>
      <c r="AS192" s="197"/>
      <c r="AT192" s="197"/>
    </row>
    <row r="193" spans="2:46" x14ac:dyDescent="0.25">
      <c r="B193" s="197"/>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c r="Y193" s="197"/>
      <c r="Z193" s="197"/>
      <c r="AA193" s="197"/>
      <c r="AB193" s="197"/>
      <c r="AC193" s="197"/>
      <c r="AD193" s="112"/>
      <c r="AE193" s="112"/>
      <c r="AF193" s="112"/>
      <c r="AG193" s="112"/>
      <c r="AH193" s="197"/>
      <c r="AI193" s="197"/>
      <c r="AJ193" s="197"/>
      <c r="AK193" s="197"/>
      <c r="AL193" s="197"/>
      <c r="AM193" s="197"/>
      <c r="AN193" s="197"/>
      <c r="AO193" s="197"/>
      <c r="AP193" s="197"/>
      <c r="AQ193" s="197"/>
      <c r="AR193" s="197"/>
      <c r="AS193" s="197"/>
      <c r="AT193" s="197"/>
    </row>
    <row r="194" spans="2:46" x14ac:dyDescent="0.25">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12"/>
      <c r="AE194" s="112"/>
      <c r="AF194" s="112"/>
      <c r="AG194" s="112"/>
      <c r="AH194" s="197"/>
      <c r="AI194" s="197"/>
      <c r="AJ194" s="197"/>
      <c r="AK194" s="197"/>
      <c r="AL194" s="197"/>
      <c r="AM194" s="197"/>
      <c r="AN194" s="197"/>
      <c r="AO194" s="197"/>
      <c r="AP194" s="197"/>
      <c r="AQ194" s="197"/>
      <c r="AR194" s="197"/>
      <c r="AS194" s="197"/>
      <c r="AT194" s="197"/>
    </row>
    <row r="195" spans="2:46" x14ac:dyDescent="0.25">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12"/>
      <c r="AE195" s="112"/>
      <c r="AF195" s="112"/>
      <c r="AG195" s="112"/>
      <c r="AH195" s="197"/>
      <c r="AI195" s="197"/>
      <c r="AJ195" s="197"/>
      <c r="AK195" s="197"/>
      <c r="AL195" s="197"/>
      <c r="AM195" s="197"/>
      <c r="AN195" s="197"/>
      <c r="AO195" s="197"/>
      <c r="AP195" s="197"/>
      <c r="AQ195" s="197"/>
      <c r="AR195" s="197"/>
      <c r="AS195" s="197"/>
      <c r="AT195" s="197"/>
    </row>
    <row r="196" spans="2:46" x14ac:dyDescent="0.25">
      <c r="B196" s="197"/>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12"/>
      <c r="AE196" s="112"/>
      <c r="AF196" s="112"/>
      <c r="AG196" s="112"/>
      <c r="AH196" s="197"/>
      <c r="AI196" s="197"/>
      <c r="AJ196" s="197"/>
      <c r="AK196" s="197"/>
      <c r="AL196" s="197"/>
      <c r="AM196" s="197"/>
      <c r="AN196" s="197"/>
      <c r="AO196" s="197"/>
      <c r="AP196" s="197"/>
      <c r="AQ196" s="197"/>
      <c r="AR196" s="197"/>
      <c r="AS196" s="197"/>
      <c r="AT196" s="197"/>
    </row>
    <row r="197" spans="2:46" x14ac:dyDescent="0.25">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12"/>
      <c r="AE197" s="112"/>
      <c r="AF197" s="112"/>
      <c r="AG197" s="112"/>
      <c r="AH197" s="197"/>
      <c r="AI197" s="197"/>
      <c r="AJ197" s="197"/>
      <c r="AK197" s="197"/>
      <c r="AL197" s="197"/>
      <c r="AM197" s="197"/>
      <c r="AN197" s="197"/>
      <c r="AO197" s="197"/>
      <c r="AP197" s="197"/>
      <c r="AQ197" s="197"/>
      <c r="AR197" s="197"/>
      <c r="AS197" s="197"/>
      <c r="AT197" s="197"/>
    </row>
    <row r="198" spans="2:46" x14ac:dyDescent="0.25">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12"/>
      <c r="AE198" s="112"/>
      <c r="AF198" s="112"/>
      <c r="AG198" s="112"/>
      <c r="AH198" s="197"/>
      <c r="AI198" s="197"/>
      <c r="AJ198" s="197"/>
      <c r="AK198" s="197"/>
      <c r="AL198" s="197"/>
      <c r="AM198" s="197"/>
      <c r="AN198" s="197"/>
      <c r="AO198" s="197"/>
      <c r="AP198" s="197"/>
      <c r="AQ198" s="197"/>
      <c r="AR198" s="197"/>
      <c r="AS198" s="197"/>
      <c r="AT198" s="197"/>
    </row>
    <row r="199" spans="2:46" x14ac:dyDescent="0.25">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12"/>
      <c r="AE199" s="112"/>
      <c r="AF199" s="112"/>
      <c r="AG199" s="112"/>
      <c r="AH199" s="197"/>
      <c r="AI199" s="197"/>
      <c r="AJ199" s="197"/>
      <c r="AK199" s="197"/>
      <c r="AL199" s="197"/>
      <c r="AM199" s="197"/>
      <c r="AN199" s="197"/>
      <c r="AO199" s="197"/>
      <c r="AP199" s="197"/>
      <c r="AQ199" s="197"/>
      <c r="AR199" s="197"/>
      <c r="AS199" s="197"/>
      <c r="AT199" s="197"/>
    </row>
    <row r="200" spans="2:46" x14ac:dyDescent="0.25">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12"/>
      <c r="AE200" s="112"/>
      <c r="AF200" s="112"/>
      <c r="AG200" s="112"/>
      <c r="AH200" s="197"/>
      <c r="AI200" s="197"/>
      <c r="AJ200" s="197"/>
      <c r="AK200" s="197"/>
      <c r="AL200" s="197"/>
      <c r="AM200" s="197"/>
      <c r="AN200" s="197"/>
      <c r="AO200" s="197"/>
      <c r="AP200" s="197"/>
      <c r="AQ200" s="197"/>
      <c r="AR200" s="197"/>
      <c r="AS200" s="197"/>
      <c r="AT200" s="197"/>
    </row>
    <row r="201" spans="2:46" x14ac:dyDescent="0.25">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12"/>
      <c r="AE201" s="112"/>
      <c r="AF201" s="112"/>
      <c r="AG201" s="112"/>
      <c r="AH201" s="197"/>
      <c r="AI201" s="197"/>
      <c r="AJ201" s="197"/>
      <c r="AK201" s="197"/>
      <c r="AL201" s="197"/>
      <c r="AM201" s="197"/>
      <c r="AN201" s="197"/>
      <c r="AO201" s="197"/>
      <c r="AP201" s="197"/>
      <c r="AQ201" s="197"/>
      <c r="AR201" s="197"/>
      <c r="AS201" s="197"/>
      <c r="AT201" s="197"/>
    </row>
    <row r="202" spans="2:46" x14ac:dyDescent="0.25">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12"/>
      <c r="AE202" s="112"/>
      <c r="AF202" s="112"/>
      <c r="AG202" s="112"/>
      <c r="AH202" s="197"/>
      <c r="AI202" s="197"/>
      <c r="AJ202" s="197"/>
      <c r="AK202" s="197"/>
      <c r="AL202" s="197"/>
      <c r="AM202" s="197"/>
      <c r="AN202" s="197"/>
      <c r="AO202" s="197"/>
      <c r="AP202" s="197"/>
      <c r="AQ202" s="197"/>
      <c r="AR202" s="197"/>
      <c r="AS202" s="197"/>
      <c r="AT202" s="197"/>
    </row>
    <row r="203" spans="2:46" x14ac:dyDescent="0.25">
      <c r="B203" s="197"/>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12"/>
      <c r="AE203" s="112"/>
      <c r="AF203" s="112"/>
      <c r="AG203" s="112"/>
      <c r="AH203" s="197"/>
      <c r="AI203" s="197"/>
      <c r="AJ203" s="197"/>
      <c r="AK203" s="197"/>
      <c r="AL203" s="197"/>
      <c r="AM203" s="197"/>
      <c r="AN203" s="197"/>
      <c r="AO203" s="197"/>
      <c r="AP203" s="197"/>
      <c r="AQ203" s="197"/>
      <c r="AR203" s="197"/>
      <c r="AS203" s="197"/>
      <c r="AT203" s="197"/>
    </row>
    <row r="204" spans="2:46" x14ac:dyDescent="0.25">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12"/>
      <c r="AE204" s="112"/>
      <c r="AF204" s="112"/>
      <c r="AG204" s="112"/>
      <c r="AH204" s="197"/>
      <c r="AI204" s="197"/>
      <c r="AJ204" s="197"/>
      <c r="AK204" s="197"/>
      <c r="AL204" s="197"/>
      <c r="AM204" s="197"/>
      <c r="AN204" s="197"/>
      <c r="AO204" s="197"/>
      <c r="AP204" s="197"/>
      <c r="AQ204" s="197"/>
      <c r="AR204" s="197"/>
      <c r="AS204" s="197"/>
      <c r="AT204" s="197"/>
    </row>
    <row r="205" spans="2:46" x14ac:dyDescent="0.25">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12"/>
      <c r="AE205" s="112"/>
      <c r="AF205" s="112"/>
      <c r="AG205" s="112"/>
      <c r="AH205" s="197"/>
      <c r="AI205" s="197"/>
      <c r="AJ205" s="197"/>
      <c r="AK205" s="197"/>
      <c r="AL205" s="197"/>
      <c r="AM205" s="197"/>
      <c r="AN205" s="197"/>
      <c r="AO205" s="197"/>
      <c r="AP205" s="197"/>
      <c r="AQ205" s="197"/>
      <c r="AR205" s="197"/>
      <c r="AS205" s="197"/>
      <c r="AT205" s="197"/>
    </row>
    <row r="206" spans="2:46" x14ac:dyDescent="0.25">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12"/>
      <c r="AE206" s="112"/>
      <c r="AF206" s="112"/>
      <c r="AG206" s="112"/>
      <c r="AH206" s="197"/>
      <c r="AI206" s="197"/>
      <c r="AJ206" s="197"/>
      <c r="AK206" s="197"/>
      <c r="AL206" s="197"/>
      <c r="AM206" s="197"/>
      <c r="AN206" s="197"/>
      <c r="AO206" s="197"/>
      <c r="AP206" s="197"/>
      <c r="AQ206" s="197"/>
      <c r="AR206" s="197"/>
      <c r="AS206" s="197"/>
      <c r="AT206" s="197"/>
    </row>
    <row r="207" spans="2:46" x14ac:dyDescent="0.25">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12"/>
      <c r="AE207" s="112"/>
      <c r="AF207" s="112"/>
      <c r="AG207" s="112"/>
      <c r="AH207" s="197"/>
      <c r="AI207" s="197"/>
      <c r="AJ207" s="197"/>
      <c r="AK207" s="197"/>
      <c r="AL207" s="197"/>
      <c r="AM207" s="197"/>
      <c r="AN207" s="197"/>
      <c r="AO207" s="197"/>
      <c r="AP207" s="197"/>
      <c r="AQ207" s="197"/>
      <c r="AR207" s="197"/>
      <c r="AS207" s="197"/>
      <c r="AT207" s="197"/>
    </row>
    <row r="208" spans="2:46" x14ac:dyDescent="0.25">
      <c r="B208" s="197"/>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12"/>
      <c r="AE208" s="112"/>
      <c r="AF208" s="112"/>
      <c r="AG208" s="112"/>
      <c r="AH208" s="197"/>
      <c r="AI208" s="197"/>
      <c r="AJ208" s="197"/>
      <c r="AK208" s="197"/>
      <c r="AL208" s="197"/>
      <c r="AM208" s="197"/>
      <c r="AN208" s="197"/>
      <c r="AO208" s="197"/>
      <c r="AP208" s="197"/>
      <c r="AQ208" s="197"/>
      <c r="AR208" s="197"/>
      <c r="AS208" s="197"/>
      <c r="AT208" s="197"/>
    </row>
    <row r="209" spans="2:46" x14ac:dyDescent="0.25">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12"/>
      <c r="AE209" s="112"/>
      <c r="AF209" s="112"/>
      <c r="AG209" s="112"/>
      <c r="AH209" s="197"/>
      <c r="AI209" s="197"/>
      <c r="AJ209" s="197"/>
      <c r="AK209" s="197"/>
      <c r="AL209" s="197"/>
      <c r="AM209" s="197"/>
      <c r="AN209" s="197"/>
      <c r="AO209" s="197"/>
      <c r="AP209" s="197"/>
      <c r="AQ209" s="197"/>
      <c r="AR209" s="197"/>
      <c r="AS209" s="197"/>
      <c r="AT209" s="197"/>
    </row>
    <row r="210" spans="2:46" x14ac:dyDescent="0.25">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12"/>
      <c r="AE210" s="112"/>
      <c r="AF210" s="112"/>
      <c r="AG210" s="112"/>
      <c r="AH210" s="197"/>
      <c r="AI210" s="197"/>
      <c r="AJ210" s="197"/>
      <c r="AK210" s="197"/>
      <c r="AL210" s="197"/>
      <c r="AM210" s="197"/>
      <c r="AN210" s="197"/>
      <c r="AO210" s="197"/>
      <c r="AP210" s="197"/>
      <c r="AQ210" s="197"/>
      <c r="AR210" s="197"/>
      <c r="AS210" s="197"/>
      <c r="AT210" s="197"/>
    </row>
    <row r="211" spans="2:46" x14ac:dyDescent="0.25">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12"/>
      <c r="AE211" s="112"/>
      <c r="AF211" s="112"/>
      <c r="AG211" s="112"/>
      <c r="AH211" s="197"/>
      <c r="AI211" s="197"/>
      <c r="AJ211" s="197"/>
      <c r="AK211" s="197"/>
      <c r="AL211" s="197"/>
      <c r="AM211" s="197"/>
      <c r="AN211" s="197"/>
      <c r="AO211" s="197"/>
      <c r="AP211" s="197"/>
      <c r="AQ211" s="197"/>
      <c r="AR211" s="197"/>
      <c r="AS211" s="197"/>
      <c r="AT211" s="197"/>
    </row>
    <row r="212" spans="2:46" x14ac:dyDescent="0.25">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12"/>
      <c r="AE212" s="112"/>
      <c r="AF212" s="112"/>
      <c r="AG212" s="112"/>
      <c r="AH212" s="197"/>
      <c r="AI212" s="197"/>
      <c r="AJ212" s="197"/>
      <c r="AK212" s="197"/>
      <c r="AL212" s="197"/>
      <c r="AM212" s="197"/>
      <c r="AN212" s="197"/>
      <c r="AO212" s="197"/>
      <c r="AP212" s="197"/>
      <c r="AQ212" s="197"/>
      <c r="AR212" s="197"/>
      <c r="AS212" s="197"/>
      <c r="AT212" s="197"/>
    </row>
    <row r="213" spans="2:46" x14ac:dyDescent="0.25">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7"/>
      <c r="AC213" s="197"/>
      <c r="AD213" s="112"/>
      <c r="AE213" s="112"/>
      <c r="AF213" s="112"/>
      <c r="AG213" s="112"/>
      <c r="AH213" s="197"/>
      <c r="AI213" s="197"/>
      <c r="AJ213" s="197"/>
      <c r="AK213" s="197"/>
      <c r="AL213" s="197"/>
      <c r="AM213" s="197"/>
      <c r="AN213" s="197"/>
      <c r="AO213" s="197"/>
      <c r="AP213" s="197"/>
      <c r="AQ213" s="197"/>
      <c r="AR213" s="197"/>
      <c r="AS213" s="197"/>
      <c r="AT213" s="197"/>
    </row>
    <row r="214" spans="2:46" x14ac:dyDescent="0.25">
      <c r="B214" s="197"/>
      <c r="C214" s="197"/>
      <c r="D214" s="197"/>
      <c r="E214" s="197"/>
      <c r="F214" s="197"/>
      <c r="G214" s="197"/>
      <c r="H214" s="197"/>
      <c r="I214" s="197"/>
      <c r="J214" s="197"/>
      <c r="K214" s="197"/>
      <c r="L214" s="197"/>
      <c r="M214" s="197"/>
      <c r="N214" s="197"/>
      <c r="O214" s="197"/>
      <c r="P214" s="197"/>
      <c r="Q214" s="197"/>
      <c r="R214" s="197"/>
      <c r="S214" s="197"/>
      <c r="T214" s="197"/>
      <c r="U214" s="197"/>
      <c r="V214" s="197"/>
      <c r="W214" s="197"/>
      <c r="X214" s="197"/>
      <c r="Y214" s="197"/>
      <c r="Z214" s="197"/>
      <c r="AA214" s="197"/>
      <c r="AB214" s="197"/>
      <c r="AC214" s="197"/>
      <c r="AD214" s="112"/>
      <c r="AE214" s="112"/>
      <c r="AF214" s="112"/>
      <c r="AG214" s="112"/>
      <c r="AH214" s="197"/>
      <c r="AI214" s="197"/>
      <c r="AJ214" s="197"/>
      <c r="AK214" s="197"/>
      <c r="AL214" s="197"/>
      <c r="AM214" s="197"/>
      <c r="AN214" s="197"/>
      <c r="AO214" s="197"/>
      <c r="AP214" s="197"/>
      <c r="AQ214" s="197"/>
      <c r="AR214" s="197"/>
      <c r="AS214" s="197"/>
      <c r="AT214" s="197"/>
    </row>
    <row r="215" spans="2:46" x14ac:dyDescent="0.25">
      <c r="B215" s="197"/>
      <c r="C215" s="197"/>
      <c r="D215" s="197"/>
      <c r="E215" s="197"/>
      <c r="F215" s="197"/>
      <c r="G215" s="197"/>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112"/>
      <c r="AE215" s="112"/>
      <c r="AF215" s="112"/>
      <c r="AG215" s="112"/>
      <c r="AH215" s="197"/>
      <c r="AI215" s="197"/>
      <c r="AJ215" s="197"/>
      <c r="AK215" s="197"/>
      <c r="AL215" s="197"/>
      <c r="AM215" s="197"/>
      <c r="AN215" s="197"/>
      <c r="AO215" s="197"/>
      <c r="AP215" s="197"/>
      <c r="AQ215" s="197"/>
      <c r="AR215" s="197"/>
      <c r="AS215" s="197"/>
      <c r="AT215" s="197"/>
    </row>
    <row r="216" spans="2:46" x14ac:dyDescent="0.25">
      <c r="B216" s="197"/>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c r="Y216" s="197"/>
      <c r="Z216" s="197"/>
      <c r="AA216" s="197"/>
      <c r="AB216" s="197"/>
      <c r="AC216" s="197"/>
      <c r="AD216" s="112"/>
      <c r="AE216" s="112"/>
      <c r="AF216" s="112"/>
      <c r="AG216" s="112"/>
      <c r="AH216" s="197"/>
      <c r="AI216" s="197"/>
      <c r="AJ216" s="197"/>
      <c r="AK216" s="197"/>
      <c r="AL216" s="197"/>
      <c r="AM216" s="197"/>
      <c r="AN216" s="197"/>
      <c r="AO216" s="197"/>
      <c r="AP216" s="197"/>
      <c r="AQ216" s="197"/>
      <c r="AR216" s="197"/>
      <c r="AS216" s="197"/>
      <c r="AT216" s="197"/>
    </row>
    <row r="217" spans="2:46" x14ac:dyDescent="0.25">
      <c r="B217" s="197"/>
      <c r="C217" s="197"/>
      <c r="D217" s="197"/>
      <c r="E217" s="197"/>
      <c r="F217" s="197"/>
      <c r="G217" s="197"/>
      <c r="H217" s="197"/>
      <c r="I217" s="197"/>
      <c r="J217" s="197"/>
      <c r="K217" s="197"/>
      <c r="L217" s="197"/>
      <c r="M217" s="197"/>
      <c r="N217" s="197"/>
      <c r="O217" s="197"/>
      <c r="P217" s="197"/>
      <c r="Q217" s="197"/>
      <c r="R217" s="197"/>
      <c r="S217" s="197"/>
      <c r="T217" s="197"/>
      <c r="U217" s="197"/>
      <c r="V217" s="197"/>
      <c r="W217" s="197"/>
      <c r="X217" s="197"/>
      <c r="Y217" s="197"/>
      <c r="Z217" s="197"/>
      <c r="AA217" s="197"/>
      <c r="AB217" s="197"/>
      <c r="AC217" s="197"/>
      <c r="AD217" s="112"/>
      <c r="AE217" s="112"/>
      <c r="AF217" s="112"/>
      <c r="AG217" s="112"/>
      <c r="AH217" s="197"/>
      <c r="AI217" s="197"/>
      <c r="AJ217" s="197"/>
      <c r="AK217" s="197"/>
      <c r="AL217" s="197"/>
      <c r="AM217" s="197"/>
      <c r="AN217" s="197"/>
      <c r="AO217" s="197"/>
      <c r="AP217" s="197"/>
      <c r="AQ217" s="197"/>
      <c r="AR217" s="197"/>
      <c r="AS217" s="197"/>
      <c r="AT217" s="197"/>
    </row>
    <row r="218" spans="2:46" x14ac:dyDescent="0.25">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12"/>
      <c r="AE218" s="112"/>
      <c r="AF218" s="112"/>
      <c r="AG218" s="112"/>
      <c r="AH218" s="197"/>
      <c r="AI218" s="197"/>
      <c r="AJ218" s="197"/>
      <c r="AK218" s="197"/>
      <c r="AL218" s="197"/>
      <c r="AM218" s="197"/>
      <c r="AN218" s="197"/>
      <c r="AO218" s="197"/>
      <c r="AP218" s="197"/>
      <c r="AQ218" s="197"/>
      <c r="AR218" s="197"/>
      <c r="AS218" s="197"/>
      <c r="AT218" s="197"/>
    </row>
    <row r="219" spans="2:46" x14ac:dyDescent="0.25">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12"/>
      <c r="AE219" s="112"/>
      <c r="AF219" s="112"/>
      <c r="AG219" s="112"/>
      <c r="AH219" s="197"/>
      <c r="AI219" s="197"/>
      <c r="AJ219" s="197"/>
      <c r="AK219" s="197"/>
      <c r="AL219" s="197"/>
      <c r="AM219" s="197"/>
      <c r="AN219" s="197"/>
      <c r="AO219" s="197"/>
      <c r="AP219" s="197"/>
      <c r="AQ219" s="197"/>
      <c r="AR219" s="197"/>
      <c r="AS219" s="197"/>
      <c r="AT219" s="197"/>
    </row>
    <row r="220" spans="2:46" x14ac:dyDescent="0.25">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12"/>
      <c r="AE220" s="112"/>
      <c r="AF220" s="112"/>
      <c r="AG220" s="112"/>
      <c r="AH220" s="197"/>
      <c r="AI220" s="197"/>
      <c r="AJ220" s="197"/>
      <c r="AK220" s="197"/>
      <c r="AL220" s="197"/>
      <c r="AM220" s="197"/>
      <c r="AN220" s="197"/>
      <c r="AO220" s="197"/>
      <c r="AP220" s="197"/>
      <c r="AQ220" s="197"/>
      <c r="AR220" s="197"/>
      <c r="AS220" s="197"/>
      <c r="AT220" s="197"/>
    </row>
    <row r="221" spans="2:46" x14ac:dyDescent="0.25">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12"/>
      <c r="AE221" s="112"/>
      <c r="AF221" s="112"/>
      <c r="AG221" s="112"/>
      <c r="AH221" s="197"/>
      <c r="AI221" s="197"/>
      <c r="AJ221" s="197"/>
      <c r="AK221" s="197"/>
      <c r="AL221" s="197"/>
      <c r="AM221" s="197"/>
      <c r="AN221" s="197"/>
      <c r="AO221" s="197"/>
      <c r="AP221" s="197"/>
      <c r="AQ221" s="197"/>
      <c r="AR221" s="197"/>
      <c r="AS221" s="197"/>
      <c r="AT221" s="197"/>
    </row>
    <row r="222" spans="2:46" x14ac:dyDescent="0.25">
      <c r="B222" s="197"/>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112"/>
      <c r="AE222" s="112"/>
      <c r="AF222" s="112"/>
      <c r="AG222" s="112"/>
      <c r="AH222" s="197"/>
      <c r="AI222" s="197"/>
      <c r="AJ222" s="197"/>
      <c r="AK222" s="197"/>
      <c r="AL222" s="197"/>
      <c r="AM222" s="197"/>
      <c r="AN222" s="197"/>
      <c r="AO222" s="197"/>
      <c r="AP222" s="197"/>
      <c r="AQ222" s="197"/>
      <c r="AR222" s="197"/>
      <c r="AS222" s="197"/>
      <c r="AT222" s="197"/>
    </row>
    <row r="223" spans="2:46" x14ac:dyDescent="0.25">
      <c r="B223" s="197"/>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c r="Y223" s="197"/>
      <c r="Z223" s="197"/>
      <c r="AA223" s="197"/>
      <c r="AB223" s="197"/>
      <c r="AC223" s="197"/>
      <c r="AD223" s="112"/>
      <c r="AE223" s="112"/>
      <c r="AF223" s="112"/>
      <c r="AG223" s="112"/>
      <c r="AH223" s="197"/>
      <c r="AI223" s="197"/>
      <c r="AJ223" s="197"/>
      <c r="AK223" s="197"/>
      <c r="AL223" s="197"/>
      <c r="AM223" s="197"/>
      <c r="AN223" s="197"/>
      <c r="AO223" s="197"/>
      <c r="AP223" s="197"/>
      <c r="AQ223" s="197"/>
      <c r="AR223" s="197"/>
      <c r="AS223" s="197"/>
      <c r="AT223" s="197"/>
    </row>
    <row r="224" spans="2:46" x14ac:dyDescent="0.25">
      <c r="B224" s="197"/>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c r="Y224" s="197"/>
      <c r="Z224" s="197"/>
      <c r="AA224" s="197"/>
      <c r="AB224" s="197"/>
      <c r="AC224" s="197"/>
      <c r="AD224" s="112"/>
      <c r="AE224" s="112"/>
      <c r="AF224" s="112"/>
      <c r="AG224" s="112"/>
      <c r="AH224" s="197"/>
      <c r="AI224" s="197"/>
      <c r="AJ224" s="197"/>
      <c r="AK224" s="197"/>
      <c r="AL224" s="197"/>
      <c r="AM224" s="197"/>
      <c r="AN224" s="197"/>
      <c r="AO224" s="197"/>
      <c r="AP224" s="197"/>
      <c r="AQ224" s="197"/>
      <c r="AR224" s="197"/>
      <c r="AS224" s="197"/>
      <c r="AT224" s="197"/>
    </row>
    <row r="225" spans="2:46" x14ac:dyDescent="0.25">
      <c r="B225" s="197"/>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12"/>
      <c r="AE225" s="112"/>
      <c r="AF225" s="112"/>
      <c r="AG225" s="112"/>
      <c r="AH225" s="197"/>
      <c r="AI225" s="197"/>
      <c r="AJ225" s="197"/>
      <c r="AK225" s="197"/>
      <c r="AL225" s="197"/>
      <c r="AM225" s="197"/>
      <c r="AN225" s="197"/>
      <c r="AO225" s="197"/>
      <c r="AP225" s="197"/>
      <c r="AQ225" s="197"/>
      <c r="AR225" s="197"/>
      <c r="AS225" s="197"/>
      <c r="AT225" s="197"/>
    </row>
    <row r="226" spans="2:46" x14ac:dyDescent="0.25">
      <c r="B226" s="197"/>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c r="AB226" s="197"/>
      <c r="AC226" s="197"/>
      <c r="AD226" s="112"/>
      <c r="AE226" s="112"/>
      <c r="AF226" s="112"/>
      <c r="AG226" s="112"/>
      <c r="AH226" s="197"/>
      <c r="AI226" s="197"/>
      <c r="AJ226" s="197"/>
      <c r="AK226" s="197"/>
      <c r="AL226" s="197"/>
      <c r="AM226" s="197"/>
      <c r="AN226" s="197"/>
      <c r="AO226" s="197"/>
      <c r="AP226" s="197"/>
      <c r="AQ226" s="197"/>
      <c r="AR226" s="197"/>
      <c r="AS226" s="197"/>
      <c r="AT226" s="197"/>
    </row>
    <row r="227" spans="2:46" x14ac:dyDescent="0.25">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c r="AB227" s="197"/>
      <c r="AC227" s="197"/>
      <c r="AD227" s="112"/>
      <c r="AE227" s="112"/>
      <c r="AF227" s="112"/>
      <c r="AG227" s="112"/>
      <c r="AH227" s="197"/>
      <c r="AI227" s="197"/>
      <c r="AJ227" s="197"/>
      <c r="AK227" s="197"/>
      <c r="AL227" s="197"/>
      <c r="AM227" s="197"/>
      <c r="AN227" s="197"/>
      <c r="AO227" s="197"/>
      <c r="AP227" s="197"/>
      <c r="AQ227" s="197"/>
      <c r="AR227" s="197"/>
      <c r="AS227" s="197"/>
      <c r="AT227" s="197"/>
    </row>
    <row r="228" spans="2:46" x14ac:dyDescent="0.25">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c r="AB228" s="197"/>
      <c r="AC228" s="197"/>
      <c r="AD228" s="112"/>
      <c r="AE228" s="112"/>
      <c r="AF228" s="112"/>
      <c r="AG228" s="112"/>
      <c r="AH228" s="197"/>
      <c r="AI228" s="197"/>
      <c r="AJ228" s="197"/>
      <c r="AK228" s="197"/>
      <c r="AL228" s="197"/>
      <c r="AM228" s="197"/>
      <c r="AN228" s="197"/>
      <c r="AO228" s="197"/>
      <c r="AP228" s="197"/>
      <c r="AQ228" s="197"/>
      <c r="AR228" s="197"/>
      <c r="AS228" s="197"/>
      <c r="AT228" s="197"/>
    </row>
    <row r="229" spans="2:46" x14ac:dyDescent="0.25">
      <c r="B229" s="197"/>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7"/>
      <c r="AC229" s="197"/>
      <c r="AD229" s="112"/>
      <c r="AE229" s="112"/>
      <c r="AF229" s="112"/>
      <c r="AG229" s="112"/>
      <c r="AH229" s="197"/>
      <c r="AI229" s="197"/>
      <c r="AJ229" s="197"/>
      <c r="AK229" s="197"/>
      <c r="AL229" s="197"/>
      <c r="AM229" s="197"/>
      <c r="AN229" s="197"/>
      <c r="AO229" s="197"/>
      <c r="AP229" s="197"/>
      <c r="AQ229" s="197"/>
      <c r="AR229" s="197"/>
      <c r="AS229" s="197"/>
      <c r="AT229" s="197"/>
    </row>
    <row r="230" spans="2:46" x14ac:dyDescent="0.25">
      <c r="B230" s="197"/>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7"/>
      <c r="AC230" s="197"/>
      <c r="AD230" s="112"/>
      <c r="AE230" s="112"/>
      <c r="AF230" s="112"/>
      <c r="AG230" s="112"/>
      <c r="AH230" s="197"/>
      <c r="AI230" s="197"/>
      <c r="AJ230" s="197"/>
      <c r="AK230" s="197"/>
      <c r="AL230" s="197"/>
      <c r="AM230" s="197"/>
      <c r="AN230" s="197"/>
      <c r="AO230" s="197"/>
      <c r="AP230" s="197"/>
      <c r="AQ230" s="197"/>
      <c r="AR230" s="197"/>
      <c r="AS230" s="197"/>
      <c r="AT230" s="197"/>
    </row>
    <row r="231" spans="2:46" x14ac:dyDescent="0.25">
      <c r="B231" s="197"/>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12"/>
      <c r="AE231" s="112"/>
      <c r="AF231" s="112"/>
      <c r="AG231" s="112"/>
      <c r="AH231" s="197"/>
      <c r="AI231" s="197"/>
      <c r="AJ231" s="197"/>
      <c r="AK231" s="197"/>
      <c r="AL231" s="197"/>
      <c r="AM231" s="197"/>
      <c r="AN231" s="197"/>
      <c r="AO231" s="197"/>
      <c r="AP231" s="197"/>
      <c r="AQ231" s="197"/>
      <c r="AR231" s="197"/>
      <c r="AS231" s="197"/>
      <c r="AT231" s="197"/>
    </row>
    <row r="232" spans="2:46" x14ac:dyDescent="0.25">
      <c r="B232" s="197"/>
      <c r="C232" s="197"/>
      <c r="D232" s="197"/>
      <c r="E232" s="197"/>
      <c r="F232" s="197"/>
      <c r="G232" s="197"/>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12"/>
      <c r="AE232" s="112"/>
      <c r="AF232" s="112"/>
      <c r="AG232" s="112"/>
      <c r="AH232" s="197"/>
      <c r="AI232" s="197"/>
      <c r="AJ232" s="197"/>
      <c r="AK232" s="197"/>
      <c r="AL232" s="197"/>
      <c r="AM232" s="197"/>
      <c r="AN232" s="197"/>
      <c r="AO232" s="197"/>
      <c r="AP232" s="197"/>
      <c r="AQ232" s="197"/>
      <c r="AR232" s="197"/>
      <c r="AS232" s="197"/>
      <c r="AT232" s="197"/>
    </row>
    <row r="233" spans="2:46" x14ac:dyDescent="0.25">
      <c r="B233" s="197"/>
      <c r="C233" s="197"/>
      <c r="D233" s="197"/>
      <c r="E233" s="197"/>
      <c r="F233" s="197"/>
      <c r="G233" s="197"/>
      <c r="H233" s="197"/>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12"/>
      <c r="AE233" s="112"/>
      <c r="AF233" s="112"/>
      <c r="AG233" s="112"/>
      <c r="AH233" s="197"/>
      <c r="AI233" s="197"/>
      <c r="AJ233" s="197"/>
      <c r="AK233" s="197"/>
      <c r="AL233" s="197"/>
      <c r="AM233" s="197"/>
      <c r="AN233" s="197"/>
      <c r="AO233" s="197"/>
      <c r="AP233" s="197"/>
      <c r="AQ233" s="197"/>
      <c r="AR233" s="197"/>
      <c r="AS233" s="197"/>
      <c r="AT233" s="197"/>
    </row>
    <row r="234" spans="2:46" x14ac:dyDescent="0.25">
      <c r="B234" s="197"/>
      <c r="C234" s="197"/>
      <c r="D234" s="197"/>
      <c r="E234" s="197"/>
      <c r="F234" s="197"/>
      <c r="G234" s="197"/>
      <c r="H234" s="197"/>
      <c r="I234" s="197"/>
      <c r="J234" s="197"/>
      <c r="K234" s="197"/>
      <c r="L234" s="197"/>
      <c r="M234" s="197"/>
      <c r="N234" s="197"/>
      <c r="O234" s="197"/>
      <c r="P234" s="197"/>
      <c r="Q234" s="197"/>
      <c r="R234" s="197"/>
      <c r="S234" s="197"/>
      <c r="T234" s="197"/>
      <c r="U234" s="197"/>
      <c r="V234" s="197"/>
      <c r="W234" s="197"/>
      <c r="X234" s="197"/>
      <c r="Y234" s="197"/>
      <c r="Z234" s="197"/>
      <c r="AA234" s="197"/>
      <c r="AB234" s="197"/>
      <c r="AC234" s="197"/>
      <c r="AD234" s="112"/>
      <c r="AE234" s="112"/>
      <c r="AF234" s="112"/>
      <c r="AG234" s="112"/>
      <c r="AH234" s="197"/>
      <c r="AI234" s="197"/>
      <c r="AJ234" s="197"/>
      <c r="AK234" s="197"/>
      <c r="AL234" s="197"/>
      <c r="AM234" s="197"/>
      <c r="AN234" s="197"/>
      <c r="AO234" s="197"/>
      <c r="AP234" s="197"/>
      <c r="AQ234" s="197"/>
      <c r="AR234" s="197"/>
      <c r="AS234" s="197"/>
      <c r="AT234" s="197"/>
    </row>
    <row r="235" spans="2:46" x14ac:dyDescent="0.25">
      <c r="B235" s="197"/>
      <c r="C235" s="197"/>
      <c r="D235" s="197"/>
      <c r="E235" s="197"/>
      <c r="F235" s="197"/>
      <c r="G235" s="197"/>
      <c r="H235" s="197"/>
      <c r="I235" s="197"/>
      <c r="J235" s="197"/>
      <c r="K235" s="197"/>
      <c r="L235" s="197"/>
      <c r="M235" s="197"/>
      <c r="N235" s="197"/>
      <c r="O235" s="197"/>
      <c r="P235" s="197"/>
      <c r="Q235" s="197"/>
      <c r="R235" s="197"/>
      <c r="S235" s="197"/>
      <c r="T235" s="197"/>
      <c r="U235" s="197"/>
      <c r="V235" s="197"/>
      <c r="W235" s="197"/>
      <c r="X235" s="197"/>
      <c r="Y235" s="197"/>
      <c r="Z235" s="197"/>
      <c r="AA235" s="197"/>
      <c r="AB235" s="197"/>
      <c r="AC235" s="197"/>
      <c r="AD235" s="112"/>
      <c r="AE235" s="112"/>
      <c r="AF235" s="112"/>
      <c r="AG235" s="112"/>
      <c r="AH235" s="197"/>
      <c r="AI235" s="197"/>
      <c r="AJ235" s="197"/>
      <c r="AK235" s="197"/>
      <c r="AL235" s="197"/>
      <c r="AM235" s="197"/>
      <c r="AN235" s="197"/>
      <c r="AO235" s="197"/>
      <c r="AP235" s="197"/>
      <c r="AQ235" s="197"/>
      <c r="AR235" s="197"/>
      <c r="AS235" s="197"/>
      <c r="AT235" s="197"/>
    </row>
    <row r="236" spans="2:46" x14ac:dyDescent="0.25">
      <c r="B236" s="197"/>
      <c r="C236" s="197"/>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12"/>
      <c r="AE236" s="112"/>
      <c r="AF236" s="112"/>
      <c r="AG236" s="112"/>
      <c r="AH236" s="197"/>
      <c r="AI236" s="197"/>
      <c r="AJ236" s="197"/>
      <c r="AK236" s="197"/>
      <c r="AL236" s="197"/>
      <c r="AM236" s="197"/>
      <c r="AN236" s="197"/>
      <c r="AO236" s="197"/>
      <c r="AP236" s="197"/>
      <c r="AQ236" s="197"/>
      <c r="AR236" s="197"/>
      <c r="AS236" s="197"/>
      <c r="AT236" s="197"/>
    </row>
    <row r="237" spans="2:46" x14ac:dyDescent="0.25">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12"/>
      <c r="AE237" s="112"/>
      <c r="AF237" s="112"/>
      <c r="AG237" s="112"/>
      <c r="AH237" s="197"/>
      <c r="AI237" s="197"/>
      <c r="AJ237" s="197"/>
      <c r="AK237" s="197"/>
      <c r="AL237" s="197"/>
      <c r="AM237" s="197"/>
      <c r="AN237" s="197"/>
      <c r="AO237" s="197"/>
      <c r="AP237" s="197"/>
      <c r="AQ237" s="197"/>
      <c r="AR237" s="197"/>
      <c r="AS237" s="197"/>
      <c r="AT237" s="197"/>
    </row>
    <row r="238" spans="2:46" x14ac:dyDescent="0.25">
      <c r="B238" s="197"/>
      <c r="C238" s="197"/>
      <c r="D238" s="197"/>
      <c r="E238" s="197"/>
      <c r="F238" s="197"/>
      <c r="G238" s="197"/>
      <c r="H238" s="197"/>
      <c r="I238" s="197"/>
      <c r="J238" s="197"/>
      <c r="K238" s="197"/>
      <c r="L238" s="197"/>
      <c r="M238" s="197"/>
      <c r="N238" s="197"/>
      <c r="O238" s="197"/>
      <c r="P238" s="197"/>
      <c r="Q238" s="197"/>
      <c r="R238" s="197"/>
      <c r="S238" s="197"/>
      <c r="T238" s="197"/>
      <c r="U238" s="197"/>
      <c r="V238" s="197"/>
      <c r="W238" s="197"/>
      <c r="X238" s="197"/>
      <c r="Y238" s="197"/>
      <c r="Z238" s="197"/>
      <c r="AA238" s="197"/>
      <c r="AB238" s="197"/>
      <c r="AC238" s="197"/>
      <c r="AD238" s="112"/>
      <c r="AE238" s="112"/>
      <c r="AF238" s="112"/>
      <c r="AG238" s="112"/>
      <c r="AH238" s="197"/>
      <c r="AI238" s="197"/>
      <c r="AJ238" s="197"/>
      <c r="AK238" s="197"/>
      <c r="AL238" s="197"/>
      <c r="AM238" s="197"/>
      <c r="AN238" s="197"/>
      <c r="AO238" s="197"/>
      <c r="AP238" s="197"/>
      <c r="AQ238" s="197"/>
      <c r="AR238" s="197"/>
      <c r="AS238" s="197"/>
      <c r="AT238" s="197"/>
    </row>
    <row r="239" spans="2:46" x14ac:dyDescent="0.25">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7"/>
      <c r="Z239" s="197"/>
      <c r="AA239" s="197"/>
      <c r="AB239" s="197"/>
      <c r="AC239" s="197"/>
      <c r="AD239" s="112"/>
      <c r="AE239" s="112"/>
      <c r="AF239" s="112"/>
      <c r="AG239" s="112"/>
      <c r="AH239" s="197"/>
      <c r="AI239" s="197"/>
      <c r="AJ239" s="197"/>
      <c r="AK239" s="197"/>
      <c r="AL239" s="197"/>
      <c r="AM239" s="197"/>
      <c r="AN239" s="197"/>
      <c r="AO239" s="197"/>
      <c r="AP239" s="197"/>
      <c r="AQ239" s="197"/>
      <c r="AR239" s="197"/>
      <c r="AS239" s="197"/>
      <c r="AT239" s="197"/>
    </row>
    <row r="240" spans="2:46" x14ac:dyDescent="0.25">
      <c r="B240" s="197"/>
      <c r="C240" s="197"/>
      <c r="D240" s="197"/>
      <c r="E240" s="197"/>
      <c r="F240" s="197"/>
      <c r="G240" s="197"/>
      <c r="H240" s="197"/>
      <c r="I240" s="197"/>
      <c r="J240" s="197"/>
      <c r="K240" s="197"/>
      <c r="L240" s="197"/>
      <c r="M240" s="197"/>
      <c r="N240" s="197"/>
      <c r="O240" s="197"/>
      <c r="P240" s="197"/>
      <c r="Q240" s="197"/>
      <c r="R240" s="197"/>
      <c r="S240" s="197"/>
      <c r="T240" s="197"/>
      <c r="U240" s="197"/>
      <c r="V240" s="197"/>
      <c r="W240" s="197"/>
      <c r="X240" s="197"/>
      <c r="Y240" s="197"/>
      <c r="Z240" s="197"/>
      <c r="AA240" s="197"/>
      <c r="AB240" s="197"/>
      <c r="AC240" s="197"/>
      <c r="AD240" s="112"/>
      <c r="AE240" s="112"/>
      <c r="AF240" s="112"/>
      <c r="AG240" s="112"/>
      <c r="AH240" s="197"/>
      <c r="AI240" s="197"/>
      <c r="AJ240" s="197"/>
      <c r="AK240" s="197"/>
      <c r="AL240" s="197"/>
      <c r="AM240" s="197"/>
      <c r="AN240" s="197"/>
      <c r="AO240" s="197"/>
      <c r="AP240" s="197"/>
      <c r="AQ240" s="197"/>
      <c r="AR240" s="197"/>
      <c r="AS240" s="197"/>
      <c r="AT240" s="197"/>
    </row>
    <row r="241" spans="2:46" x14ac:dyDescent="0.25">
      <c r="B241" s="197"/>
      <c r="C241" s="197"/>
      <c r="D241" s="197"/>
      <c r="E241" s="197"/>
      <c r="F241" s="197"/>
      <c r="G241" s="197"/>
      <c r="H241" s="197"/>
      <c r="I241" s="197"/>
      <c r="J241" s="197"/>
      <c r="K241" s="197"/>
      <c r="L241" s="197"/>
      <c r="M241" s="197"/>
      <c r="N241" s="197"/>
      <c r="O241" s="197"/>
      <c r="P241" s="197"/>
      <c r="Q241" s="197"/>
      <c r="R241" s="197"/>
      <c r="S241" s="197"/>
      <c r="T241" s="197"/>
      <c r="U241" s="197"/>
      <c r="V241" s="197"/>
      <c r="W241" s="197"/>
      <c r="X241" s="197"/>
      <c r="Y241" s="197"/>
      <c r="Z241" s="197"/>
      <c r="AA241" s="197"/>
      <c r="AB241" s="197"/>
      <c r="AC241" s="197"/>
      <c r="AD241" s="112"/>
      <c r="AE241" s="112"/>
      <c r="AF241" s="112"/>
      <c r="AG241" s="112"/>
      <c r="AH241" s="197"/>
      <c r="AI241" s="197"/>
      <c r="AJ241" s="197"/>
      <c r="AK241" s="197"/>
      <c r="AL241" s="197"/>
      <c r="AM241" s="197"/>
      <c r="AN241" s="197"/>
      <c r="AO241" s="197"/>
      <c r="AP241" s="197"/>
      <c r="AQ241" s="197"/>
      <c r="AR241" s="197"/>
      <c r="AS241" s="197"/>
      <c r="AT241" s="197"/>
    </row>
    <row r="242" spans="2:46" x14ac:dyDescent="0.25">
      <c r="B242" s="197"/>
      <c r="C242" s="197"/>
      <c r="D242" s="197"/>
      <c r="E242" s="197"/>
      <c r="F242" s="197"/>
      <c r="G242" s="197"/>
      <c r="H242" s="197"/>
      <c r="I242" s="197"/>
      <c r="J242" s="197"/>
      <c r="K242" s="197"/>
      <c r="L242" s="197"/>
      <c r="M242" s="197"/>
      <c r="N242" s="197"/>
      <c r="O242" s="197"/>
      <c r="P242" s="197"/>
      <c r="Q242" s="197"/>
      <c r="R242" s="197"/>
      <c r="S242" s="197"/>
      <c r="T242" s="197"/>
      <c r="U242" s="197"/>
      <c r="V242" s="197"/>
      <c r="W242" s="197"/>
      <c r="X242" s="197"/>
      <c r="Y242" s="197"/>
      <c r="Z242" s="197"/>
      <c r="AA242" s="197"/>
      <c r="AB242" s="197"/>
      <c r="AC242" s="197"/>
      <c r="AD242" s="112"/>
      <c r="AE242" s="112"/>
      <c r="AF242" s="112"/>
      <c r="AG242" s="112"/>
      <c r="AH242" s="197"/>
      <c r="AI242" s="197"/>
      <c r="AJ242" s="197"/>
      <c r="AK242" s="197"/>
      <c r="AL242" s="197"/>
      <c r="AM242" s="197"/>
      <c r="AN242" s="197"/>
      <c r="AO242" s="197"/>
      <c r="AP242" s="197"/>
      <c r="AQ242" s="197"/>
      <c r="AR242" s="197"/>
      <c r="AS242" s="197"/>
      <c r="AT242" s="197"/>
    </row>
    <row r="243" spans="2:46" x14ac:dyDescent="0.25">
      <c r="B243" s="197"/>
      <c r="C243" s="197"/>
      <c r="D243" s="197"/>
      <c r="E243" s="197"/>
      <c r="F243" s="197"/>
      <c r="G243" s="197"/>
      <c r="H243" s="197"/>
      <c r="I243" s="197"/>
      <c r="J243" s="197"/>
      <c r="K243" s="197"/>
      <c r="L243" s="197"/>
      <c r="M243" s="197"/>
      <c r="N243" s="197"/>
      <c r="O243" s="197"/>
      <c r="P243" s="197"/>
      <c r="Q243" s="197"/>
      <c r="R243" s="197"/>
      <c r="S243" s="197"/>
      <c r="T243" s="197"/>
      <c r="U243" s="197"/>
      <c r="V243" s="197"/>
      <c r="W243" s="197"/>
      <c r="X243" s="197"/>
      <c r="Y243" s="197"/>
      <c r="Z243" s="197"/>
      <c r="AA243" s="197"/>
      <c r="AB243" s="197"/>
      <c r="AC243" s="197"/>
      <c r="AD243" s="112"/>
      <c r="AE243" s="112"/>
      <c r="AF243" s="112"/>
      <c r="AG243" s="112"/>
      <c r="AH243" s="197"/>
      <c r="AI243" s="197"/>
      <c r="AJ243" s="197"/>
      <c r="AK243" s="197"/>
      <c r="AL243" s="197"/>
      <c r="AM243" s="197"/>
      <c r="AN243" s="197"/>
      <c r="AO243" s="197"/>
      <c r="AP243" s="197"/>
      <c r="AQ243" s="197"/>
      <c r="AR243" s="197"/>
      <c r="AS243" s="197"/>
      <c r="AT243" s="197"/>
    </row>
    <row r="244" spans="2:46" x14ac:dyDescent="0.25">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197"/>
      <c r="Z244" s="197"/>
      <c r="AA244" s="197"/>
      <c r="AB244" s="197"/>
      <c r="AC244" s="197"/>
      <c r="AD244" s="112"/>
      <c r="AE244" s="112"/>
      <c r="AF244" s="112"/>
      <c r="AG244" s="112"/>
      <c r="AH244" s="197"/>
      <c r="AI244" s="197"/>
      <c r="AJ244" s="197"/>
      <c r="AK244" s="197"/>
      <c r="AL244" s="197"/>
      <c r="AM244" s="197"/>
      <c r="AN244" s="197"/>
      <c r="AO244" s="197"/>
      <c r="AP244" s="197"/>
      <c r="AQ244" s="197"/>
      <c r="AR244" s="197"/>
      <c r="AS244" s="197"/>
      <c r="AT244" s="197"/>
    </row>
    <row r="245" spans="2:46" x14ac:dyDescent="0.25">
      <c r="B245" s="197"/>
      <c r="C245" s="197"/>
      <c r="D245" s="197"/>
      <c r="E245" s="197"/>
      <c r="F245" s="197"/>
      <c r="G245" s="197"/>
      <c r="H245" s="197"/>
      <c r="I245" s="197"/>
      <c r="J245" s="197"/>
      <c r="K245" s="197"/>
      <c r="L245" s="197"/>
      <c r="M245" s="197"/>
      <c r="N245" s="197"/>
      <c r="O245" s="197"/>
      <c r="P245" s="197"/>
      <c r="Q245" s="197"/>
      <c r="R245" s="197"/>
      <c r="S245" s="197"/>
      <c r="T245" s="197"/>
      <c r="U245" s="197"/>
      <c r="V245" s="197"/>
      <c r="W245" s="197"/>
      <c r="X245" s="197"/>
      <c r="Y245" s="197"/>
      <c r="Z245" s="197"/>
      <c r="AA245" s="197"/>
      <c r="AB245" s="197"/>
      <c r="AC245" s="197"/>
      <c r="AD245" s="112"/>
      <c r="AE245" s="112"/>
      <c r="AF245" s="112"/>
      <c r="AG245" s="112"/>
      <c r="AH245" s="197"/>
      <c r="AI245" s="197"/>
      <c r="AJ245" s="197"/>
      <c r="AK245" s="197"/>
      <c r="AL245" s="197"/>
      <c r="AM245" s="197"/>
      <c r="AN245" s="197"/>
      <c r="AO245" s="197"/>
      <c r="AP245" s="197"/>
      <c r="AQ245" s="197"/>
      <c r="AR245" s="197"/>
      <c r="AS245" s="197"/>
      <c r="AT245" s="197"/>
    </row>
    <row r="246" spans="2:46" x14ac:dyDescent="0.25">
      <c r="B246" s="197"/>
      <c r="C246" s="197"/>
      <c r="D246" s="197"/>
      <c r="E246" s="197"/>
      <c r="F246" s="197"/>
      <c r="G246" s="197"/>
      <c r="H246" s="197"/>
      <c r="I246" s="197"/>
      <c r="J246" s="197"/>
      <c r="K246" s="197"/>
      <c r="L246" s="197"/>
      <c r="M246" s="197"/>
      <c r="N246" s="197"/>
      <c r="O246" s="197"/>
      <c r="P246" s="197"/>
      <c r="Q246" s="197"/>
      <c r="R246" s="197"/>
      <c r="S246" s="197"/>
      <c r="T246" s="197"/>
      <c r="U246" s="197"/>
      <c r="V246" s="197"/>
      <c r="W246" s="197"/>
      <c r="X246" s="197"/>
      <c r="Y246" s="197"/>
      <c r="Z246" s="197"/>
      <c r="AA246" s="197"/>
      <c r="AB246" s="197"/>
      <c r="AC246" s="197"/>
      <c r="AD246" s="112"/>
      <c r="AE246" s="112"/>
      <c r="AF246" s="112"/>
      <c r="AG246" s="112"/>
      <c r="AH246" s="197"/>
      <c r="AI246" s="197"/>
      <c r="AJ246" s="197"/>
      <c r="AK246" s="197"/>
      <c r="AL246" s="197"/>
      <c r="AM246" s="197"/>
      <c r="AN246" s="197"/>
      <c r="AO246" s="197"/>
      <c r="AP246" s="197"/>
      <c r="AQ246" s="197"/>
      <c r="AR246" s="197"/>
      <c r="AS246" s="197"/>
      <c r="AT246" s="197"/>
    </row>
    <row r="247" spans="2:46" x14ac:dyDescent="0.25">
      <c r="B247" s="197"/>
      <c r="C247" s="197"/>
      <c r="D247" s="197"/>
      <c r="E247" s="197"/>
      <c r="F247" s="197"/>
      <c r="G247" s="197"/>
      <c r="H247" s="197"/>
      <c r="I247" s="197"/>
      <c r="J247" s="197"/>
      <c r="K247" s="197"/>
      <c r="L247" s="197"/>
      <c r="M247" s="197"/>
      <c r="N247" s="197"/>
      <c r="O247" s="197"/>
      <c r="P247" s="197"/>
      <c r="Q247" s="197"/>
      <c r="R247" s="197"/>
      <c r="S247" s="197"/>
      <c r="T247" s="197"/>
      <c r="U247" s="197"/>
      <c r="V247" s="197"/>
      <c r="W247" s="197"/>
      <c r="X247" s="197"/>
      <c r="Y247" s="197"/>
      <c r="Z247" s="197"/>
      <c r="AA247" s="197"/>
      <c r="AB247" s="197"/>
      <c r="AC247" s="197"/>
      <c r="AD247" s="112"/>
      <c r="AE247" s="112"/>
      <c r="AF247" s="112"/>
      <c r="AG247" s="112"/>
      <c r="AH247" s="197"/>
      <c r="AI247" s="197"/>
      <c r="AJ247" s="197"/>
      <c r="AK247" s="197"/>
      <c r="AL247" s="197"/>
      <c r="AM247" s="197"/>
      <c r="AN247" s="197"/>
      <c r="AO247" s="197"/>
      <c r="AP247" s="197"/>
      <c r="AQ247" s="197"/>
      <c r="AR247" s="197"/>
      <c r="AS247" s="197"/>
      <c r="AT247" s="197"/>
    </row>
    <row r="248" spans="2:46" x14ac:dyDescent="0.25">
      <c r="B248" s="197"/>
      <c r="C248" s="197"/>
      <c r="D248" s="197"/>
      <c r="E248" s="197"/>
      <c r="F248" s="197"/>
      <c r="G248" s="197"/>
      <c r="H248" s="197"/>
      <c r="I248" s="197"/>
      <c r="J248" s="197"/>
      <c r="K248" s="197"/>
      <c r="L248" s="197"/>
      <c r="M248" s="197"/>
      <c r="N248" s="197"/>
      <c r="O248" s="197"/>
      <c r="P248" s="197"/>
      <c r="Q248" s="197"/>
      <c r="R248" s="197"/>
      <c r="S248" s="197"/>
      <c r="T248" s="197"/>
      <c r="U248" s="197"/>
      <c r="V248" s="197"/>
      <c r="W248" s="197"/>
      <c r="X248" s="197"/>
      <c r="Y248" s="197"/>
      <c r="Z248" s="197"/>
      <c r="AA248" s="197"/>
      <c r="AB248" s="197"/>
      <c r="AC248" s="197"/>
      <c r="AD248" s="112"/>
      <c r="AE248" s="112"/>
      <c r="AF248" s="112"/>
      <c r="AG248" s="112"/>
      <c r="AH248" s="197"/>
      <c r="AI248" s="197"/>
      <c r="AJ248" s="197"/>
      <c r="AK248" s="197"/>
      <c r="AL248" s="197"/>
      <c r="AM248" s="197"/>
      <c r="AN248" s="197"/>
      <c r="AO248" s="197"/>
      <c r="AP248" s="197"/>
      <c r="AQ248" s="197"/>
      <c r="AR248" s="197"/>
      <c r="AS248" s="197"/>
      <c r="AT248" s="197"/>
    </row>
    <row r="249" spans="2:46" x14ac:dyDescent="0.25">
      <c r="B249" s="197"/>
      <c r="C249" s="197"/>
      <c r="D249" s="197"/>
      <c r="E249" s="197"/>
      <c r="F249" s="197"/>
      <c r="G249" s="197"/>
      <c r="H249" s="197"/>
      <c r="I249" s="197"/>
      <c r="J249" s="197"/>
      <c r="K249" s="197"/>
      <c r="L249" s="197"/>
      <c r="M249" s="197"/>
      <c r="N249" s="197"/>
      <c r="O249" s="197"/>
      <c r="P249" s="197"/>
      <c r="Q249" s="197"/>
      <c r="R249" s="197"/>
      <c r="S249" s="197"/>
      <c r="T249" s="197"/>
      <c r="U249" s="197"/>
      <c r="V249" s="197"/>
      <c r="W249" s="197"/>
      <c r="X249" s="197"/>
      <c r="Y249" s="197"/>
      <c r="Z249" s="197"/>
      <c r="AA249" s="197"/>
      <c r="AB249" s="197"/>
      <c r="AC249" s="197"/>
      <c r="AD249" s="112"/>
      <c r="AE249" s="112"/>
      <c r="AF249" s="112"/>
      <c r="AG249" s="112"/>
      <c r="AH249" s="197"/>
      <c r="AI249" s="197"/>
      <c r="AJ249" s="197"/>
      <c r="AK249" s="197"/>
      <c r="AL249" s="197"/>
      <c r="AM249" s="197"/>
      <c r="AN249" s="197"/>
      <c r="AO249" s="197"/>
      <c r="AP249" s="197"/>
      <c r="AQ249" s="197"/>
      <c r="AR249" s="197"/>
      <c r="AS249" s="197"/>
      <c r="AT249" s="197"/>
    </row>
    <row r="250" spans="2:46" x14ac:dyDescent="0.25">
      <c r="B250" s="197"/>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c r="Y250" s="197"/>
      <c r="Z250" s="197"/>
      <c r="AA250" s="197"/>
      <c r="AB250" s="197"/>
      <c r="AC250" s="197"/>
      <c r="AD250" s="112"/>
      <c r="AE250" s="112"/>
      <c r="AF250" s="112"/>
      <c r="AG250" s="112"/>
      <c r="AH250" s="197"/>
      <c r="AI250" s="197"/>
      <c r="AJ250" s="197"/>
      <c r="AK250" s="197"/>
      <c r="AL250" s="197"/>
      <c r="AM250" s="197"/>
      <c r="AN250" s="197"/>
      <c r="AO250" s="197"/>
      <c r="AP250" s="197"/>
      <c r="AQ250" s="197"/>
      <c r="AR250" s="197"/>
      <c r="AS250" s="197"/>
      <c r="AT250" s="197"/>
    </row>
    <row r="251" spans="2:46" x14ac:dyDescent="0.25">
      <c r="B251" s="197"/>
      <c r="C251" s="197"/>
      <c r="D251" s="197"/>
      <c r="E251" s="197"/>
      <c r="F251" s="197"/>
      <c r="G251" s="197"/>
      <c r="H251" s="197"/>
      <c r="I251" s="197"/>
      <c r="J251" s="197"/>
      <c r="K251" s="197"/>
      <c r="L251" s="197"/>
      <c r="M251" s="197"/>
      <c r="N251" s="197"/>
      <c r="O251" s="197"/>
      <c r="P251" s="197"/>
      <c r="Q251" s="197"/>
      <c r="R251" s="197"/>
      <c r="S251" s="197"/>
      <c r="T251" s="197"/>
      <c r="U251" s="197"/>
      <c r="V251" s="197"/>
      <c r="W251" s="197"/>
      <c r="X251" s="197"/>
      <c r="Y251" s="197"/>
      <c r="Z251" s="197"/>
      <c r="AA251" s="197"/>
      <c r="AB251" s="197"/>
      <c r="AC251" s="197"/>
      <c r="AD251" s="112"/>
      <c r="AE251" s="112"/>
      <c r="AF251" s="112"/>
      <c r="AG251" s="112"/>
      <c r="AH251" s="197"/>
      <c r="AI251" s="197"/>
      <c r="AJ251" s="197"/>
      <c r="AK251" s="197"/>
      <c r="AL251" s="197"/>
      <c r="AM251" s="197"/>
      <c r="AN251" s="197"/>
      <c r="AO251" s="197"/>
      <c r="AP251" s="197"/>
      <c r="AQ251" s="197"/>
      <c r="AR251" s="197"/>
      <c r="AS251" s="197"/>
      <c r="AT251" s="197"/>
    </row>
    <row r="252" spans="2:46" x14ac:dyDescent="0.25">
      <c r="B252" s="197"/>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c r="Y252" s="197"/>
      <c r="Z252" s="197"/>
      <c r="AA252" s="197"/>
      <c r="AB252" s="197"/>
      <c r="AC252" s="197"/>
      <c r="AD252" s="112"/>
      <c r="AE252" s="112"/>
      <c r="AF252" s="112"/>
      <c r="AG252" s="112"/>
      <c r="AH252" s="197"/>
      <c r="AI252" s="197"/>
      <c r="AJ252" s="197"/>
      <c r="AK252" s="197"/>
      <c r="AL252" s="197"/>
      <c r="AM252" s="197"/>
      <c r="AN252" s="197"/>
      <c r="AO252" s="197"/>
      <c r="AP252" s="197"/>
      <c r="AQ252" s="197"/>
      <c r="AR252" s="197"/>
      <c r="AS252" s="197"/>
      <c r="AT252" s="197"/>
    </row>
    <row r="253" spans="2:46" x14ac:dyDescent="0.25">
      <c r="B253" s="197"/>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c r="Y253" s="197"/>
      <c r="Z253" s="197"/>
      <c r="AA253" s="197"/>
      <c r="AB253" s="197"/>
      <c r="AC253" s="197"/>
      <c r="AD253" s="112"/>
      <c r="AE253" s="112"/>
      <c r="AF253" s="112"/>
      <c r="AG253" s="112"/>
      <c r="AH253" s="197"/>
      <c r="AI253" s="197"/>
      <c r="AJ253" s="197"/>
      <c r="AK253" s="197"/>
      <c r="AL253" s="197"/>
      <c r="AM253" s="197"/>
      <c r="AN253" s="197"/>
      <c r="AO253" s="197"/>
      <c r="AP253" s="197"/>
      <c r="AQ253" s="197"/>
      <c r="AR253" s="197"/>
      <c r="AS253" s="197"/>
      <c r="AT253" s="197"/>
    </row>
    <row r="254" spans="2:46" x14ac:dyDescent="0.25">
      <c r="B254" s="197"/>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c r="Y254" s="197"/>
      <c r="Z254" s="197"/>
      <c r="AA254" s="197"/>
      <c r="AB254" s="197"/>
      <c r="AC254" s="197"/>
      <c r="AD254" s="112"/>
      <c r="AE254" s="112"/>
      <c r="AF254" s="112"/>
      <c r="AG254" s="112"/>
      <c r="AH254" s="197"/>
      <c r="AI254" s="197"/>
      <c r="AJ254" s="197"/>
      <c r="AK254" s="197"/>
      <c r="AL254" s="197"/>
      <c r="AM254" s="197"/>
      <c r="AN254" s="197"/>
      <c r="AO254" s="197"/>
      <c r="AP254" s="197"/>
      <c r="AQ254" s="197"/>
      <c r="AR254" s="197"/>
      <c r="AS254" s="197"/>
      <c r="AT254" s="197"/>
    </row>
    <row r="255" spans="2:46" x14ac:dyDescent="0.25">
      <c r="B255" s="197"/>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c r="Y255" s="197"/>
      <c r="Z255" s="197"/>
      <c r="AA255" s="197"/>
      <c r="AB255" s="197"/>
      <c r="AC255" s="197"/>
      <c r="AD255" s="112"/>
      <c r="AE255" s="112"/>
      <c r="AF255" s="112"/>
      <c r="AG255" s="112"/>
      <c r="AH255" s="197"/>
      <c r="AI255" s="197"/>
      <c r="AJ255" s="197"/>
      <c r="AK255" s="197"/>
      <c r="AL255" s="197"/>
      <c r="AM255" s="197"/>
      <c r="AN255" s="197"/>
      <c r="AO255" s="197"/>
      <c r="AP255" s="197"/>
      <c r="AQ255" s="197"/>
      <c r="AR255" s="197"/>
      <c r="AS255" s="197"/>
      <c r="AT255" s="197"/>
    </row>
    <row r="256" spans="2:46" x14ac:dyDescent="0.25">
      <c r="B256" s="197"/>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c r="Y256" s="197"/>
      <c r="Z256" s="197"/>
      <c r="AA256" s="197"/>
      <c r="AB256" s="197"/>
      <c r="AC256" s="197"/>
      <c r="AD256" s="112"/>
      <c r="AE256" s="112"/>
      <c r="AF256" s="112"/>
      <c r="AG256" s="112"/>
      <c r="AH256" s="197"/>
      <c r="AI256" s="197"/>
      <c r="AJ256" s="197"/>
      <c r="AK256" s="197"/>
      <c r="AL256" s="197"/>
      <c r="AM256" s="197"/>
      <c r="AN256" s="197"/>
      <c r="AO256" s="197"/>
      <c r="AP256" s="197"/>
      <c r="AQ256" s="197"/>
      <c r="AR256" s="197"/>
      <c r="AS256" s="197"/>
      <c r="AT256" s="197"/>
    </row>
    <row r="257" spans="2:46" x14ac:dyDescent="0.25">
      <c r="B257" s="197"/>
      <c r="C257" s="197"/>
      <c r="D257" s="197"/>
      <c r="E257" s="197"/>
      <c r="F257" s="197"/>
      <c r="G257" s="197"/>
      <c r="H257" s="197"/>
      <c r="I257" s="197"/>
      <c r="J257" s="197"/>
      <c r="K257" s="197"/>
      <c r="L257" s="197"/>
      <c r="M257" s="197"/>
      <c r="N257" s="197"/>
      <c r="O257" s="197"/>
      <c r="P257" s="197"/>
      <c r="Q257" s="197"/>
      <c r="R257" s="197"/>
      <c r="S257" s="197"/>
      <c r="T257" s="197"/>
      <c r="U257" s="197"/>
      <c r="V257" s="197"/>
      <c r="W257" s="197"/>
      <c r="X257" s="197"/>
      <c r="Y257" s="197"/>
      <c r="Z257" s="197"/>
      <c r="AA257" s="197"/>
      <c r="AB257" s="197"/>
      <c r="AC257" s="197"/>
      <c r="AD257" s="112"/>
      <c r="AE257" s="112"/>
      <c r="AF257" s="112"/>
      <c r="AG257" s="112"/>
      <c r="AH257" s="197"/>
      <c r="AI257" s="197"/>
      <c r="AJ257" s="197"/>
      <c r="AK257" s="197"/>
      <c r="AL257" s="197"/>
      <c r="AM257" s="197"/>
      <c r="AN257" s="197"/>
      <c r="AO257" s="197"/>
      <c r="AP257" s="197"/>
      <c r="AQ257" s="197"/>
      <c r="AR257" s="197"/>
      <c r="AS257" s="197"/>
      <c r="AT257" s="197"/>
    </row>
    <row r="258" spans="2:46" x14ac:dyDescent="0.25">
      <c r="B258" s="197"/>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c r="Y258" s="197"/>
      <c r="Z258" s="197"/>
      <c r="AA258" s="197"/>
      <c r="AB258" s="197"/>
      <c r="AC258" s="197"/>
      <c r="AD258" s="112"/>
      <c r="AE258" s="112"/>
      <c r="AF258" s="112"/>
      <c r="AG258" s="112"/>
      <c r="AH258" s="197"/>
      <c r="AI258" s="197"/>
      <c r="AJ258" s="197"/>
      <c r="AK258" s="197"/>
      <c r="AL258" s="197"/>
      <c r="AM258" s="197"/>
      <c r="AN258" s="197"/>
      <c r="AO258" s="197"/>
      <c r="AP258" s="197"/>
      <c r="AQ258" s="197"/>
      <c r="AR258" s="197"/>
      <c r="AS258" s="197"/>
      <c r="AT258" s="197"/>
    </row>
    <row r="259" spans="2:46" x14ac:dyDescent="0.25">
      <c r="B259" s="197"/>
      <c r="C259" s="197"/>
      <c r="D259" s="197"/>
      <c r="E259" s="197"/>
      <c r="F259" s="197"/>
      <c r="G259" s="197"/>
      <c r="H259" s="197"/>
      <c r="I259" s="197"/>
      <c r="J259" s="197"/>
      <c r="K259" s="197"/>
      <c r="L259" s="197"/>
      <c r="M259" s="197"/>
      <c r="N259" s="197"/>
      <c r="O259" s="197"/>
      <c r="P259" s="197"/>
      <c r="Q259" s="197"/>
      <c r="R259" s="197"/>
      <c r="S259" s="197"/>
      <c r="T259" s="197"/>
      <c r="U259" s="197"/>
      <c r="V259" s="197"/>
      <c r="W259" s="197"/>
      <c r="X259" s="197"/>
      <c r="Y259" s="197"/>
      <c r="Z259" s="197"/>
      <c r="AA259" s="197"/>
      <c r="AB259" s="197"/>
      <c r="AC259" s="197"/>
      <c r="AD259" s="112"/>
      <c r="AE259" s="112"/>
      <c r="AF259" s="112"/>
      <c r="AG259" s="112"/>
      <c r="AH259" s="197"/>
      <c r="AI259" s="197"/>
      <c r="AJ259" s="197"/>
      <c r="AK259" s="197"/>
      <c r="AL259" s="197"/>
      <c r="AM259" s="197"/>
      <c r="AN259" s="197"/>
      <c r="AO259" s="197"/>
      <c r="AP259" s="197"/>
      <c r="AQ259" s="197"/>
      <c r="AR259" s="197"/>
      <c r="AS259" s="197"/>
      <c r="AT259" s="197"/>
    </row>
    <row r="260" spans="2:46" x14ac:dyDescent="0.25">
      <c r="B260" s="197"/>
      <c r="C260" s="197"/>
      <c r="D260" s="197"/>
      <c r="E260" s="197"/>
      <c r="F260" s="197"/>
      <c r="G260" s="197"/>
      <c r="H260" s="197"/>
      <c r="I260" s="197"/>
      <c r="J260" s="197"/>
      <c r="K260" s="197"/>
      <c r="L260" s="197"/>
      <c r="M260" s="197"/>
      <c r="N260" s="197"/>
      <c r="O260" s="197"/>
      <c r="P260" s="197"/>
      <c r="Q260" s="197"/>
      <c r="R260" s="197"/>
      <c r="S260" s="197"/>
      <c r="T260" s="197"/>
      <c r="U260" s="197"/>
      <c r="V260" s="197"/>
      <c r="W260" s="197"/>
      <c r="X260" s="197"/>
      <c r="Y260" s="197"/>
      <c r="Z260" s="197"/>
      <c r="AA260" s="197"/>
      <c r="AB260" s="197"/>
      <c r="AC260" s="197"/>
      <c r="AD260" s="112"/>
      <c r="AE260" s="112"/>
      <c r="AF260" s="112"/>
      <c r="AG260" s="112"/>
      <c r="AH260" s="197"/>
      <c r="AI260" s="197"/>
      <c r="AJ260" s="197"/>
      <c r="AK260" s="197"/>
      <c r="AL260" s="197"/>
      <c r="AM260" s="197"/>
      <c r="AN260" s="197"/>
      <c r="AO260" s="197"/>
      <c r="AP260" s="197"/>
      <c r="AQ260" s="197"/>
      <c r="AR260" s="197"/>
      <c r="AS260" s="197"/>
      <c r="AT260" s="197"/>
    </row>
    <row r="261" spans="2:46" x14ac:dyDescent="0.25">
      <c r="B261" s="197"/>
      <c r="C261" s="197"/>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12"/>
      <c r="AE261" s="112"/>
      <c r="AF261" s="112"/>
      <c r="AG261" s="112"/>
      <c r="AH261" s="197"/>
      <c r="AI261" s="197"/>
      <c r="AJ261" s="197"/>
      <c r="AK261" s="197"/>
      <c r="AL261" s="197"/>
      <c r="AM261" s="197"/>
      <c r="AN261" s="197"/>
      <c r="AO261" s="197"/>
      <c r="AP261" s="197"/>
      <c r="AQ261" s="197"/>
      <c r="AR261" s="197"/>
      <c r="AS261" s="197"/>
      <c r="AT261" s="197"/>
    </row>
    <row r="262" spans="2:46" x14ac:dyDescent="0.25">
      <c r="B262" s="197"/>
      <c r="C262" s="197"/>
      <c r="D262" s="197"/>
      <c r="E262" s="197"/>
      <c r="F262" s="197"/>
      <c r="G262" s="197"/>
      <c r="H262" s="197"/>
      <c r="I262" s="197"/>
      <c r="J262" s="197"/>
      <c r="K262" s="197"/>
      <c r="L262" s="197"/>
      <c r="M262" s="197"/>
      <c r="N262" s="197"/>
      <c r="O262" s="197"/>
      <c r="P262" s="197"/>
      <c r="Q262" s="197"/>
      <c r="R262" s="197"/>
      <c r="S262" s="197"/>
      <c r="T262" s="197"/>
      <c r="U262" s="197"/>
      <c r="V262" s="197"/>
      <c r="W262" s="197"/>
      <c r="X262" s="197"/>
      <c r="Y262" s="197"/>
      <c r="Z262" s="197"/>
      <c r="AA262" s="197"/>
      <c r="AB262" s="197"/>
      <c r="AC262" s="197"/>
      <c r="AD262" s="112"/>
      <c r="AE262" s="112"/>
      <c r="AF262" s="112"/>
      <c r="AG262" s="112"/>
      <c r="AH262" s="197"/>
      <c r="AI262" s="197"/>
      <c r="AJ262" s="197"/>
      <c r="AK262" s="197"/>
      <c r="AL262" s="197"/>
      <c r="AM262" s="197"/>
      <c r="AN262" s="197"/>
      <c r="AO262" s="197"/>
      <c r="AP262" s="197"/>
      <c r="AQ262" s="197"/>
      <c r="AR262" s="197"/>
      <c r="AS262" s="197"/>
      <c r="AT262" s="197"/>
    </row>
    <row r="263" spans="2:46" x14ac:dyDescent="0.25">
      <c r="B263" s="197"/>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c r="Y263" s="197"/>
      <c r="Z263" s="197"/>
      <c r="AA263" s="197"/>
      <c r="AB263" s="197"/>
      <c r="AC263" s="197"/>
      <c r="AD263" s="112"/>
      <c r="AE263" s="112"/>
      <c r="AF263" s="112"/>
      <c r="AG263" s="112"/>
      <c r="AH263" s="197"/>
      <c r="AI263" s="197"/>
      <c r="AJ263" s="197"/>
      <c r="AK263" s="197"/>
      <c r="AL263" s="197"/>
      <c r="AM263" s="197"/>
      <c r="AN263" s="197"/>
      <c r="AO263" s="197"/>
      <c r="AP263" s="197"/>
      <c r="AQ263" s="197"/>
      <c r="AR263" s="197"/>
      <c r="AS263" s="197"/>
      <c r="AT263" s="197"/>
    </row>
    <row r="264" spans="2:46" x14ac:dyDescent="0.25">
      <c r="B264" s="197"/>
      <c r="C264" s="197"/>
      <c r="D264" s="197"/>
      <c r="E264" s="197"/>
      <c r="F264" s="197"/>
      <c r="G264" s="197"/>
      <c r="H264" s="197"/>
      <c r="I264" s="197"/>
      <c r="J264" s="197"/>
      <c r="K264" s="197"/>
      <c r="L264" s="197"/>
      <c r="M264" s="197"/>
      <c r="N264" s="197"/>
      <c r="O264" s="197"/>
      <c r="P264" s="197"/>
      <c r="Q264" s="197"/>
      <c r="R264" s="197"/>
      <c r="S264" s="197"/>
      <c r="T264" s="197"/>
      <c r="U264" s="197"/>
      <c r="V264" s="197"/>
      <c r="W264" s="197"/>
      <c r="X264" s="197"/>
      <c r="Y264" s="197"/>
      <c r="Z264" s="197"/>
      <c r="AA264" s="197"/>
      <c r="AB264" s="197"/>
      <c r="AC264" s="197"/>
      <c r="AD264" s="112"/>
      <c r="AE264" s="112"/>
      <c r="AF264" s="112"/>
      <c r="AG264" s="112"/>
      <c r="AH264" s="197"/>
      <c r="AI264" s="197"/>
      <c r="AJ264" s="197"/>
      <c r="AK264" s="197"/>
      <c r="AL264" s="197"/>
      <c r="AM264" s="197"/>
      <c r="AN264" s="197"/>
      <c r="AO264" s="197"/>
      <c r="AP264" s="197"/>
      <c r="AQ264" s="197"/>
      <c r="AR264" s="197"/>
      <c r="AS264" s="197"/>
      <c r="AT264" s="197"/>
    </row>
    <row r="265" spans="2:46" x14ac:dyDescent="0.25">
      <c r="B265" s="197"/>
      <c r="C265" s="197"/>
      <c r="D265" s="197"/>
      <c r="E265" s="197"/>
      <c r="F265" s="197"/>
      <c r="G265" s="197"/>
      <c r="H265" s="197"/>
      <c r="I265" s="197"/>
      <c r="J265" s="197"/>
      <c r="K265" s="197"/>
      <c r="L265" s="197"/>
      <c r="M265" s="197"/>
      <c r="N265" s="197"/>
      <c r="O265" s="197"/>
      <c r="P265" s="197"/>
      <c r="Q265" s="197"/>
      <c r="R265" s="197"/>
      <c r="S265" s="197"/>
      <c r="T265" s="197"/>
      <c r="U265" s="197"/>
      <c r="V265" s="197"/>
      <c r="W265" s="197"/>
      <c r="X265" s="197"/>
      <c r="Y265" s="197"/>
      <c r="Z265" s="197"/>
      <c r="AA265" s="197"/>
      <c r="AB265" s="197"/>
      <c r="AC265" s="197"/>
      <c r="AD265" s="112"/>
      <c r="AE265" s="112"/>
      <c r="AF265" s="112"/>
      <c r="AG265" s="112"/>
      <c r="AH265" s="197"/>
      <c r="AI265" s="197"/>
      <c r="AJ265" s="197"/>
      <c r="AK265" s="197"/>
      <c r="AL265" s="197"/>
      <c r="AM265" s="197"/>
      <c r="AN265" s="197"/>
      <c r="AO265" s="197"/>
      <c r="AP265" s="197"/>
      <c r="AQ265" s="197"/>
      <c r="AR265" s="197"/>
      <c r="AS265" s="197"/>
      <c r="AT265" s="197"/>
    </row>
    <row r="266" spans="2:46" x14ac:dyDescent="0.25">
      <c r="B266" s="197"/>
      <c r="C266" s="197"/>
      <c r="D266" s="197"/>
      <c r="E266" s="197"/>
      <c r="F266" s="197"/>
      <c r="G266" s="197"/>
      <c r="H266" s="197"/>
      <c r="I266" s="197"/>
      <c r="J266" s="197"/>
      <c r="K266" s="197"/>
      <c r="L266" s="197"/>
      <c r="M266" s="197"/>
      <c r="N266" s="197"/>
      <c r="O266" s="197"/>
      <c r="P266" s="197"/>
      <c r="Q266" s="197"/>
      <c r="R266" s="197"/>
      <c r="S266" s="197"/>
      <c r="T266" s="197"/>
      <c r="U266" s="197"/>
      <c r="V266" s="197"/>
      <c r="W266" s="197"/>
      <c r="X266" s="197"/>
      <c r="Y266" s="197"/>
      <c r="Z266" s="197"/>
      <c r="AA266" s="197"/>
      <c r="AB266" s="197"/>
      <c r="AC266" s="197"/>
      <c r="AD266" s="112"/>
      <c r="AE266" s="112"/>
      <c r="AF266" s="112"/>
      <c r="AG266" s="112"/>
      <c r="AH266" s="197"/>
      <c r="AI266" s="197"/>
      <c r="AJ266" s="197"/>
      <c r="AK266" s="197"/>
      <c r="AL266" s="197"/>
      <c r="AM266" s="197"/>
      <c r="AN266" s="197"/>
      <c r="AO266" s="197"/>
      <c r="AP266" s="197"/>
      <c r="AQ266" s="197"/>
      <c r="AR266" s="197"/>
      <c r="AS266" s="197"/>
      <c r="AT266" s="197"/>
    </row>
    <row r="267" spans="2:46" x14ac:dyDescent="0.25">
      <c r="B267" s="197"/>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c r="Y267" s="197"/>
      <c r="Z267" s="197"/>
      <c r="AA267" s="197"/>
      <c r="AB267" s="197"/>
      <c r="AC267" s="197"/>
      <c r="AD267" s="112"/>
      <c r="AE267" s="112"/>
      <c r="AF267" s="112"/>
      <c r="AG267" s="112"/>
      <c r="AH267" s="197"/>
      <c r="AI267" s="197"/>
      <c r="AJ267" s="197"/>
      <c r="AK267" s="197"/>
      <c r="AL267" s="197"/>
      <c r="AM267" s="197"/>
      <c r="AN267" s="197"/>
      <c r="AO267" s="197"/>
      <c r="AP267" s="197"/>
      <c r="AQ267" s="197"/>
      <c r="AR267" s="197"/>
      <c r="AS267" s="197"/>
      <c r="AT267" s="197"/>
    </row>
    <row r="268" spans="2:46" x14ac:dyDescent="0.25">
      <c r="B268" s="197"/>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c r="Y268" s="197"/>
      <c r="Z268" s="197"/>
      <c r="AA268" s="197"/>
      <c r="AB268" s="197"/>
      <c r="AC268" s="197"/>
      <c r="AD268" s="112"/>
      <c r="AE268" s="112"/>
      <c r="AF268" s="112"/>
      <c r="AG268" s="112"/>
      <c r="AH268" s="197"/>
      <c r="AI268" s="197"/>
      <c r="AJ268" s="197"/>
      <c r="AK268" s="197"/>
      <c r="AL268" s="197"/>
      <c r="AM268" s="197"/>
      <c r="AN268" s="197"/>
      <c r="AO268" s="197"/>
      <c r="AP268" s="197"/>
      <c r="AQ268" s="197"/>
      <c r="AR268" s="197"/>
      <c r="AS268" s="197"/>
      <c r="AT268" s="197"/>
    </row>
    <row r="269" spans="2:46" x14ac:dyDescent="0.25">
      <c r="B269" s="197"/>
      <c r="C269" s="197"/>
      <c r="D269" s="197"/>
      <c r="E269" s="197"/>
      <c r="F269" s="197"/>
      <c r="G269" s="197"/>
      <c r="H269" s="197"/>
      <c r="I269" s="197"/>
      <c r="J269" s="197"/>
      <c r="K269" s="197"/>
      <c r="L269" s="197"/>
      <c r="M269" s="197"/>
      <c r="N269" s="197"/>
      <c r="O269" s="197"/>
      <c r="P269" s="197"/>
      <c r="Q269" s="197"/>
      <c r="R269" s="197"/>
      <c r="S269" s="197"/>
      <c r="T269" s="197"/>
      <c r="U269" s="197"/>
      <c r="V269" s="197"/>
      <c r="W269" s="197"/>
      <c r="X269" s="197"/>
      <c r="Y269" s="197"/>
      <c r="Z269" s="197"/>
      <c r="AA269" s="197"/>
      <c r="AB269" s="197"/>
      <c r="AC269" s="197"/>
      <c r="AD269" s="112"/>
      <c r="AE269" s="112"/>
      <c r="AF269" s="112"/>
      <c r="AG269" s="112"/>
      <c r="AH269" s="197"/>
      <c r="AI269" s="197"/>
      <c r="AJ269" s="197"/>
      <c r="AK269" s="197"/>
      <c r="AL269" s="197"/>
      <c r="AM269" s="197"/>
      <c r="AN269" s="197"/>
      <c r="AO269" s="197"/>
      <c r="AP269" s="197"/>
      <c r="AQ269" s="197"/>
      <c r="AR269" s="197"/>
      <c r="AS269" s="197"/>
      <c r="AT269" s="197"/>
    </row>
    <row r="270" spans="2:46" x14ac:dyDescent="0.25">
      <c r="B270" s="197"/>
      <c r="C270" s="197"/>
      <c r="D270" s="197"/>
      <c r="E270" s="197"/>
      <c r="F270" s="197"/>
      <c r="G270" s="197"/>
      <c r="H270" s="197"/>
      <c r="I270" s="197"/>
      <c r="J270" s="197"/>
      <c r="K270" s="197"/>
      <c r="L270" s="197"/>
      <c r="M270" s="197"/>
      <c r="N270" s="197"/>
      <c r="O270" s="197"/>
      <c r="P270" s="197"/>
      <c r="Q270" s="197"/>
      <c r="R270" s="197"/>
      <c r="S270" s="197"/>
      <c r="T270" s="197"/>
      <c r="U270" s="197"/>
      <c r="V270" s="197"/>
      <c r="W270" s="197"/>
      <c r="X270" s="197"/>
      <c r="Y270" s="197"/>
      <c r="Z270" s="197"/>
      <c r="AA270" s="197"/>
      <c r="AB270" s="197"/>
      <c r="AC270" s="197"/>
      <c r="AD270" s="112"/>
      <c r="AE270" s="112"/>
      <c r="AF270" s="112"/>
      <c r="AG270" s="112"/>
      <c r="AH270" s="197"/>
      <c r="AI270" s="197"/>
      <c r="AJ270" s="197"/>
      <c r="AK270" s="197"/>
      <c r="AL270" s="197"/>
      <c r="AM270" s="197"/>
      <c r="AN270" s="197"/>
      <c r="AO270" s="197"/>
      <c r="AP270" s="197"/>
      <c r="AQ270" s="197"/>
      <c r="AR270" s="197"/>
      <c r="AS270" s="197"/>
      <c r="AT270" s="197"/>
    </row>
    <row r="271" spans="2:46" x14ac:dyDescent="0.25">
      <c r="B271" s="197"/>
      <c r="C271" s="197"/>
      <c r="D271" s="197"/>
      <c r="E271" s="197"/>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12"/>
      <c r="AE271" s="112"/>
      <c r="AF271" s="112"/>
      <c r="AG271" s="112"/>
      <c r="AH271" s="197"/>
      <c r="AI271" s="197"/>
      <c r="AJ271" s="197"/>
      <c r="AK271" s="197"/>
      <c r="AL271" s="197"/>
      <c r="AM271" s="197"/>
      <c r="AN271" s="197"/>
      <c r="AO271" s="197"/>
      <c r="AP271" s="197"/>
      <c r="AQ271" s="197"/>
      <c r="AR271" s="197"/>
      <c r="AS271" s="197"/>
      <c r="AT271" s="197"/>
    </row>
    <row r="272" spans="2:46" x14ac:dyDescent="0.25">
      <c r="B272" s="197"/>
      <c r="C272" s="197"/>
      <c r="D272" s="197"/>
      <c r="E272" s="197"/>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12"/>
      <c r="AE272" s="112"/>
      <c r="AF272" s="112"/>
      <c r="AG272" s="112"/>
      <c r="AH272" s="197"/>
      <c r="AI272" s="197"/>
      <c r="AJ272" s="197"/>
      <c r="AK272" s="197"/>
      <c r="AL272" s="197"/>
      <c r="AM272" s="197"/>
      <c r="AN272" s="197"/>
      <c r="AO272" s="197"/>
      <c r="AP272" s="197"/>
      <c r="AQ272" s="197"/>
      <c r="AR272" s="197"/>
      <c r="AS272" s="197"/>
      <c r="AT272" s="197"/>
    </row>
    <row r="273" spans="2:46" x14ac:dyDescent="0.25">
      <c r="B273" s="197"/>
      <c r="C273" s="197"/>
      <c r="D273" s="197"/>
      <c r="E273" s="197"/>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12"/>
      <c r="AE273" s="112"/>
      <c r="AF273" s="112"/>
      <c r="AG273" s="112"/>
      <c r="AH273" s="197"/>
      <c r="AI273" s="197"/>
      <c r="AJ273" s="197"/>
      <c r="AK273" s="197"/>
      <c r="AL273" s="197"/>
      <c r="AM273" s="197"/>
      <c r="AN273" s="197"/>
      <c r="AO273" s="197"/>
      <c r="AP273" s="197"/>
      <c r="AQ273" s="197"/>
      <c r="AR273" s="197"/>
      <c r="AS273" s="197"/>
      <c r="AT273" s="197"/>
    </row>
    <row r="274" spans="2:46" x14ac:dyDescent="0.25">
      <c r="B274" s="197"/>
      <c r="C274" s="197"/>
      <c r="D274" s="197"/>
      <c r="E274" s="197"/>
      <c r="F274" s="197"/>
      <c r="G274" s="197"/>
      <c r="H274" s="197"/>
      <c r="I274" s="197"/>
      <c r="J274" s="197"/>
      <c r="K274" s="197"/>
      <c r="L274" s="197"/>
      <c r="M274" s="197"/>
      <c r="N274" s="197"/>
      <c r="O274" s="197"/>
      <c r="P274" s="197"/>
      <c r="Q274" s="197"/>
      <c r="R274" s="197"/>
      <c r="S274" s="197"/>
      <c r="T274" s="197"/>
      <c r="U274" s="197"/>
      <c r="V274" s="197"/>
      <c r="W274" s="197"/>
      <c r="X274" s="197"/>
      <c r="Y274" s="197"/>
      <c r="Z274" s="197"/>
      <c r="AA274" s="197"/>
      <c r="AB274" s="197"/>
      <c r="AC274" s="197"/>
      <c r="AD274" s="112"/>
      <c r="AE274" s="112"/>
      <c r="AF274" s="112"/>
      <c r="AG274" s="112"/>
      <c r="AH274" s="197"/>
      <c r="AI274" s="197"/>
      <c r="AJ274" s="197"/>
      <c r="AK274" s="197"/>
      <c r="AL274" s="197"/>
      <c r="AM274" s="197"/>
      <c r="AN274" s="197"/>
      <c r="AO274" s="197"/>
      <c r="AP274" s="197"/>
      <c r="AQ274" s="197"/>
      <c r="AR274" s="197"/>
      <c r="AS274" s="197"/>
      <c r="AT274" s="197"/>
    </row>
    <row r="275" spans="2:46" x14ac:dyDescent="0.25">
      <c r="B275" s="197"/>
      <c r="C275" s="197"/>
      <c r="D275" s="197"/>
      <c r="E275" s="197"/>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12"/>
      <c r="AE275" s="112"/>
      <c r="AF275" s="112"/>
      <c r="AG275" s="112"/>
      <c r="AH275" s="197"/>
      <c r="AI275" s="197"/>
      <c r="AJ275" s="197"/>
      <c r="AK275" s="197"/>
      <c r="AL275" s="197"/>
      <c r="AM275" s="197"/>
      <c r="AN275" s="197"/>
      <c r="AO275" s="197"/>
      <c r="AP275" s="197"/>
      <c r="AQ275" s="197"/>
      <c r="AR275" s="197"/>
      <c r="AS275" s="197"/>
      <c r="AT275" s="197"/>
    </row>
    <row r="276" spans="2:46" x14ac:dyDescent="0.25">
      <c r="B276" s="197"/>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c r="Y276" s="197"/>
      <c r="Z276" s="197"/>
      <c r="AA276" s="197"/>
      <c r="AB276" s="197"/>
      <c r="AC276" s="197"/>
      <c r="AD276" s="112"/>
      <c r="AE276" s="112"/>
      <c r="AF276" s="112"/>
      <c r="AG276" s="112"/>
      <c r="AH276" s="197"/>
      <c r="AI276" s="197"/>
      <c r="AJ276" s="197"/>
      <c r="AK276" s="197"/>
      <c r="AL276" s="197"/>
      <c r="AM276" s="197"/>
      <c r="AN276" s="197"/>
      <c r="AO276" s="197"/>
      <c r="AP276" s="197"/>
      <c r="AQ276" s="197"/>
      <c r="AR276" s="197"/>
      <c r="AS276" s="197"/>
      <c r="AT276" s="197"/>
    </row>
    <row r="277" spans="2:46" x14ac:dyDescent="0.25">
      <c r="B277" s="197"/>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c r="AC277" s="197"/>
      <c r="AD277" s="112"/>
      <c r="AE277" s="112"/>
      <c r="AF277" s="112"/>
      <c r="AG277" s="112"/>
      <c r="AH277" s="197"/>
      <c r="AI277" s="197"/>
      <c r="AJ277" s="197"/>
      <c r="AK277" s="197"/>
      <c r="AL277" s="197"/>
      <c r="AM277" s="197"/>
      <c r="AN277" s="197"/>
      <c r="AO277" s="197"/>
      <c r="AP277" s="197"/>
      <c r="AQ277" s="197"/>
      <c r="AR277" s="197"/>
      <c r="AS277" s="197"/>
      <c r="AT277" s="197"/>
    </row>
    <row r="278" spans="2:46" x14ac:dyDescent="0.25">
      <c r="B278" s="197"/>
      <c r="C278" s="197"/>
      <c r="D278" s="197"/>
      <c r="E278" s="197"/>
      <c r="F278" s="197"/>
      <c r="G278" s="197"/>
      <c r="H278" s="197"/>
      <c r="I278" s="197"/>
      <c r="J278" s="197"/>
      <c r="K278" s="197"/>
      <c r="L278" s="197"/>
      <c r="M278" s="197"/>
      <c r="N278" s="197"/>
      <c r="O278" s="197"/>
      <c r="P278" s="197"/>
      <c r="Q278" s="197"/>
      <c r="R278" s="197"/>
      <c r="S278" s="197"/>
      <c r="T278" s="197"/>
      <c r="U278" s="197"/>
      <c r="V278" s="197"/>
      <c r="W278" s="197"/>
      <c r="X278" s="197"/>
      <c r="Y278" s="197"/>
      <c r="Z278" s="197"/>
      <c r="AA278" s="197"/>
      <c r="AB278" s="197"/>
      <c r="AC278" s="197"/>
      <c r="AD278" s="112"/>
      <c r="AE278" s="112"/>
      <c r="AF278" s="112"/>
      <c r="AG278" s="112"/>
      <c r="AH278" s="197"/>
      <c r="AI278" s="197"/>
      <c r="AJ278" s="197"/>
      <c r="AK278" s="197"/>
      <c r="AL278" s="197"/>
      <c r="AM278" s="197"/>
      <c r="AN278" s="197"/>
      <c r="AO278" s="197"/>
      <c r="AP278" s="197"/>
      <c r="AQ278" s="197"/>
      <c r="AR278" s="197"/>
      <c r="AS278" s="197"/>
      <c r="AT278" s="197"/>
    </row>
    <row r="279" spans="2:46" x14ac:dyDescent="0.25">
      <c r="B279" s="197"/>
      <c r="C279" s="197"/>
      <c r="D279" s="197"/>
      <c r="E279" s="197"/>
      <c r="F279" s="197"/>
      <c r="G279" s="197"/>
      <c r="H279" s="197"/>
      <c r="I279" s="197"/>
      <c r="J279" s="197"/>
      <c r="K279" s="197"/>
      <c r="L279" s="197"/>
      <c r="M279" s="197"/>
      <c r="N279" s="197"/>
      <c r="O279" s="197"/>
      <c r="P279" s="197"/>
      <c r="Q279" s="197"/>
      <c r="R279" s="197"/>
      <c r="S279" s="197"/>
      <c r="T279" s="197"/>
      <c r="U279" s="197"/>
      <c r="V279" s="197"/>
      <c r="W279" s="197"/>
      <c r="X279" s="197"/>
      <c r="Y279" s="197"/>
      <c r="Z279" s="197"/>
      <c r="AA279" s="197"/>
      <c r="AB279" s="197"/>
      <c r="AC279" s="197"/>
      <c r="AD279" s="112"/>
      <c r="AE279" s="112"/>
      <c r="AF279" s="112"/>
      <c r="AG279" s="112"/>
      <c r="AH279" s="197"/>
      <c r="AI279" s="197"/>
      <c r="AJ279" s="197"/>
      <c r="AK279" s="197"/>
      <c r="AL279" s="197"/>
      <c r="AM279" s="197"/>
      <c r="AN279" s="197"/>
      <c r="AO279" s="197"/>
      <c r="AP279" s="197"/>
      <c r="AQ279" s="197"/>
      <c r="AR279" s="197"/>
      <c r="AS279" s="197"/>
      <c r="AT279" s="197"/>
    </row>
    <row r="280" spans="2:46" x14ac:dyDescent="0.25">
      <c r="B280" s="197"/>
      <c r="C280" s="197"/>
      <c r="D280" s="197"/>
      <c r="E280" s="197"/>
      <c r="F280" s="197"/>
      <c r="G280" s="197"/>
      <c r="H280" s="197"/>
      <c r="I280" s="197"/>
      <c r="J280" s="197"/>
      <c r="K280" s="197"/>
      <c r="L280" s="197"/>
      <c r="M280" s="197"/>
      <c r="N280" s="197"/>
      <c r="O280" s="197"/>
      <c r="P280" s="197"/>
      <c r="Q280" s="197"/>
      <c r="R280" s="197"/>
      <c r="S280" s="197"/>
      <c r="T280" s="197"/>
      <c r="U280" s="197"/>
      <c r="V280" s="197"/>
      <c r="W280" s="197"/>
      <c r="X280" s="197"/>
      <c r="Y280" s="197"/>
      <c r="Z280" s="197"/>
      <c r="AA280" s="197"/>
      <c r="AB280" s="197"/>
      <c r="AC280" s="197"/>
      <c r="AD280" s="112"/>
      <c r="AE280" s="112"/>
      <c r="AF280" s="112"/>
      <c r="AG280" s="112"/>
      <c r="AH280" s="197"/>
      <c r="AI280" s="197"/>
      <c r="AJ280" s="197"/>
      <c r="AK280" s="197"/>
      <c r="AL280" s="197"/>
      <c r="AM280" s="197"/>
      <c r="AN280" s="197"/>
      <c r="AO280" s="197"/>
      <c r="AP280" s="197"/>
      <c r="AQ280" s="197"/>
      <c r="AR280" s="197"/>
      <c r="AS280" s="197"/>
      <c r="AT280" s="197"/>
    </row>
    <row r="281" spans="2:46" x14ac:dyDescent="0.25">
      <c r="B281" s="197"/>
      <c r="C281" s="197"/>
      <c r="D281" s="197"/>
      <c r="E281" s="197"/>
      <c r="F281" s="197"/>
      <c r="G281" s="197"/>
      <c r="H281" s="197"/>
      <c r="I281" s="197"/>
      <c r="J281" s="197"/>
      <c r="K281" s="197"/>
      <c r="L281" s="197"/>
      <c r="M281" s="197"/>
      <c r="N281" s="197"/>
      <c r="O281" s="197"/>
      <c r="P281" s="197"/>
      <c r="Q281" s="197"/>
      <c r="R281" s="197"/>
      <c r="S281" s="197"/>
      <c r="T281" s="197"/>
      <c r="U281" s="197"/>
      <c r="V281" s="197"/>
      <c r="W281" s="197"/>
      <c r="X281" s="197"/>
      <c r="Y281" s="197"/>
      <c r="Z281" s="197"/>
      <c r="AA281" s="197"/>
      <c r="AB281" s="197"/>
      <c r="AC281" s="197"/>
      <c r="AD281" s="112"/>
      <c r="AE281" s="112"/>
      <c r="AF281" s="112"/>
      <c r="AG281" s="112"/>
      <c r="AH281" s="197"/>
      <c r="AI281" s="197"/>
      <c r="AJ281" s="197"/>
      <c r="AK281" s="197"/>
      <c r="AL281" s="197"/>
      <c r="AM281" s="197"/>
      <c r="AN281" s="197"/>
      <c r="AO281" s="197"/>
      <c r="AP281" s="197"/>
      <c r="AQ281" s="197"/>
      <c r="AR281" s="197"/>
      <c r="AS281" s="197"/>
      <c r="AT281" s="197"/>
    </row>
    <row r="282" spans="2:46" x14ac:dyDescent="0.25">
      <c r="B282" s="197"/>
      <c r="C282" s="197"/>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12"/>
      <c r="AE282" s="112"/>
      <c r="AF282" s="112"/>
      <c r="AG282" s="112"/>
      <c r="AH282" s="197"/>
      <c r="AI282" s="197"/>
      <c r="AJ282" s="197"/>
      <c r="AK282" s="197"/>
      <c r="AL282" s="197"/>
      <c r="AM282" s="197"/>
      <c r="AN282" s="197"/>
      <c r="AO282" s="197"/>
      <c r="AP282" s="197"/>
      <c r="AQ282" s="197"/>
      <c r="AR282" s="197"/>
      <c r="AS282" s="197"/>
      <c r="AT282" s="197"/>
    </row>
    <row r="283" spans="2:46" x14ac:dyDescent="0.25">
      <c r="B283" s="197"/>
      <c r="C283" s="197"/>
      <c r="D283" s="197"/>
      <c r="E283" s="197"/>
      <c r="F283" s="197"/>
      <c r="G283" s="197"/>
      <c r="H283" s="197"/>
      <c r="I283" s="197"/>
      <c r="J283" s="197"/>
      <c r="K283" s="197"/>
      <c r="L283" s="197"/>
      <c r="M283" s="197"/>
      <c r="N283" s="197"/>
      <c r="O283" s="197"/>
      <c r="P283" s="197"/>
      <c r="Q283" s="197"/>
      <c r="R283" s="197"/>
      <c r="S283" s="197"/>
      <c r="T283" s="197"/>
      <c r="U283" s="197"/>
      <c r="V283" s="197"/>
      <c r="W283" s="197"/>
      <c r="X283" s="197"/>
      <c r="Y283" s="197"/>
      <c r="Z283" s="197"/>
      <c r="AA283" s="197"/>
      <c r="AB283" s="197"/>
      <c r="AC283" s="197"/>
      <c r="AD283" s="112"/>
      <c r="AE283" s="112"/>
      <c r="AF283" s="112"/>
      <c r="AG283" s="112"/>
      <c r="AH283" s="197"/>
      <c r="AI283" s="197"/>
      <c r="AJ283" s="197"/>
      <c r="AK283" s="197"/>
      <c r="AL283" s="197"/>
      <c r="AM283" s="197"/>
      <c r="AN283" s="197"/>
      <c r="AO283" s="197"/>
      <c r="AP283" s="197"/>
      <c r="AQ283" s="197"/>
      <c r="AR283" s="197"/>
      <c r="AS283" s="197"/>
      <c r="AT283" s="197"/>
    </row>
    <row r="284" spans="2:46" x14ac:dyDescent="0.25">
      <c r="B284" s="197"/>
      <c r="C284" s="197"/>
      <c r="D284" s="197"/>
      <c r="E284" s="197"/>
      <c r="F284" s="197"/>
      <c r="G284" s="197"/>
      <c r="H284" s="197"/>
      <c r="I284" s="197"/>
      <c r="J284" s="197"/>
      <c r="K284" s="197"/>
      <c r="L284" s="197"/>
      <c r="M284" s="197"/>
      <c r="N284" s="197"/>
      <c r="O284" s="197"/>
      <c r="P284" s="197"/>
      <c r="Q284" s="197"/>
      <c r="R284" s="197"/>
      <c r="S284" s="197"/>
      <c r="T284" s="197"/>
      <c r="U284" s="197"/>
      <c r="V284" s="197"/>
      <c r="W284" s="197"/>
      <c r="X284" s="197"/>
      <c r="Y284" s="197"/>
      <c r="Z284" s="197"/>
      <c r="AA284" s="197"/>
      <c r="AB284" s="197"/>
      <c r="AC284" s="197"/>
      <c r="AD284" s="112"/>
      <c r="AE284" s="112"/>
      <c r="AF284" s="112"/>
      <c r="AG284" s="112"/>
      <c r="AH284" s="197"/>
      <c r="AI284" s="197"/>
      <c r="AJ284" s="197"/>
      <c r="AK284" s="197"/>
      <c r="AL284" s="197"/>
      <c r="AM284" s="197"/>
      <c r="AN284" s="197"/>
      <c r="AO284" s="197"/>
      <c r="AP284" s="197"/>
      <c r="AQ284" s="197"/>
      <c r="AR284" s="197"/>
      <c r="AS284" s="197"/>
      <c r="AT284" s="197"/>
    </row>
    <row r="285" spans="2:46" x14ac:dyDescent="0.25">
      <c r="B285" s="197"/>
      <c r="C285" s="197"/>
      <c r="D285" s="197"/>
      <c r="E285" s="197"/>
      <c r="F285" s="197"/>
      <c r="G285" s="197"/>
      <c r="H285" s="197"/>
      <c r="I285" s="197"/>
      <c r="J285" s="197"/>
      <c r="K285" s="197"/>
      <c r="L285" s="197"/>
      <c r="M285" s="197"/>
      <c r="N285" s="197"/>
      <c r="O285" s="197"/>
      <c r="P285" s="197"/>
      <c r="Q285" s="197"/>
      <c r="R285" s="197"/>
      <c r="S285" s="197"/>
      <c r="T285" s="197"/>
      <c r="U285" s="197"/>
      <c r="V285" s="197"/>
      <c r="W285" s="197"/>
      <c r="X285" s="197"/>
      <c r="Y285" s="197"/>
      <c r="Z285" s="197"/>
      <c r="AA285" s="197"/>
      <c r="AB285" s="197"/>
      <c r="AC285" s="197"/>
      <c r="AD285" s="112"/>
      <c r="AE285" s="112"/>
      <c r="AF285" s="112"/>
      <c r="AG285" s="112"/>
      <c r="AH285" s="197"/>
      <c r="AI285" s="197"/>
      <c r="AJ285" s="197"/>
      <c r="AK285" s="197"/>
      <c r="AL285" s="197"/>
      <c r="AM285" s="197"/>
      <c r="AN285" s="197"/>
      <c r="AO285" s="197"/>
      <c r="AP285" s="197"/>
      <c r="AQ285" s="197"/>
      <c r="AR285" s="197"/>
      <c r="AS285" s="197"/>
      <c r="AT285" s="197"/>
    </row>
    <row r="286" spans="2:46" x14ac:dyDescent="0.25">
      <c r="B286" s="197"/>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c r="Y286" s="197"/>
      <c r="Z286" s="197"/>
      <c r="AA286" s="197"/>
      <c r="AB286" s="197"/>
      <c r="AC286" s="197"/>
      <c r="AD286" s="112"/>
      <c r="AE286" s="112"/>
      <c r="AF286" s="112"/>
      <c r="AG286" s="112"/>
      <c r="AH286" s="197"/>
      <c r="AI286" s="197"/>
      <c r="AJ286" s="197"/>
      <c r="AK286" s="197"/>
      <c r="AL286" s="197"/>
      <c r="AM286" s="197"/>
      <c r="AN286" s="197"/>
      <c r="AO286" s="197"/>
      <c r="AP286" s="197"/>
      <c r="AQ286" s="197"/>
      <c r="AR286" s="197"/>
      <c r="AS286" s="197"/>
      <c r="AT286" s="197"/>
    </row>
    <row r="287" spans="2:46" x14ac:dyDescent="0.25">
      <c r="B287" s="197"/>
      <c r="C287" s="197"/>
      <c r="D287" s="197"/>
      <c r="E287" s="197"/>
      <c r="F287" s="197"/>
      <c r="G287" s="197"/>
      <c r="H287" s="197"/>
      <c r="I287" s="197"/>
      <c r="J287" s="197"/>
      <c r="K287" s="197"/>
      <c r="L287" s="197"/>
      <c r="M287" s="197"/>
      <c r="N287" s="197"/>
      <c r="O287" s="197"/>
      <c r="P287" s="197"/>
      <c r="Q287" s="197"/>
      <c r="R287" s="197"/>
      <c r="S287" s="197"/>
      <c r="T287" s="197"/>
      <c r="U287" s="197"/>
      <c r="V287" s="197"/>
      <c r="W287" s="197"/>
      <c r="X287" s="197"/>
      <c r="Y287" s="197"/>
      <c r="Z287" s="197"/>
      <c r="AA287" s="197"/>
      <c r="AB287" s="197"/>
      <c r="AC287" s="197"/>
      <c r="AD287" s="112"/>
      <c r="AE287" s="112"/>
      <c r="AF287" s="112"/>
      <c r="AG287" s="112"/>
      <c r="AH287" s="197"/>
      <c r="AI287" s="197"/>
      <c r="AJ287" s="197"/>
      <c r="AK287" s="197"/>
      <c r="AL287" s="197"/>
      <c r="AM287" s="197"/>
      <c r="AN287" s="197"/>
      <c r="AO287" s="197"/>
      <c r="AP287" s="197"/>
      <c r="AQ287" s="197"/>
      <c r="AR287" s="197"/>
      <c r="AS287" s="197"/>
      <c r="AT287" s="197"/>
    </row>
    <row r="288" spans="2:46" x14ac:dyDescent="0.25">
      <c r="B288" s="197"/>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c r="Y288" s="197"/>
      <c r="Z288" s="197"/>
      <c r="AA288" s="197"/>
      <c r="AB288" s="197"/>
      <c r="AC288" s="197"/>
      <c r="AD288" s="112"/>
      <c r="AE288" s="112"/>
      <c r="AF288" s="112"/>
      <c r="AG288" s="112"/>
      <c r="AH288" s="197"/>
      <c r="AI288" s="197"/>
      <c r="AJ288" s="197"/>
      <c r="AK288" s="197"/>
      <c r="AL288" s="197"/>
      <c r="AM288" s="197"/>
      <c r="AN288" s="197"/>
      <c r="AO288" s="197"/>
      <c r="AP288" s="197"/>
      <c r="AQ288" s="197"/>
      <c r="AR288" s="197"/>
      <c r="AS288" s="197"/>
      <c r="AT288" s="197"/>
    </row>
    <row r="289" spans="2:46" x14ac:dyDescent="0.25">
      <c r="B289" s="197"/>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c r="Y289" s="197"/>
      <c r="Z289" s="197"/>
      <c r="AA289" s="197"/>
      <c r="AB289" s="197"/>
      <c r="AC289" s="197"/>
      <c r="AD289" s="112"/>
      <c r="AE289" s="112"/>
      <c r="AF289" s="112"/>
      <c r="AG289" s="112"/>
      <c r="AH289" s="197"/>
      <c r="AI289" s="197"/>
      <c r="AJ289" s="197"/>
      <c r="AK289" s="197"/>
      <c r="AL289" s="197"/>
      <c r="AM289" s="197"/>
      <c r="AN289" s="197"/>
      <c r="AO289" s="197"/>
      <c r="AP289" s="197"/>
      <c r="AQ289" s="197"/>
      <c r="AR289" s="197"/>
      <c r="AS289" s="197"/>
      <c r="AT289" s="197"/>
    </row>
    <row r="290" spans="2:46" x14ac:dyDescent="0.25">
      <c r="B290" s="197"/>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c r="Y290" s="197"/>
      <c r="Z290" s="197"/>
      <c r="AA290" s="197"/>
      <c r="AB290" s="197"/>
      <c r="AC290" s="197"/>
      <c r="AD290" s="112"/>
      <c r="AE290" s="112"/>
      <c r="AF290" s="112"/>
      <c r="AG290" s="112"/>
      <c r="AH290" s="197"/>
      <c r="AI290" s="197"/>
      <c r="AJ290" s="197"/>
      <c r="AK290" s="197"/>
      <c r="AL290" s="197"/>
      <c r="AM290" s="197"/>
      <c r="AN290" s="197"/>
      <c r="AO290" s="197"/>
      <c r="AP290" s="197"/>
      <c r="AQ290" s="197"/>
      <c r="AR290" s="197"/>
      <c r="AS290" s="197"/>
      <c r="AT290" s="197"/>
    </row>
    <row r="291" spans="2:46" x14ac:dyDescent="0.25">
      <c r="B291" s="197"/>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c r="Y291" s="197"/>
      <c r="Z291" s="197"/>
      <c r="AA291" s="197"/>
      <c r="AB291" s="197"/>
      <c r="AC291" s="197"/>
      <c r="AD291" s="112"/>
      <c r="AE291" s="112"/>
      <c r="AF291" s="112"/>
      <c r="AG291" s="112"/>
      <c r="AH291" s="197"/>
      <c r="AI291" s="197"/>
      <c r="AJ291" s="197"/>
      <c r="AK291" s="197"/>
      <c r="AL291" s="197"/>
      <c r="AM291" s="197"/>
      <c r="AN291" s="197"/>
      <c r="AO291" s="197"/>
      <c r="AP291" s="197"/>
      <c r="AQ291" s="197"/>
      <c r="AR291" s="197"/>
      <c r="AS291" s="197"/>
      <c r="AT291" s="197"/>
    </row>
    <row r="292" spans="2:46" x14ac:dyDescent="0.25">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c r="Y292" s="197"/>
      <c r="Z292" s="197"/>
      <c r="AA292" s="197"/>
      <c r="AB292" s="197"/>
      <c r="AC292" s="197"/>
      <c r="AD292" s="112"/>
      <c r="AE292" s="112"/>
      <c r="AF292" s="112"/>
      <c r="AG292" s="112"/>
      <c r="AH292" s="197"/>
      <c r="AI292" s="197"/>
      <c r="AJ292" s="197"/>
      <c r="AK292" s="197"/>
      <c r="AL292" s="197"/>
      <c r="AM292" s="197"/>
      <c r="AN292" s="197"/>
      <c r="AO292" s="197"/>
      <c r="AP292" s="197"/>
      <c r="AQ292" s="197"/>
      <c r="AR292" s="197"/>
      <c r="AS292" s="197"/>
      <c r="AT292" s="197"/>
    </row>
    <row r="293" spans="2:46" x14ac:dyDescent="0.25">
      <c r="B293" s="197"/>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c r="Y293" s="197"/>
      <c r="Z293" s="197"/>
      <c r="AA293" s="197"/>
      <c r="AB293" s="197"/>
      <c r="AC293" s="197"/>
      <c r="AD293" s="112"/>
      <c r="AE293" s="112"/>
      <c r="AF293" s="112"/>
      <c r="AG293" s="112"/>
      <c r="AH293" s="197"/>
      <c r="AI293" s="197"/>
      <c r="AJ293" s="197"/>
      <c r="AK293" s="197"/>
      <c r="AL293" s="197"/>
      <c r="AM293" s="197"/>
      <c r="AN293" s="197"/>
      <c r="AO293" s="197"/>
      <c r="AP293" s="197"/>
      <c r="AQ293" s="197"/>
      <c r="AR293" s="197"/>
      <c r="AS293" s="197"/>
      <c r="AT293" s="197"/>
    </row>
    <row r="294" spans="2:46" x14ac:dyDescent="0.25">
      <c r="B294" s="197"/>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c r="Y294" s="197"/>
      <c r="Z294" s="197"/>
      <c r="AA294" s="197"/>
      <c r="AB294" s="197"/>
      <c r="AC294" s="197"/>
      <c r="AD294" s="112"/>
      <c r="AE294" s="112"/>
      <c r="AF294" s="112"/>
      <c r="AG294" s="112"/>
      <c r="AH294" s="197"/>
      <c r="AI294" s="197"/>
      <c r="AJ294" s="197"/>
      <c r="AK294" s="197"/>
      <c r="AL294" s="197"/>
      <c r="AM294" s="197"/>
      <c r="AN294" s="197"/>
      <c r="AO294" s="197"/>
      <c r="AP294" s="197"/>
      <c r="AQ294" s="197"/>
      <c r="AR294" s="197"/>
      <c r="AS294" s="197"/>
      <c r="AT294" s="197"/>
    </row>
    <row r="295" spans="2:46" x14ac:dyDescent="0.25">
      <c r="B295" s="197"/>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c r="Y295" s="197"/>
      <c r="Z295" s="197"/>
      <c r="AA295" s="197"/>
      <c r="AB295" s="197"/>
      <c r="AC295" s="197"/>
      <c r="AD295" s="112"/>
      <c r="AE295" s="112"/>
      <c r="AF295" s="112"/>
      <c r="AG295" s="112"/>
      <c r="AH295" s="197"/>
      <c r="AI295" s="197"/>
      <c r="AJ295" s="197"/>
      <c r="AK295" s="197"/>
      <c r="AL295" s="197"/>
      <c r="AM295" s="197"/>
      <c r="AN295" s="197"/>
      <c r="AO295" s="197"/>
      <c r="AP295" s="197"/>
      <c r="AQ295" s="197"/>
      <c r="AR295" s="197"/>
      <c r="AS295" s="197"/>
      <c r="AT295" s="197"/>
    </row>
    <row r="296" spans="2:46" x14ac:dyDescent="0.25">
      <c r="B296" s="197"/>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c r="Y296" s="197"/>
      <c r="Z296" s="197"/>
      <c r="AA296" s="197"/>
      <c r="AB296" s="197"/>
      <c r="AC296" s="197"/>
      <c r="AD296" s="112"/>
      <c r="AE296" s="112"/>
      <c r="AF296" s="112"/>
      <c r="AG296" s="112"/>
      <c r="AH296" s="197"/>
      <c r="AI296" s="197"/>
      <c r="AJ296" s="197"/>
      <c r="AK296" s="197"/>
      <c r="AL296" s="197"/>
      <c r="AM296" s="197"/>
      <c r="AN296" s="197"/>
      <c r="AO296" s="197"/>
      <c r="AP296" s="197"/>
      <c r="AQ296" s="197"/>
      <c r="AR296" s="197"/>
      <c r="AS296" s="197"/>
      <c r="AT296" s="197"/>
    </row>
    <row r="297" spans="2:46" x14ac:dyDescent="0.25">
      <c r="B297" s="197"/>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c r="Y297" s="197"/>
      <c r="Z297" s="197"/>
      <c r="AA297" s="197"/>
      <c r="AB297" s="197"/>
      <c r="AC297" s="197"/>
      <c r="AD297" s="112"/>
      <c r="AE297" s="112"/>
      <c r="AF297" s="112"/>
      <c r="AG297" s="112"/>
      <c r="AH297" s="197"/>
      <c r="AI297" s="197"/>
      <c r="AJ297" s="197"/>
      <c r="AK297" s="197"/>
      <c r="AL297" s="197"/>
      <c r="AM297" s="197"/>
      <c r="AN297" s="197"/>
      <c r="AO297" s="197"/>
      <c r="AP297" s="197"/>
      <c r="AQ297" s="197"/>
      <c r="AR297" s="197"/>
      <c r="AS297" s="197"/>
      <c r="AT297" s="197"/>
    </row>
    <row r="298" spans="2:46" x14ac:dyDescent="0.25">
      <c r="B298" s="197"/>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c r="Y298" s="197"/>
      <c r="Z298" s="197"/>
      <c r="AA298" s="197"/>
      <c r="AB298" s="197"/>
      <c r="AC298" s="197"/>
      <c r="AD298" s="112"/>
      <c r="AE298" s="112"/>
      <c r="AF298" s="112"/>
      <c r="AG298" s="112"/>
      <c r="AH298" s="197"/>
      <c r="AI298" s="197"/>
      <c r="AJ298" s="197"/>
      <c r="AK298" s="197"/>
      <c r="AL298" s="197"/>
      <c r="AM298" s="197"/>
      <c r="AN298" s="197"/>
      <c r="AO298" s="197"/>
      <c r="AP298" s="197"/>
      <c r="AQ298" s="197"/>
      <c r="AR298" s="197"/>
      <c r="AS298" s="197"/>
      <c r="AT298" s="197"/>
    </row>
    <row r="299" spans="2:46" x14ac:dyDescent="0.25">
      <c r="B299" s="197"/>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c r="Y299" s="197"/>
      <c r="Z299" s="197"/>
      <c r="AA299" s="197"/>
      <c r="AB299" s="197"/>
      <c r="AC299" s="197"/>
      <c r="AD299" s="112"/>
      <c r="AE299" s="112"/>
      <c r="AF299" s="112"/>
      <c r="AG299" s="112"/>
      <c r="AH299" s="197"/>
      <c r="AI299" s="197"/>
      <c r="AJ299" s="197"/>
      <c r="AK299" s="197"/>
      <c r="AL299" s="197"/>
      <c r="AM299" s="197"/>
      <c r="AN299" s="197"/>
      <c r="AO299" s="197"/>
      <c r="AP299" s="197"/>
      <c r="AQ299" s="197"/>
      <c r="AR299" s="197"/>
      <c r="AS299" s="197"/>
      <c r="AT299" s="197"/>
    </row>
    <row r="300" spans="2:46" x14ac:dyDescent="0.25">
      <c r="B300" s="197"/>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c r="Y300" s="197"/>
      <c r="Z300" s="197"/>
      <c r="AA300" s="197"/>
      <c r="AB300" s="197"/>
      <c r="AC300" s="197"/>
      <c r="AD300" s="112"/>
      <c r="AE300" s="112"/>
      <c r="AF300" s="112"/>
      <c r="AG300" s="112"/>
      <c r="AH300" s="197"/>
      <c r="AI300" s="197"/>
      <c r="AJ300" s="197"/>
      <c r="AK300" s="197"/>
      <c r="AL300" s="197"/>
      <c r="AM300" s="197"/>
      <c r="AN300" s="197"/>
      <c r="AO300" s="197"/>
      <c r="AP300" s="197"/>
      <c r="AQ300" s="197"/>
      <c r="AR300" s="197"/>
      <c r="AS300" s="197"/>
      <c r="AT300" s="197"/>
    </row>
    <row r="301" spans="2:46" x14ac:dyDescent="0.25">
      <c r="B301" s="197"/>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c r="Y301" s="197"/>
      <c r="Z301" s="197"/>
      <c r="AA301" s="197"/>
      <c r="AB301" s="197"/>
      <c r="AC301" s="197"/>
      <c r="AD301" s="112"/>
      <c r="AE301" s="112"/>
      <c r="AF301" s="112"/>
      <c r="AG301" s="112"/>
      <c r="AH301" s="197"/>
      <c r="AI301" s="197"/>
      <c r="AJ301" s="197"/>
      <c r="AK301" s="197"/>
      <c r="AL301" s="197"/>
      <c r="AM301" s="197"/>
      <c r="AN301" s="197"/>
      <c r="AO301" s="197"/>
      <c r="AP301" s="197"/>
      <c r="AQ301" s="197"/>
      <c r="AR301" s="197"/>
      <c r="AS301" s="197"/>
      <c r="AT301" s="197"/>
    </row>
    <row r="302" spans="2:46" x14ac:dyDescent="0.25">
      <c r="B302" s="197"/>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c r="Y302" s="197"/>
      <c r="Z302" s="197"/>
      <c r="AA302" s="197"/>
      <c r="AB302" s="197"/>
      <c r="AC302" s="197"/>
      <c r="AD302" s="112"/>
      <c r="AE302" s="112"/>
      <c r="AF302" s="112"/>
      <c r="AG302" s="112"/>
      <c r="AH302" s="197"/>
      <c r="AI302" s="197"/>
      <c r="AJ302" s="197"/>
      <c r="AK302" s="197"/>
      <c r="AL302" s="197"/>
      <c r="AM302" s="197"/>
      <c r="AN302" s="197"/>
      <c r="AO302" s="197"/>
      <c r="AP302" s="197"/>
      <c r="AQ302" s="197"/>
      <c r="AR302" s="197"/>
      <c r="AS302" s="197"/>
      <c r="AT302" s="197"/>
    </row>
    <row r="303" spans="2:46" x14ac:dyDescent="0.25">
      <c r="B303" s="197"/>
      <c r="C303" s="197"/>
      <c r="D303" s="197"/>
      <c r="E303" s="197"/>
      <c r="F303" s="197"/>
      <c r="G303" s="197"/>
      <c r="H303" s="197"/>
      <c r="I303" s="197"/>
      <c r="J303" s="197"/>
      <c r="K303" s="197"/>
      <c r="L303" s="197"/>
      <c r="M303" s="197"/>
      <c r="N303" s="197"/>
      <c r="O303" s="197"/>
      <c r="P303" s="197"/>
      <c r="Q303" s="197"/>
      <c r="R303" s="197"/>
      <c r="S303" s="197"/>
      <c r="T303" s="197"/>
      <c r="U303" s="197"/>
      <c r="V303" s="197"/>
      <c r="W303" s="197"/>
      <c r="X303" s="197"/>
      <c r="Y303" s="197"/>
      <c r="Z303" s="197"/>
      <c r="AA303" s="197"/>
      <c r="AB303" s="197"/>
      <c r="AC303" s="197"/>
      <c r="AD303" s="112"/>
      <c r="AE303" s="112"/>
      <c r="AF303" s="112"/>
      <c r="AG303" s="112"/>
      <c r="AH303" s="197"/>
      <c r="AI303" s="197"/>
      <c r="AJ303" s="197"/>
      <c r="AK303" s="197"/>
      <c r="AL303" s="197"/>
      <c r="AM303" s="197"/>
      <c r="AN303" s="197"/>
      <c r="AO303" s="197"/>
      <c r="AP303" s="197"/>
      <c r="AQ303" s="197"/>
      <c r="AR303" s="197"/>
      <c r="AS303" s="197"/>
      <c r="AT303" s="197"/>
    </row>
    <row r="304" spans="2:46" x14ac:dyDescent="0.25">
      <c r="B304" s="197"/>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c r="Y304" s="197"/>
      <c r="Z304" s="197"/>
      <c r="AA304" s="197"/>
      <c r="AB304" s="197"/>
      <c r="AC304" s="197"/>
      <c r="AD304" s="112"/>
      <c r="AE304" s="112"/>
      <c r="AF304" s="112"/>
      <c r="AG304" s="112"/>
      <c r="AH304" s="197"/>
      <c r="AI304" s="197"/>
      <c r="AJ304" s="197"/>
      <c r="AK304" s="197"/>
      <c r="AL304" s="197"/>
      <c r="AM304" s="197"/>
      <c r="AN304" s="197"/>
      <c r="AO304" s="197"/>
      <c r="AP304" s="197"/>
      <c r="AQ304" s="197"/>
      <c r="AR304" s="197"/>
      <c r="AS304" s="197"/>
      <c r="AT304" s="197"/>
    </row>
    <row r="305" spans="2:46" x14ac:dyDescent="0.25">
      <c r="B305" s="197"/>
      <c r="C305" s="197"/>
      <c r="D305" s="197"/>
      <c r="E305" s="197"/>
      <c r="F305" s="197"/>
      <c r="G305" s="197"/>
      <c r="H305" s="197"/>
      <c r="I305" s="197"/>
      <c r="J305" s="197"/>
      <c r="K305" s="197"/>
      <c r="L305" s="197"/>
      <c r="M305" s="197"/>
      <c r="N305" s="197"/>
      <c r="O305" s="197"/>
      <c r="P305" s="197"/>
      <c r="Q305" s="197"/>
      <c r="R305" s="197"/>
      <c r="S305" s="197"/>
      <c r="T305" s="197"/>
      <c r="U305" s="197"/>
      <c r="V305" s="197"/>
      <c r="W305" s="197"/>
      <c r="X305" s="197"/>
      <c r="Y305" s="197"/>
      <c r="Z305" s="197"/>
      <c r="AA305" s="197"/>
      <c r="AB305" s="197"/>
      <c r="AC305" s="197"/>
      <c r="AD305" s="112"/>
      <c r="AE305" s="112"/>
      <c r="AF305" s="112"/>
      <c r="AG305" s="112"/>
      <c r="AH305" s="197"/>
      <c r="AI305" s="197"/>
      <c r="AJ305" s="197"/>
      <c r="AK305" s="197"/>
      <c r="AL305" s="197"/>
      <c r="AM305" s="197"/>
      <c r="AN305" s="197"/>
      <c r="AO305" s="197"/>
      <c r="AP305" s="197"/>
      <c r="AQ305" s="197"/>
      <c r="AR305" s="197"/>
      <c r="AS305" s="197"/>
      <c r="AT305" s="197"/>
    </row>
    <row r="306" spans="2:46" x14ac:dyDescent="0.25">
      <c r="B306" s="197"/>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c r="Y306" s="197"/>
      <c r="Z306" s="197"/>
      <c r="AA306" s="197"/>
      <c r="AB306" s="197"/>
      <c r="AC306" s="197"/>
      <c r="AD306" s="112"/>
      <c r="AE306" s="112"/>
      <c r="AF306" s="112"/>
      <c r="AG306" s="112"/>
      <c r="AH306" s="197"/>
      <c r="AI306" s="197"/>
      <c r="AJ306" s="197"/>
      <c r="AK306" s="197"/>
      <c r="AL306" s="197"/>
      <c r="AM306" s="197"/>
      <c r="AN306" s="197"/>
      <c r="AO306" s="197"/>
      <c r="AP306" s="197"/>
      <c r="AQ306" s="197"/>
      <c r="AR306" s="197"/>
      <c r="AS306" s="197"/>
      <c r="AT306" s="197"/>
    </row>
    <row r="307" spans="2:46" x14ac:dyDescent="0.25">
      <c r="B307" s="197"/>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12"/>
      <c r="AE307" s="112"/>
      <c r="AF307" s="112"/>
      <c r="AG307" s="112"/>
      <c r="AH307" s="197"/>
      <c r="AI307" s="197"/>
      <c r="AJ307" s="197"/>
      <c r="AK307" s="197"/>
      <c r="AL307" s="197"/>
      <c r="AM307" s="197"/>
      <c r="AN307" s="197"/>
      <c r="AO307" s="197"/>
      <c r="AP307" s="197"/>
      <c r="AQ307" s="197"/>
      <c r="AR307" s="197"/>
      <c r="AS307" s="197"/>
      <c r="AT307" s="197"/>
    </row>
    <row r="308" spans="2:46" x14ac:dyDescent="0.25">
      <c r="B308" s="197"/>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c r="Y308" s="197"/>
      <c r="Z308" s="197"/>
      <c r="AA308" s="197"/>
      <c r="AB308" s="197"/>
      <c r="AC308" s="197"/>
      <c r="AD308" s="112"/>
      <c r="AE308" s="112"/>
      <c r="AF308" s="112"/>
      <c r="AG308" s="112"/>
      <c r="AH308" s="197"/>
      <c r="AI308" s="197"/>
      <c r="AJ308" s="197"/>
      <c r="AK308" s="197"/>
      <c r="AL308" s="197"/>
      <c r="AM308" s="197"/>
      <c r="AN308" s="197"/>
      <c r="AO308" s="197"/>
      <c r="AP308" s="197"/>
      <c r="AQ308" s="197"/>
      <c r="AR308" s="197"/>
      <c r="AS308" s="197"/>
      <c r="AT308" s="197"/>
    </row>
    <row r="309" spans="2:46" x14ac:dyDescent="0.25">
      <c r="B309" s="197"/>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c r="AD309" s="112"/>
      <c r="AE309" s="112"/>
      <c r="AF309" s="112"/>
      <c r="AG309" s="112"/>
      <c r="AH309" s="197"/>
      <c r="AI309" s="197"/>
      <c r="AJ309" s="197"/>
      <c r="AK309" s="197"/>
      <c r="AL309" s="197"/>
      <c r="AM309" s="197"/>
      <c r="AN309" s="197"/>
      <c r="AO309" s="197"/>
      <c r="AP309" s="197"/>
      <c r="AQ309" s="197"/>
      <c r="AR309" s="197"/>
      <c r="AS309" s="197"/>
      <c r="AT309" s="197"/>
    </row>
    <row r="310" spans="2:46" x14ac:dyDescent="0.25">
      <c r="B310" s="197"/>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c r="Y310" s="197"/>
      <c r="Z310" s="197"/>
      <c r="AA310" s="197"/>
      <c r="AB310" s="197"/>
      <c r="AC310" s="197"/>
      <c r="AD310" s="112"/>
      <c r="AE310" s="112"/>
      <c r="AF310" s="112"/>
      <c r="AG310" s="112"/>
      <c r="AH310" s="197"/>
      <c r="AI310" s="197"/>
      <c r="AJ310" s="197"/>
      <c r="AK310" s="197"/>
      <c r="AL310" s="197"/>
      <c r="AM310" s="197"/>
      <c r="AN310" s="197"/>
      <c r="AO310" s="197"/>
      <c r="AP310" s="197"/>
      <c r="AQ310" s="197"/>
      <c r="AR310" s="197"/>
      <c r="AS310" s="197"/>
      <c r="AT310" s="197"/>
    </row>
    <row r="311" spans="2:46" x14ac:dyDescent="0.25">
      <c r="B311" s="197"/>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c r="Y311" s="197"/>
      <c r="Z311" s="197"/>
      <c r="AA311" s="197"/>
      <c r="AB311" s="197"/>
      <c r="AC311" s="197"/>
      <c r="AD311" s="112"/>
      <c r="AE311" s="112"/>
      <c r="AF311" s="112"/>
      <c r="AG311" s="112"/>
      <c r="AH311" s="197"/>
      <c r="AI311" s="197"/>
      <c r="AJ311" s="197"/>
      <c r="AK311" s="197"/>
      <c r="AL311" s="197"/>
      <c r="AM311" s="197"/>
      <c r="AN311" s="197"/>
      <c r="AO311" s="197"/>
      <c r="AP311" s="197"/>
      <c r="AQ311" s="197"/>
      <c r="AR311" s="197"/>
      <c r="AS311" s="197"/>
      <c r="AT311" s="197"/>
    </row>
    <row r="312" spans="2:46" x14ac:dyDescent="0.25">
      <c r="B312" s="197"/>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c r="Y312" s="197"/>
      <c r="Z312" s="197"/>
      <c r="AA312" s="197"/>
      <c r="AB312" s="197"/>
      <c r="AC312" s="197"/>
      <c r="AD312" s="112"/>
      <c r="AE312" s="112"/>
      <c r="AF312" s="112"/>
      <c r="AG312" s="112"/>
      <c r="AH312" s="197"/>
      <c r="AI312" s="197"/>
      <c r="AJ312" s="197"/>
      <c r="AK312" s="197"/>
      <c r="AL312" s="197"/>
      <c r="AM312" s="197"/>
      <c r="AN312" s="197"/>
      <c r="AO312" s="197"/>
      <c r="AP312" s="197"/>
      <c r="AQ312" s="197"/>
      <c r="AR312" s="197"/>
      <c r="AS312" s="197"/>
      <c r="AT312" s="197"/>
    </row>
    <row r="313" spans="2:46" x14ac:dyDescent="0.25">
      <c r="B313" s="197"/>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c r="Y313" s="197"/>
      <c r="Z313" s="197"/>
      <c r="AA313" s="197"/>
      <c r="AB313" s="197"/>
      <c r="AC313" s="197"/>
      <c r="AD313" s="112"/>
      <c r="AE313" s="112"/>
      <c r="AF313" s="112"/>
      <c r="AG313" s="112"/>
      <c r="AH313" s="197"/>
      <c r="AI313" s="197"/>
      <c r="AJ313" s="197"/>
      <c r="AK313" s="197"/>
      <c r="AL313" s="197"/>
      <c r="AM313" s="197"/>
      <c r="AN313" s="197"/>
      <c r="AO313" s="197"/>
      <c r="AP313" s="197"/>
      <c r="AQ313" s="197"/>
      <c r="AR313" s="197"/>
      <c r="AS313" s="197"/>
      <c r="AT313" s="197"/>
    </row>
    <row r="314" spans="2:46" x14ac:dyDescent="0.25">
      <c r="B314" s="197"/>
      <c r="C314" s="197"/>
      <c r="D314" s="197"/>
      <c r="E314" s="197"/>
      <c r="F314" s="197"/>
      <c r="G314" s="197"/>
      <c r="H314" s="197"/>
      <c r="I314" s="197"/>
      <c r="J314" s="197"/>
      <c r="K314" s="197"/>
      <c r="L314" s="197"/>
      <c r="M314" s="197"/>
      <c r="N314" s="197"/>
      <c r="O314" s="197"/>
      <c r="P314" s="197"/>
      <c r="Q314" s="197"/>
      <c r="R314" s="197"/>
      <c r="S314" s="197"/>
      <c r="T314" s="197"/>
      <c r="U314" s="197"/>
      <c r="V314" s="197"/>
      <c r="W314" s="197"/>
      <c r="X314" s="197"/>
      <c r="Y314" s="197"/>
      <c r="Z314" s="197"/>
      <c r="AA314" s="197"/>
      <c r="AB314" s="197"/>
      <c r="AC314" s="197"/>
      <c r="AD314" s="112"/>
      <c r="AE314" s="112"/>
      <c r="AF314" s="112"/>
      <c r="AG314" s="112"/>
      <c r="AH314" s="197"/>
      <c r="AI314" s="197"/>
      <c r="AJ314" s="197"/>
      <c r="AK314" s="197"/>
      <c r="AL314" s="197"/>
      <c r="AM314" s="197"/>
      <c r="AN314" s="197"/>
      <c r="AO314" s="197"/>
      <c r="AP314" s="197"/>
      <c r="AQ314" s="197"/>
      <c r="AR314" s="197"/>
      <c r="AS314" s="197"/>
      <c r="AT314" s="197"/>
    </row>
    <row r="315" spans="2:46" x14ac:dyDescent="0.25">
      <c r="B315" s="197"/>
      <c r="C315" s="197"/>
      <c r="D315" s="197"/>
      <c r="E315" s="197"/>
      <c r="F315" s="197"/>
      <c r="G315" s="197"/>
      <c r="H315" s="197"/>
      <c r="I315" s="197"/>
      <c r="J315" s="197"/>
      <c r="K315" s="197"/>
      <c r="L315" s="197"/>
      <c r="M315" s="197"/>
      <c r="N315" s="197"/>
      <c r="O315" s="197"/>
      <c r="P315" s="197"/>
      <c r="Q315" s="197"/>
      <c r="R315" s="197"/>
      <c r="S315" s="197"/>
      <c r="T315" s="197"/>
      <c r="U315" s="197"/>
      <c r="V315" s="197"/>
      <c r="W315" s="197"/>
      <c r="X315" s="197"/>
      <c r="Y315" s="197"/>
      <c r="Z315" s="197"/>
      <c r="AA315" s="197"/>
      <c r="AB315" s="197"/>
      <c r="AC315" s="197"/>
      <c r="AD315" s="112"/>
      <c r="AE315" s="112"/>
      <c r="AF315" s="112"/>
      <c r="AG315" s="112"/>
      <c r="AH315" s="197"/>
      <c r="AI315" s="197"/>
      <c r="AJ315" s="197"/>
      <c r="AK315" s="197"/>
      <c r="AL315" s="197"/>
      <c r="AM315" s="197"/>
      <c r="AN315" s="197"/>
      <c r="AO315" s="197"/>
      <c r="AP315" s="197"/>
      <c r="AQ315" s="197"/>
      <c r="AR315" s="197"/>
      <c r="AS315" s="197"/>
      <c r="AT315" s="197"/>
    </row>
    <row r="316" spans="2:46" x14ac:dyDescent="0.25">
      <c r="B316" s="197"/>
      <c r="C316" s="197"/>
      <c r="D316" s="197"/>
      <c r="E316" s="197"/>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12"/>
      <c r="AE316" s="112"/>
      <c r="AF316" s="112"/>
      <c r="AG316" s="112"/>
      <c r="AH316" s="197"/>
      <c r="AI316" s="197"/>
      <c r="AJ316" s="197"/>
      <c r="AK316" s="197"/>
      <c r="AL316" s="197"/>
      <c r="AM316" s="197"/>
      <c r="AN316" s="197"/>
      <c r="AO316" s="197"/>
      <c r="AP316" s="197"/>
      <c r="AQ316" s="197"/>
      <c r="AR316" s="197"/>
      <c r="AS316" s="197"/>
      <c r="AT316" s="197"/>
    </row>
    <row r="317" spans="2:46" x14ac:dyDescent="0.25">
      <c r="B317" s="197"/>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c r="Y317" s="197"/>
      <c r="Z317" s="197"/>
      <c r="AA317" s="197"/>
      <c r="AB317" s="197"/>
      <c r="AC317" s="197"/>
      <c r="AD317" s="112"/>
      <c r="AE317" s="112"/>
      <c r="AF317" s="112"/>
      <c r="AG317" s="112"/>
      <c r="AH317" s="197"/>
      <c r="AI317" s="197"/>
      <c r="AJ317" s="197"/>
      <c r="AK317" s="197"/>
      <c r="AL317" s="197"/>
      <c r="AM317" s="197"/>
      <c r="AN317" s="197"/>
      <c r="AO317" s="197"/>
      <c r="AP317" s="197"/>
      <c r="AQ317" s="197"/>
      <c r="AR317" s="197"/>
      <c r="AS317" s="197"/>
      <c r="AT317" s="197"/>
    </row>
    <row r="318" spans="2:46" x14ac:dyDescent="0.25">
      <c r="B318" s="197"/>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12"/>
      <c r="AE318" s="112"/>
      <c r="AF318" s="112"/>
      <c r="AG318" s="112"/>
      <c r="AH318" s="197"/>
      <c r="AI318" s="197"/>
      <c r="AJ318" s="197"/>
      <c r="AK318" s="197"/>
      <c r="AL318" s="197"/>
      <c r="AM318" s="197"/>
      <c r="AN318" s="197"/>
      <c r="AO318" s="197"/>
      <c r="AP318" s="197"/>
      <c r="AQ318" s="197"/>
      <c r="AR318" s="197"/>
      <c r="AS318" s="197"/>
      <c r="AT318" s="197"/>
    </row>
    <row r="319" spans="2:46" x14ac:dyDescent="0.25">
      <c r="B319" s="197"/>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c r="Y319" s="197"/>
      <c r="Z319" s="197"/>
      <c r="AA319" s="197"/>
      <c r="AB319" s="197"/>
      <c r="AC319" s="197"/>
      <c r="AD319" s="112"/>
      <c r="AE319" s="112"/>
      <c r="AF319" s="112"/>
      <c r="AG319" s="112"/>
      <c r="AH319" s="197"/>
      <c r="AI319" s="197"/>
      <c r="AJ319" s="197"/>
      <c r="AK319" s="197"/>
      <c r="AL319" s="197"/>
      <c r="AM319" s="197"/>
      <c r="AN319" s="197"/>
      <c r="AO319" s="197"/>
      <c r="AP319" s="197"/>
      <c r="AQ319" s="197"/>
      <c r="AR319" s="197"/>
      <c r="AS319" s="197"/>
      <c r="AT319" s="197"/>
    </row>
    <row r="320" spans="2:46" x14ac:dyDescent="0.25">
      <c r="B320" s="197"/>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c r="Y320" s="197"/>
      <c r="Z320" s="197"/>
      <c r="AA320" s="197"/>
      <c r="AB320" s="197"/>
      <c r="AC320" s="197"/>
      <c r="AD320" s="112"/>
      <c r="AE320" s="112"/>
      <c r="AF320" s="112"/>
      <c r="AG320" s="112"/>
      <c r="AH320" s="197"/>
      <c r="AI320" s="197"/>
      <c r="AJ320" s="197"/>
      <c r="AK320" s="197"/>
      <c r="AL320" s="197"/>
      <c r="AM320" s="197"/>
      <c r="AN320" s="197"/>
      <c r="AO320" s="197"/>
      <c r="AP320" s="197"/>
      <c r="AQ320" s="197"/>
      <c r="AR320" s="197"/>
      <c r="AS320" s="197"/>
      <c r="AT320" s="197"/>
    </row>
    <row r="321" spans="2:46" x14ac:dyDescent="0.25">
      <c r="B321" s="197"/>
      <c r="C321" s="197"/>
      <c r="D321" s="197"/>
      <c r="E321" s="197"/>
      <c r="F321" s="197"/>
      <c r="G321" s="197"/>
      <c r="H321" s="197"/>
      <c r="I321" s="197"/>
      <c r="J321" s="197"/>
      <c r="K321" s="197"/>
      <c r="L321" s="197"/>
      <c r="M321" s="197"/>
      <c r="N321" s="197"/>
      <c r="O321" s="197"/>
      <c r="P321" s="197"/>
      <c r="Q321" s="197"/>
      <c r="R321" s="197"/>
      <c r="S321" s="197"/>
      <c r="T321" s="197"/>
      <c r="U321" s="197"/>
      <c r="V321" s="197"/>
      <c r="W321" s="197"/>
      <c r="X321" s="197"/>
      <c r="Y321" s="197"/>
      <c r="Z321" s="197"/>
      <c r="AA321" s="197"/>
      <c r="AB321" s="197"/>
      <c r="AC321" s="197"/>
      <c r="AD321" s="112"/>
      <c r="AE321" s="112"/>
      <c r="AF321" s="112"/>
      <c r="AG321" s="112"/>
      <c r="AH321" s="197"/>
      <c r="AI321" s="197"/>
      <c r="AJ321" s="197"/>
      <c r="AK321" s="197"/>
      <c r="AL321" s="197"/>
      <c r="AM321" s="197"/>
      <c r="AN321" s="197"/>
      <c r="AO321" s="197"/>
      <c r="AP321" s="197"/>
      <c r="AQ321" s="197"/>
      <c r="AR321" s="197"/>
      <c r="AS321" s="197"/>
      <c r="AT321" s="197"/>
    </row>
    <row r="322" spans="2:46" x14ac:dyDescent="0.25">
      <c r="B322" s="197"/>
      <c r="C322" s="197"/>
      <c r="D322" s="197"/>
      <c r="E322" s="197"/>
      <c r="F322" s="197"/>
      <c r="G322" s="197"/>
      <c r="H322" s="197"/>
      <c r="I322" s="197"/>
      <c r="J322" s="197"/>
      <c r="K322" s="197"/>
      <c r="L322" s="197"/>
      <c r="M322" s="197"/>
      <c r="N322" s="197"/>
      <c r="O322" s="197"/>
      <c r="P322" s="197"/>
      <c r="Q322" s="197"/>
      <c r="R322" s="197"/>
      <c r="S322" s="197"/>
      <c r="T322" s="197"/>
      <c r="U322" s="197"/>
      <c r="V322" s="197"/>
      <c r="W322" s="197"/>
      <c r="X322" s="197"/>
      <c r="Y322" s="197"/>
      <c r="Z322" s="197"/>
      <c r="AA322" s="197"/>
      <c r="AB322" s="197"/>
      <c r="AC322" s="197"/>
      <c r="AD322" s="112"/>
      <c r="AE322" s="112"/>
      <c r="AF322" s="112"/>
      <c r="AG322" s="112"/>
      <c r="AH322" s="197"/>
      <c r="AI322" s="197"/>
      <c r="AJ322" s="197"/>
      <c r="AK322" s="197"/>
      <c r="AL322" s="197"/>
      <c r="AM322" s="197"/>
      <c r="AN322" s="197"/>
      <c r="AO322" s="197"/>
      <c r="AP322" s="197"/>
      <c r="AQ322" s="197"/>
      <c r="AR322" s="197"/>
      <c r="AS322" s="197"/>
      <c r="AT322" s="197"/>
    </row>
    <row r="323" spans="2:46" x14ac:dyDescent="0.25">
      <c r="B323" s="197"/>
      <c r="C323" s="197"/>
      <c r="D323" s="197"/>
      <c r="E323" s="197"/>
      <c r="F323" s="197"/>
      <c r="G323" s="197"/>
      <c r="H323" s="197"/>
      <c r="I323" s="197"/>
      <c r="J323" s="197"/>
      <c r="K323" s="197"/>
      <c r="L323" s="197"/>
      <c r="M323" s="197"/>
      <c r="N323" s="197"/>
      <c r="O323" s="197"/>
      <c r="P323" s="197"/>
      <c r="Q323" s="197"/>
      <c r="R323" s="197"/>
      <c r="S323" s="197"/>
      <c r="T323" s="197"/>
      <c r="U323" s="197"/>
      <c r="V323" s="197"/>
      <c r="W323" s="197"/>
      <c r="X323" s="197"/>
      <c r="Y323" s="197"/>
      <c r="Z323" s="197"/>
      <c r="AA323" s="197"/>
      <c r="AB323" s="197"/>
      <c r="AC323" s="197"/>
      <c r="AD323" s="112"/>
      <c r="AE323" s="112"/>
      <c r="AF323" s="112"/>
      <c r="AG323" s="112"/>
      <c r="AH323" s="197"/>
      <c r="AI323" s="197"/>
      <c r="AJ323" s="197"/>
      <c r="AK323" s="197"/>
      <c r="AL323" s="197"/>
      <c r="AM323" s="197"/>
      <c r="AN323" s="197"/>
      <c r="AO323" s="197"/>
      <c r="AP323" s="197"/>
      <c r="AQ323" s="197"/>
      <c r="AR323" s="197"/>
      <c r="AS323" s="197"/>
      <c r="AT323" s="197"/>
    </row>
    <row r="324" spans="2:46" x14ac:dyDescent="0.25">
      <c r="B324" s="197"/>
      <c r="C324" s="197"/>
      <c r="D324" s="197"/>
      <c r="E324" s="197"/>
      <c r="F324" s="197"/>
      <c r="G324" s="197"/>
      <c r="H324" s="197"/>
      <c r="I324" s="197"/>
      <c r="J324" s="197"/>
      <c r="K324" s="197"/>
      <c r="L324" s="197"/>
      <c r="M324" s="197"/>
      <c r="N324" s="197"/>
      <c r="O324" s="197"/>
      <c r="P324" s="197"/>
      <c r="Q324" s="197"/>
      <c r="R324" s="197"/>
      <c r="S324" s="197"/>
      <c r="T324" s="197"/>
      <c r="U324" s="197"/>
      <c r="V324" s="197"/>
      <c r="W324" s="197"/>
      <c r="X324" s="197"/>
      <c r="Y324" s="197"/>
      <c r="Z324" s="197"/>
      <c r="AA324" s="197"/>
      <c r="AB324" s="197"/>
      <c r="AC324" s="197"/>
      <c r="AD324" s="112"/>
      <c r="AE324" s="112"/>
      <c r="AF324" s="112"/>
      <c r="AG324" s="112"/>
      <c r="AH324" s="197"/>
      <c r="AI324" s="197"/>
      <c r="AJ324" s="197"/>
      <c r="AK324" s="197"/>
      <c r="AL324" s="197"/>
      <c r="AM324" s="197"/>
      <c r="AN324" s="197"/>
      <c r="AO324" s="197"/>
      <c r="AP324" s="197"/>
      <c r="AQ324" s="197"/>
      <c r="AR324" s="197"/>
      <c r="AS324" s="197"/>
      <c r="AT324" s="197"/>
    </row>
    <row r="325" spans="2:46" x14ac:dyDescent="0.25">
      <c r="B325" s="197"/>
      <c r="C325" s="197"/>
      <c r="D325" s="197"/>
      <c r="E325" s="197"/>
      <c r="F325" s="197"/>
      <c r="G325" s="197"/>
      <c r="H325" s="197"/>
      <c r="I325" s="197"/>
      <c r="J325" s="197"/>
      <c r="K325" s="197"/>
      <c r="L325" s="197"/>
      <c r="M325" s="197"/>
      <c r="N325" s="197"/>
      <c r="O325" s="197"/>
      <c r="P325" s="197"/>
      <c r="Q325" s="197"/>
      <c r="R325" s="197"/>
      <c r="S325" s="197"/>
      <c r="T325" s="197"/>
      <c r="U325" s="197"/>
      <c r="V325" s="197"/>
      <c r="W325" s="197"/>
      <c r="X325" s="197"/>
      <c r="Y325" s="197"/>
      <c r="Z325" s="197"/>
      <c r="AA325" s="197"/>
      <c r="AB325" s="197"/>
      <c r="AC325" s="197"/>
      <c r="AD325" s="112"/>
      <c r="AE325" s="112"/>
      <c r="AF325" s="112"/>
      <c r="AG325" s="112"/>
      <c r="AH325" s="197"/>
      <c r="AI325" s="197"/>
      <c r="AJ325" s="197"/>
      <c r="AK325" s="197"/>
      <c r="AL325" s="197"/>
      <c r="AM325" s="197"/>
      <c r="AN325" s="197"/>
      <c r="AO325" s="197"/>
      <c r="AP325" s="197"/>
      <c r="AQ325" s="197"/>
      <c r="AR325" s="197"/>
      <c r="AS325" s="197"/>
      <c r="AT325" s="197"/>
    </row>
    <row r="326" spans="2:46" x14ac:dyDescent="0.25">
      <c r="B326" s="197"/>
      <c r="C326" s="197"/>
      <c r="D326" s="197"/>
      <c r="E326" s="197"/>
      <c r="F326" s="197"/>
      <c r="G326" s="197"/>
      <c r="H326" s="197"/>
      <c r="I326" s="197"/>
      <c r="J326" s="197"/>
      <c r="K326" s="197"/>
      <c r="L326" s="197"/>
      <c r="M326" s="197"/>
      <c r="N326" s="197"/>
      <c r="O326" s="197"/>
      <c r="P326" s="197"/>
      <c r="Q326" s="197"/>
      <c r="R326" s="197"/>
      <c r="S326" s="197"/>
      <c r="T326" s="197"/>
      <c r="U326" s="197"/>
      <c r="V326" s="197"/>
      <c r="W326" s="197"/>
      <c r="X326" s="197"/>
      <c r="Y326" s="197"/>
      <c r="Z326" s="197"/>
      <c r="AA326" s="197"/>
      <c r="AB326" s="197"/>
      <c r="AC326" s="197"/>
      <c r="AD326" s="112"/>
      <c r="AE326" s="112"/>
      <c r="AF326" s="112"/>
      <c r="AG326" s="112"/>
      <c r="AH326" s="197"/>
      <c r="AI326" s="197"/>
      <c r="AJ326" s="197"/>
      <c r="AK326" s="197"/>
      <c r="AL326" s="197"/>
      <c r="AM326" s="197"/>
      <c r="AN326" s="197"/>
      <c r="AO326" s="197"/>
      <c r="AP326" s="197"/>
      <c r="AQ326" s="197"/>
      <c r="AR326" s="197"/>
      <c r="AS326" s="197"/>
      <c r="AT326" s="197"/>
    </row>
    <row r="327" spans="2:46" x14ac:dyDescent="0.25">
      <c r="B327" s="197"/>
      <c r="C327" s="197"/>
      <c r="D327" s="197"/>
      <c r="E327" s="197"/>
      <c r="F327" s="197"/>
      <c r="G327" s="197"/>
      <c r="H327" s="197"/>
      <c r="I327" s="197"/>
      <c r="J327" s="197"/>
      <c r="K327" s="197"/>
      <c r="L327" s="197"/>
      <c r="M327" s="197"/>
      <c r="N327" s="197"/>
      <c r="O327" s="197"/>
      <c r="P327" s="197"/>
      <c r="Q327" s="197"/>
      <c r="R327" s="197"/>
      <c r="S327" s="197"/>
      <c r="T327" s="197"/>
      <c r="U327" s="197"/>
      <c r="V327" s="197"/>
      <c r="W327" s="197"/>
      <c r="X327" s="197"/>
      <c r="Y327" s="197"/>
      <c r="Z327" s="197"/>
      <c r="AA327" s="197"/>
      <c r="AB327" s="197"/>
      <c r="AC327" s="197"/>
      <c r="AD327" s="112"/>
      <c r="AE327" s="112"/>
      <c r="AF327" s="112"/>
      <c r="AG327" s="112"/>
      <c r="AH327" s="197"/>
      <c r="AI327" s="197"/>
      <c r="AJ327" s="197"/>
      <c r="AK327" s="197"/>
      <c r="AL327" s="197"/>
      <c r="AM327" s="197"/>
      <c r="AN327" s="197"/>
      <c r="AO327" s="197"/>
      <c r="AP327" s="197"/>
      <c r="AQ327" s="197"/>
      <c r="AR327" s="197"/>
      <c r="AS327" s="197"/>
      <c r="AT327" s="197"/>
    </row>
    <row r="328" spans="2:46" x14ac:dyDescent="0.25">
      <c r="B328" s="197"/>
      <c r="C328" s="197"/>
      <c r="D328" s="197"/>
      <c r="E328" s="197"/>
      <c r="F328" s="197"/>
      <c r="G328" s="197"/>
      <c r="H328" s="197"/>
      <c r="I328" s="197"/>
      <c r="J328" s="197"/>
      <c r="K328" s="197"/>
      <c r="L328" s="197"/>
      <c r="M328" s="197"/>
      <c r="N328" s="197"/>
      <c r="O328" s="197"/>
      <c r="P328" s="197"/>
      <c r="Q328" s="197"/>
      <c r="R328" s="197"/>
      <c r="S328" s="197"/>
      <c r="T328" s="197"/>
      <c r="U328" s="197"/>
      <c r="V328" s="197"/>
      <c r="W328" s="197"/>
      <c r="X328" s="197"/>
      <c r="Y328" s="197"/>
      <c r="Z328" s="197"/>
      <c r="AA328" s="197"/>
      <c r="AB328" s="197"/>
      <c r="AC328" s="197"/>
      <c r="AD328" s="112"/>
      <c r="AE328" s="112"/>
      <c r="AF328" s="112"/>
      <c r="AG328" s="112"/>
      <c r="AH328" s="197"/>
      <c r="AI328" s="197"/>
      <c r="AJ328" s="197"/>
      <c r="AK328" s="197"/>
      <c r="AL328" s="197"/>
      <c r="AM328" s="197"/>
      <c r="AN328" s="197"/>
      <c r="AO328" s="197"/>
      <c r="AP328" s="197"/>
      <c r="AQ328" s="197"/>
      <c r="AR328" s="197"/>
      <c r="AS328" s="197"/>
      <c r="AT328" s="197"/>
    </row>
    <row r="329" spans="2:46" x14ac:dyDescent="0.25">
      <c r="B329" s="197"/>
      <c r="C329" s="197"/>
      <c r="D329" s="197"/>
      <c r="E329" s="197"/>
      <c r="F329" s="197"/>
      <c r="G329" s="197"/>
      <c r="H329" s="197"/>
      <c r="I329" s="197"/>
      <c r="J329" s="197"/>
      <c r="K329" s="197"/>
      <c r="L329" s="197"/>
      <c r="M329" s="197"/>
      <c r="N329" s="197"/>
      <c r="O329" s="197"/>
      <c r="P329" s="197"/>
      <c r="Q329" s="197"/>
      <c r="R329" s="197"/>
      <c r="S329" s="197"/>
      <c r="T329" s="197"/>
      <c r="U329" s="197"/>
      <c r="V329" s="197"/>
      <c r="W329" s="197"/>
      <c r="X329" s="197"/>
      <c r="Y329" s="197"/>
      <c r="Z329" s="197"/>
      <c r="AA329" s="197"/>
      <c r="AB329" s="197"/>
      <c r="AC329" s="197"/>
      <c r="AD329" s="112"/>
      <c r="AE329" s="112"/>
      <c r="AF329" s="112"/>
      <c r="AG329" s="112"/>
      <c r="AH329" s="197"/>
      <c r="AI329" s="197"/>
      <c r="AJ329" s="197"/>
      <c r="AK329" s="197"/>
      <c r="AL329" s="197"/>
      <c r="AM329" s="197"/>
      <c r="AN329" s="197"/>
      <c r="AO329" s="197"/>
      <c r="AP329" s="197"/>
      <c r="AQ329" s="197"/>
      <c r="AR329" s="197"/>
      <c r="AS329" s="197"/>
      <c r="AT329" s="197"/>
    </row>
    <row r="330" spans="2:46" x14ac:dyDescent="0.25">
      <c r="B330" s="197"/>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c r="Y330" s="197"/>
      <c r="Z330" s="197"/>
      <c r="AA330" s="197"/>
      <c r="AB330" s="197"/>
      <c r="AC330" s="197"/>
      <c r="AH330" s="197"/>
      <c r="AI330" s="197"/>
      <c r="AJ330" s="197"/>
      <c r="AK330" s="197"/>
      <c r="AL330" s="197"/>
      <c r="AM330" s="197"/>
      <c r="AN330" s="197"/>
      <c r="AO330" s="197"/>
      <c r="AP330" s="197"/>
      <c r="AQ330" s="197"/>
      <c r="AR330" s="197"/>
      <c r="AS330" s="197"/>
      <c r="AT330" s="197"/>
    </row>
    <row r="331" spans="2:46" x14ac:dyDescent="0.25">
      <c r="B331" s="197"/>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c r="Y331" s="197"/>
      <c r="Z331" s="197"/>
      <c r="AA331" s="197"/>
      <c r="AB331" s="197"/>
      <c r="AC331" s="197"/>
      <c r="AH331" s="197"/>
      <c r="AI331" s="197"/>
      <c r="AJ331" s="197"/>
      <c r="AK331" s="197"/>
      <c r="AL331" s="197"/>
      <c r="AM331" s="197"/>
      <c r="AN331" s="197"/>
      <c r="AO331" s="197"/>
      <c r="AP331" s="197"/>
      <c r="AQ331" s="197"/>
      <c r="AR331" s="197"/>
      <c r="AS331" s="197"/>
      <c r="AT331" s="197"/>
    </row>
    <row r="332" spans="2:46" x14ac:dyDescent="0.25">
      <c r="B332" s="197"/>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c r="Y332" s="197"/>
      <c r="Z332" s="197"/>
      <c r="AA332" s="197"/>
      <c r="AB332" s="197"/>
      <c r="AC332" s="197"/>
      <c r="AH332" s="197"/>
      <c r="AI332" s="197"/>
      <c r="AJ332" s="197"/>
      <c r="AK332" s="197"/>
      <c r="AL332" s="197"/>
      <c r="AM332" s="197"/>
      <c r="AN332" s="197"/>
      <c r="AO332" s="197"/>
      <c r="AP332" s="197"/>
      <c r="AQ332" s="197"/>
      <c r="AR332" s="197"/>
      <c r="AS332" s="197"/>
      <c r="AT332" s="197"/>
    </row>
    <row r="333" spans="2:46" x14ac:dyDescent="0.25">
      <c r="B333" s="197"/>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c r="Y333" s="197"/>
      <c r="Z333" s="197"/>
      <c r="AA333" s="197"/>
      <c r="AB333" s="197"/>
      <c r="AC333" s="197"/>
      <c r="AH333" s="197"/>
      <c r="AI333" s="197"/>
      <c r="AJ333" s="197"/>
      <c r="AK333" s="197"/>
      <c r="AL333" s="197"/>
      <c r="AM333" s="197"/>
      <c r="AN333" s="197"/>
      <c r="AO333" s="197"/>
      <c r="AP333" s="197"/>
      <c r="AQ333" s="197"/>
      <c r="AR333" s="197"/>
      <c r="AS333" s="197"/>
      <c r="AT333" s="197"/>
    </row>
    <row r="334" spans="2:46" x14ac:dyDescent="0.25">
      <c r="B334" s="197"/>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c r="Y334" s="197"/>
      <c r="Z334" s="197"/>
      <c r="AA334" s="197"/>
      <c r="AB334" s="197"/>
      <c r="AC334" s="197"/>
      <c r="AH334" s="197"/>
      <c r="AI334" s="197"/>
      <c r="AJ334" s="197"/>
      <c r="AK334" s="197"/>
      <c r="AL334" s="197"/>
      <c r="AM334" s="197"/>
      <c r="AN334" s="197"/>
      <c r="AO334" s="197"/>
      <c r="AP334" s="197"/>
      <c r="AQ334" s="197"/>
      <c r="AR334" s="197"/>
      <c r="AS334" s="197"/>
      <c r="AT334" s="197"/>
    </row>
    <row r="335" spans="2:46" x14ac:dyDescent="0.25">
      <c r="B335" s="197"/>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c r="Y335" s="197"/>
      <c r="Z335" s="197"/>
      <c r="AA335" s="197"/>
      <c r="AB335" s="197"/>
      <c r="AC335" s="197"/>
      <c r="AH335" s="197"/>
      <c r="AI335" s="197"/>
      <c r="AJ335" s="197"/>
      <c r="AK335" s="197"/>
      <c r="AL335" s="197"/>
      <c r="AM335" s="197"/>
      <c r="AN335" s="197"/>
      <c r="AO335" s="197"/>
      <c r="AP335" s="197"/>
      <c r="AQ335" s="197"/>
      <c r="AR335" s="197"/>
      <c r="AS335" s="197"/>
      <c r="AT335" s="197"/>
    </row>
    <row r="336" spans="2:46" x14ac:dyDescent="0.25">
      <c r="B336" s="197"/>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c r="Y336" s="197"/>
      <c r="Z336" s="197"/>
      <c r="AA336" s="197"/>
      <c r="AB336" s="197"/>
      <c r="AC336" s="197"/>
      <c r="AH336" s="197"/>
      <c r="AI336" s="197"/>
      <c r="AJ336" s="197"/>
      <c r="AK336" s="197"/>
      <c r="AL336" s="197"/>
      <c r="AM336" s="197"/>
      <c r="AN336" s="197"/>
      <c r="AO336" s="197"/>
      <c r="AP336" s="197"/>
      <c r="AQ336" s="197"/>
      <c r="AR336" s="197"/>
      <c r="AS336" s="197"/>
      <c r="AT336" s="197"/>
    </row>
    <row r="337" spans="2:46" x14ac:dyDescent="0.25">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c r="Y337" s="197"/>
      <c r="Z337" s="197"/>
      <c r="AA337" s="197"/>
      <c r="AB337" s="197"/>
      <c r="AC337" s="197"/>
      <c r="AH337" s="197"/>
      <c r="AI337" s="197"/>
      <c r="AJ337" s="197"/>
      <c r="AK337" s="197"/>
      <c r="AL337" s="197"/>
      <c r="AM337" s="197"/>
      <c r="AN337" s="197"/>
      <c r="AO337" s="197"/>
      <c r="AP337" s="197"/>
      <c r="AQ337" s="197"/>
      <c r="AR337" s="197"/>
      <c r="AS337" s="197"/>
      <c r="AT337" s="197"/>
    </row>
    <row r="338" spans="2:46" x14ac:dyDescent="0.25">
      <c r="B338" s="197"/>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c r="Y338" s="197"/>
      <c r="Z338" s="197"/>
      <c r="AA338" s="197"/>
      <c r="AB338" s="197"/>
      <c r="AC338" s="197"/>
      <c r="AH338" s="197"/>
      <c r="AI338" s="197"/>
      <c r="AJ338" s="197"/>
      <c r="AK338" s="197"/>
      <c r="AL338" s="197"/>
      <c r="AM338" s="197"/>
      <c r="AN338" s="197"/>
      <c r="AO338" s="197"/>
      <c r="AP338" s="197"/>
      <c r="AQ338" s="197"/>
      <c r="AR338" s="197"/>
      <c r="AS338" s="197"/>
      <c r="AT338" s="197"/>
    </row>
    <row r="339" spans="2:46" x14ac:dyDescent="0.25">
      <c r="B339" s="197"/>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c r="Y339" s="197"/>
      <c r="Z339" s="197"/>
      <c r="AA339" s="197"/>
      <c r="AB339" s="197"/>
      <c r="AC339" s="197"/>
      <c r="AH339" s="197"/>
      <c r="AI339" s="197"/>
      <c r="AJ339" s="197"/>
      <c r="AK339" s="197"/>
      <c r="AL339" s="197"/>
      <c r="AM339" s="197"/>
      <c r="AN339" s="197"/>
      <c r="AO339" s="197"/>
      <c r="AP339" s="197"/>
      <c r="AQ339" s="197"/>
      <c r="AR339" s="197"/>
      <c r="AS339" s="197"/>
      <c r="AT339" s="197"/>
    </row>
    <row r="340" spans="2:46" x14ac:dyDescent="0.25">
      <c r="B340" s="197"/>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c r="Y340" s="197"/>
      <c r="Z340" s="197"/>
      <c r="AA340" s="197"/>
      <c r="AB340" s="197"/>
      <c r="AC340" s="197"/>
      <c r="AH340" s="197"/>
      <c r="AI340" s="197"/>
      <c r="AJ340" s="197"/>
      <c r="AK340" s="197"/>
      <c r="AL340" s="197"/>
      <c r="AM340" s="197"/>
      <c r="AN340" s="197"/>
      <c r="AO340" s="197"/>
      <c r="AP340" s="197"/>
      <c r="AQ340" s="197"/>
      <c r="AR340" s="197"/>
      <c r="AS340" s="197"/>
      <c r="AT340" s="197"/>
    </row>
    <row r="341" spans="2:46" x14ac:dyDescent="0.25">
      <c r="B341" s="197"/>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c r="Y341" s="197"/>
      <c r="Z341" s="197"/>
      <c r="AA341" s="197"/>
      <c r="AB341" s="197"/>
      <c r="AC341" s="197"/>
      <c r="AH341" s="197"/>
      <c r="AI341" s="197"/>
      <c r="AJ341" s="197"/>
      <c r="AK341" s="197"/>
      <c r="AL341" s="197"/>
      <c r="AM341" s="197"/>
      <c r="AN341" s="197"/>
      <c r="AO341" s="197"/>
      <c r="AP341" s="197"/>
      <c r="AQ341" s="197"/>
      <c r="AR341" s="197"/>
      <c r="AS341" s="197"/>
      <c r="AT341" s="197"/>
    </row>
    <row r="342" spans="2:46" x14ac:dyDescent="0.25">
      <c r="B342" s="197"/>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c r="Y342" s="197"/>
      <c r="Z342" s="197"/>
      <c r="AA342" s="197"/>
      <c r="AB342" s="197"/>
      <c r="AC342" s="197"/>
      <c r="AH342" s="197"/>
      <c r="AI342" s="197"/>
      <c r="AJ342" s="197"/>
      <c r="AK342" s="197"/>
      <c r="AL342" s="197"/>
      <c r="AM342" s="197"/>
      <c r="AN342" s="197"/>
      <c r="AO342" s="197"/>
      <c r="AP342" s="197"/>
      <c r="AQ342" s="197"/>
      <c r="AR342" s="197"/>
      <c r="AS342" s="197"/>
      <c r="AT342" s="197"/>
    </row>
    <row r="343" spans="2:46" x14ac:dyDescent="0.25">
      <c r="B343" s="197"/>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c r="Y343" s="197"/>
      <c r="Z343" s="197"/>
      <c r="AA343" s="197"/>
      <c r="AB343" s="197"/>
      <c r="AC343" s="197"/>
      <c r="AH343" s="197"/>
      <c r="AI343" s="197"/>
      <c r="AJ343" s="197"/>
      <c r="AK343" s="197"/>
      <c r="AL343" s="197"/>
      <c r="AM343" s="197"/>
      <c r="AN343" s="197"/>
      <c r="AO343" s="197"/>
      <c r="AP343" s="197"/>
      <c r="AQ343" s="197"/>
      <c r="AR343" s="197"/>
      <c r="AS343" s="197"/>
      <c r="AT343" s="197"/>
    </row>
    <row r="344" spans="2:46" x14ac:dyDescent="0.25">
      <c r="B344" s="197"/>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c r="Y344" s="197"/>
      <c r="Z344" s="197"/>
      <c r="AA344" s="197"/>
      <c r="AB344" s="197"/>
      <c r="AC344" s="197"/>
      <c r="AH344" s="197"/>
      <c r="AI344" s="197"/>
      <c r="AJ344" s="197"/>
      <c r="AK344" s="197"/>
      <c r="AL344" s="197"/>
      <c r="AM344" s="197"/>
      <c r="AN344" s="197"/>
      <c r="AO344" s="197"/>
      <c r="AP344" s="197"/>
      <c r="AQ344" s="197"/>
      <c r="AR344" s="197"/>
      <c r="AS344" s="197"/>
      <c r="AT344" s="197"/>
    </row>
    <row r="345" spans="2:46" x14ac:dyDescent="0.25">
      <c r="B345" s="197"/>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c r="Y345" s="197"/>
      <c r="Z345" s="197"/>
      <c r="AA345" s="197"/>
      <c r="AB345" s="197"/>
      <c r="AC345" s="197"/>
      <c r="AH345" s="197"/>
      <c r="AI345" s="197"/>
      <c r="AJ345" s="197"/>
      <c r="AK345" s="197"/>
      <c r="AL345" s="197"/>
      <c r="AM345" s="197"/>
      <c r="AN345" s="197"/>
      <c r="AO345" s="197"/>
      <c r="AP345" s="197"/>
      <c r="AQ345" s="197"/>
      <c r="AR345" s="197"/>
      <c r="AS345" s="197"/>
      <c r="AT345" s="197"/>
    </row>
    <row r="346" spans="2:46" x14ac:dyDescent="0.25">
      <c r="B346" s="197"/>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c r="Y346" s="197"/>
      <c r="Z346" s="197"/>
      <c r="AA346" s="197"/>
      <c r="AB346" s="197"/>
      <c r="AC346" s="197"/>
      <c r="AH346" s="197"/>
      <c r="AI346" s="197"/>
      <c r="AJ346" s="197"/>
      <c r="AK346" s="197"/>
      <c r="AL346" s="197"/>
      <c r="AM346" s="197"/>
      <c r="AN346" s="197"/>
      <c r="AO346" s="197"/>
      <c r="AP346" s="197"/>
      <c r="AQ346" s="197"/>
      <c r="AR346" s="197"/>
      <c r="AS346" s="197"/>
      <c r="AT346" s="197"/>
    </row>
    <row r="347" spans="2:46" x14ac:dyDescent="0.25">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c r="Z347" s="197"/>
      <c r="AA347" s="197"/>
      <c r="AB347" s="197"/>
      <c r="AC347" s="197"/>
      <c r="AH347" s="197"/>
      <c r="AI347" s="197"/>
      <c r="AJ347" s="197"/>
      <c r="AK347" s="197"/>
      <c r="AL347" s="197"/>
      <c r="AM347" s="197"/>
      <c r="AN347" s="197"/>
      <c r="AO347" s="197"/>
      <c r="AP347" s="197"/>
      <c r="AQ347" s="197"/>
      <c r="AR347" s="197"/>
      <c r="AS347" s="197"/>
      <c r="AT347" s="197"/>
    </row>
    <row r="348" spans="2:46" x14ac:dyDescent="0.25">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c r="Y348" s="197"/>
      <c r="Z348" s="197"/>
      <c r="AA348" s="197"/>
      <c r="AB348" s="197"/>
      <c r="AC348" s="197"/>
      <c r="AH348" s="197"/>
      <c r="AI348" s="197"/>
      <c r="AJ348" s="197"/>
      <c r="AK348" s="197"/>
      <c r="AL348" s="197"/>
      <c r="AM348" s="197"/>
      <c r="AN348" s="197"/>
      <c r="AO348" s="197"/>
      <c r="AP348" s="197"/>
      <c r="AQ348" s="197"/>
      <c r="AR348" s="197"/>
      <c r="AS348" s="197"/>
      <c r="AT348" s="197"/>
    </row>
    <row r="349" spans="2:46" x14ac:dyDescent="0.25">
      <c r="B349" s="197"/>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c r="Y349" s="197"/>
      <c r="Z349" s="197"/>
      <c r="AA349" s="197"/>
      <c r="AB349" s="197"/>
      <c r="AC349" s="197"/>
      <c r="AH349" s="197"/>
      <c r="AI349" s="197"/>
      <c r="AJ349" s="197"/>
      <c r="AK349" s="197"/>
      <c r="AL349" s="197"/>
      <c r="AM349" s="197"/>
      <c r="AN349" s="197"/>
      <c r="AO349" s="197"/>
      <c r="AP349" s="197"/>
      <c r="AQ349" s="197"/>
      <c r="AR349" s="197"/>
      <c r="AS349" s="197"/>
      <c r="AT349" s="197"/>
    </row>
    <row r="350" spans="2:46" x14ac:dyDescent="0.25">
      <c r="B350" s="197"/>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c r="Y350" s="197"/>
      <c r="Z350" s="197"/>
      <c r="AA350" s="197"/>
      <c r="AB350" s="197"/>
      <c r="AC350" s="197"/>
      <c r="AH350" s="197"/>
      <c r="AI350" s="197"/>
      <c r="AJ350" s="197"/>
      <c r="AK350" s="197"/>
      <c r="AL350" s="197"/>
      <c r="AM350" s="197"/>
      <c r="AN350" s="197"/>
      <c r="AO350" s="197"/>
      <c r="AP350" s="197"/>
      <c r="AQ350" s="197"/>
      <c r="AR350" s="197"/>
      <c r="AS350" s="197"/>
      <c r="AT350" s="197"/>
    </row>
    <row r="351" spans="2:46" x14ac:dyDescent="0.25">
      <c r="B351" s="197"/>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c r="Y351" s="197"/>
      <c r="Z351" s="197"/>
      <c r="AA351" s="197"/>
      <c r="AB351" s="197"/>
      <c r="AC351" s="197"/>
      <c r="AH351" s="197"/>
      <c r="AI351" s="197"/>
      <c r="AJ351" s="197"/>
      <c r="AK351" s="197"/>
      <c r="AL351" s="197"/>
      <c r="AM351" s="197"/>
      <c r="AN351" s="197"/>
      <c r="AO351" s="197"/>
      <c r="AP351" s="197"/>
      <c r="AQ351" s="197"/>
      <c r="AR351" s="197"/>
      <c r="AS351" s="197"/>
      <c r="AT351" s="197"/>
    </row>
    <row r="352" spans="2:46" x14ac:dyDescent="0.25">
      <c r="B352" s="197"/>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c r="Y352" s="197"/>
      <c r="Z352" s="197"/>
      <c r="AA352" s="197"/>
      <c r="AB352" s="197"/>
      <c r="AC352" s="197"/>
      <c r="AH352" s="197"/>
      <c r="AI352" s="197"/>
      <c r="AJ352" s="197"/>
      <c r="AK352" s="197"/>
      <c r="AL352" s="197"/>
      <c r="AM352" s="197"/>
      <c r="AN352" s="197"/>
      <c r="AO352" s="197"/>
      <c r="AP352" s="197"/>
      <c r="AQ352" s="197"/>
      <c r="AR352" s="197"/>
      <c r="AS352" s="197"/>
      <c r="AT352" s="197"/>
    </row>
    <row r="353" spans="2:46" x14ac:dyDescent="0.25">
      <c r="B353" s="197"/>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c r="Y353" s="197"/>
      <c r="Z353" s="197"/>
      <c r="AA353" s="197"/>
      <c r="AB353" s="197"/>
      <c r="AC353" s="197"/>
      <c r="AH353" s="197"/>
      <c r="AI353" s="197"/>
      <c r="AJ353" s="197"/>
      <c r="AK353" s="197"/>
      <c r="AL353" s="197"/>
      <c r="AM353" s="197"/>
      <c r="AN353" s="197"/>
      <c r="AO353" s="197"/>
      <c r="AP353" s="197"/>
      <c r="AQ353" s="197"/>
      <c r="AR353" s="197"/>
      <c r="AS353" s="197"/>
      <c r="AT353" s="197"/>
    </row>
    <row r="354" spans="2:46" x14ac:dyDescent="0.25">
      <c r="B354" s="197"/>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c r="Y354" s="197"/>
      <c r="Z354" s="197"/>
      <c r="AA354" s="197"/>
      <c r="AB354" s="197"/>
      <c r="AC354" s="197"/>
      <c r="AH354" s="197"/>
      <c r="AI354" s="197"/>
      <c r="AJ354" s="197"/>
      <c r="AK354" s="197"/>
      <c r="AL354" s="197"/>
      <c r="AM354" s="197"/>
      <c r="AN354" s="197"/>
      <c r="AO354" s="197"/>
      <c r="AP354" s="197"/>
      <c r="AQ354" s="197"/>
      <c r="AR354" s="197"/>
      <c r="AS354" s="197"/>
      <c r="AT354" s="197"/>
    </row>
    <row r="355" spans="2:46" x14ac:dyDescent="0.25">
      <c r="B355" s="197"/>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c r="Y355" s="197"/>
      <c r="Z355" s="197"/>
      <c r="AA355" s="197"/>
      <c r="AB355" s="197"/>
      <c r="AC355" s="197"/>
      <c r="AH355" s="197"/>
      <c r="AI355" s="197"/>
      <c r="AJ355" s="197"/>
      <c r="AK355" s="197"/>
      <c r="AL355" s="197"/>
      <c r="AM355" s="197"/>
      <c r="AN355" s="197"/>
      <c r="AO355" s="197"/>
      <c r="AP355" s="197"/>
      <c r="AQ355" s="197"/>
      <c r="AR355" s="197"/>
      <c r="AS355" s="197"/>
      <c r="AT355" s="197"/>
    </row>
    <row r="356" spans="2:46" x14ac:dyDescent="0.25">
      <c r="B356" s="197"/>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c r="Y356" s="197"/>
      <c r="Z356" s="197"/>
      <c r="AA356" s="197"/>
      <c r="AB356" s="197"/>
      <c r="AC356" s="197"/>
      <c r="AH356" s="197"/>
      <c r="AI356" s="197"/>
      <c r="AJ356" s="197"/>
      <c r="AK356" s="197"/>
      <c r="AL356" s="197"/>
      <c r="AM356" s="197"/>
      <c r="AN356" s="197"/>
      <c r="AO356" s="197"/>
      <c r="AP356" s="197"/>
      <c r="AQ356" s="197"/>
      <c r="AR356" s="197"/>
      <c r="AS356" s="197"/>
      <c r="AT356" s="197"/>
    </row>
    <row r="357" spans="2:46" x14ac:dyDescent="0.25">
      <c r="B357" s="197"/>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c r="Y357" s="197"/>
      <c r="Z357" s="197"/>
      <c r="AA357" s="197"/>
      <c r="AB357" s="197"/>
      <c r="AC357" s="197"/>
      <c r="AH357" s="197"/>
      <c r="AI357" s="197"/>
      <c r="AJ357" s="197"/>
      <c r="AK357" s="197"/>
      <c r="AL357" s="197"/>
      <c r="AM357" s="197"/>
      <c r="AN357" s="197"/>
      <c r="AO357" s="197"/>
      <c r="AP357" s="197"/>
      <c r="AQ357" s="197"/>
      <c r="AR357" s="197"/>
      <c r="AS357" s="197"/>
      <c r="AT357" s="197"/>
    </row>
    <row r="358" spans="2:46" x14ac:dyDescent="0.25">
      <c r="B358" s="197"/>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c r="Y358" s="197"/>
      <c r="Z358" s="197"/>
      <c r="AA358" s="197"/>
      <c r="AB358" s="197"/>
      <c r="AC358" s="197"/>
      <c r="AH358" s="197"/>
      <c r="AI358" s="197"/>
      <c r="AJ358" s="197"/>
      <c r="AK358" s="197"/>
      <c r="AL358" s="197"/>
      <c r="AM358" s="197"/>
      <c r="AN358" s="197"/>
      <c r="AO358" s="197"/>
      <c r="AP358" s="197"/>
      <c r="AQ358" s="197"/>
      <c r="AR358" s="197"/>
      <c r="AS358" s="197"/>
      <c r="AT358" s="197"/>
    </row>
    <row r="359" spans="2:46" x14ac:dyDescent="0.25">
      <c r="B359" s="197"/>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c r="Y359" s="197"/>
      <c r="Z359" s="197"/>
      <c r="AA359" s="197"/>
      <c r="AB359" s="197"/>
      <c r="AC359" s="197"/>
      <c r="AH359" s="197"/>
      <c r="AI359" s="197"/>
      <c r="AJ359" s="197"/>
      <c r="AK359" s="197"/>
      <c r="AL359" s="197"/>
      <c r="AM359" s="197"/>
      <c r="AN359" s="197"/>
      <c r="AO359" s="197"/>
      <c r="AP359" s="197"/>
      <c r="AQ359" s="197"/>
      <c r="AR359" s="197"/>
      <c r="AS359" s="197"/>
      <c r="AT359" s="197"/>
    </row>
    <row r="360" spans="2:46" x14ac:dyDescent="0.25">
      <c r="B360" s="197"/>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c r="Y360" s="197"/>
      <c r="Z360" s="197"/>
      <c r="AA360" s="197"/>
      <c r="AB360" s="197"/>
      <c r="AC360" s="197"/>
      <c r="AH360" s="197"/>
      <c r="AI360" s="197"/>
      <c r="AJ360" s="197"/>
      <c r="AK360" s="197"/>
      <c r="AL360" s="197"/>
      <c r="AM360" s="197"/>
      <c r="AN360" s="197"/>
      <c r="AO360" s="197"/>
      <c r="AP360" s="197"/>
      <c r="AQ360" s="197"/>
      <c r="AR360" s="197"/>
      <c r="AS360" s="197"/>
      <c r="AT360" s="197"/>
    </row>
    <row r="361" spans="2:46" x14ac:dyDescent="0.25">
      <c r="B361" s="197"/>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c r="Y361" s="197"/>
      <c r="Z361" s="197"/>
      <c r="AA361" s="197"/>
      <c r="AB361" s="197"/>
      <c r="AC361" s="197"/>
      <c r="AH361" s="197"/>
      <c r="AI361" s="197"/>
      <c r="AJ361" s="197"/>
      <c r="AK361" s="197"/>
      <c r="AL361" s="197"/>
      <c r="AM361" s="197"/>
      <c r="AN361" s="197"/>
      <c r="AO361" s="197"/>
      <c r="AP361" s="197"/>
      <c r="AQ361" s="197"/>
      <c r="AR361" s="197"/>
      <c r="AS361" s="197"/>
      <c r="AT361" s="197"/>
    </row>
    <row r="362" spans="2:46" x14ac:dyDescent="0.25">
      <c r="B362" s="197"/>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c r="Z362" s="197"/>
      <c r="AA362" s="197"/>
      <c r="AB362" s="197"/>
      <c r="AC362" s="197"/>
      <c r="AH362" s="197"/>
      <c r="AI362" s="197"/>
      <c r="AJ362" s="197"/>
      <c r="AK362" s="197"/>
      <c r="AL362" s="197"/>
      <c r="AM362" s="197"/>
      <c r="AN362" s="197"/>
      <c r="AO362" s="197"/>
      <c r="AP362" s="197"/>
      <c r="AQ362" s="197"/>
      <c r="AR362" s="197"/>
      <c r="AS362" s="197"/>
      <c r="AT362" s="197"/>
    </row>
    <row r="363" spans="2:46" x14ac:dyDescent="0.25">
      <c r="B363" s="197"/>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c r="Y363" s="197"/>
      <c r="Z363" s="197"/>
      <c r="AA363" s="197"/>
      <c r="AB363" s="197"/>
      <c r="AC363" s="197"/>
      <c r="AH363" s="197"/>
      <c r="AI363" s="197"/>
      <c r="AJ363" s="197"/>
      <c r="AK363" s="197"/>
      <c r="AL363" s="197"/>
      <c r="AM363" s="197"/>
      <c r="AN363" s="197"/>
      <c r="AO363" s="197"/>
      <c r="AP363" s="197"/>
      <c r="AQ363" s="197"/>
      <c r="AR363" s="197"/>
      <c r="AS363" s="197"/>
      <c r="AT363" s="197"/>
    </row>
    <row r="364" spans="2:46" x14ac:dyDescent="0.25">
      <c r="B364" s="197"/>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c r="Y364" s="197"/>
      <c r="Z364" s="197"/>
      <c r="AA364" s="197"/>
      <c r="AB364" s="197"/>
      <c r="AC364" s="197"/>
      <c r="AH364" s="197"/>
      <c r="AI364" s="197"/>
      <c r="AJ364" s="197"/>
      <c r="AK364" s="197"/>
      <c r="AL364" s="197"/>
      <c r="AM364" s="197"/>
      <c r="AN364" s="197"/>
      <c r="AO364" s="197"/>
      <c r="AP364" s="197"/>
      <c r="AQ364" s="197"/>
      <c r="AR364" s="197"/>
      <c r="AS364" s="197"/>
      <c r="AT364" s="197"/>
    </row>
    <row r="365" spans="2:46" x14ac:dyDescent="0.25">
      <c r="B365" s="197"/>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c r="Y365" s="197"/>
      <c r="Z365" s="197"/>
      <c r="AA365" s="197"/>
      <c r="AB365" s="197"/>
      <c r="AC365" s="197"/>
      <c r="AH365" s="197"/>
      <c r="AI365" s="197"/>
      <c r="AJ365" s="197"/>
      <c r="AK365" s="197"/>
      <c r="AL365" s="197"/>
      <c r="AM365" s="197"/>
      <c r="AN365" s="197"/>
      <c r="AO365" s="197"/>
      <c r="AP365" s="197"/>
      <c r="AQ365" s="197"/>
      <c r="AR365" s="197"/>
      <c r="AS365" s="197"/>
      <c r="AT365" s="197"/>
    </row>
    <row r="366" spans="2:46" x14ac:dyDescent="0.25">
      <c r="B366" s="197"/>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c r="Y366" s="197"/>
      <c r="Z366" s="197"/>
      <c r="AA366" s="197"/>
      <c r="AB366" s="197"/>
      <c r="AC366" s="197"/>
      <c r="AH366" s="197"/>
      <c r="AI366" s="197"/>
      <c r="AJ366" s="197"/>
      <c r="AK366" s="197"/>
      <c r="AL366" s="197"/>
      <c r="AM366" s="197"/>
      <c r="AN366" s="197"/>
      <c r="AO366" s="197"/>
      <c r="AP366" s="197"/>
      <c r="AQ366" s="197"/>
      <c r="AR366" s="197"/>
      <c r="AS366" s="197"/>
      <c r="AT366" s="197"/>
    </row>
    <row r="367" spans="2:46" x14ac:dyDescent="0.25">
      <c r="B367" s="197"/>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c r="Y367" s="197"/>
      <c r="Z367" s="197"/>
      <c r="AA367" s="197"/>
      <c r="AB367" s="197"/>
      <c r="AC367" s="197"/>
      <c r="AH367" s="197"/>
      <c r="AI367" s="197"/>
      <c r="AJ367" s="197"/>
      <c r="AK367" s="197"/>
      <c r="AL367" s="197"/>
      <c r="AM367" s="197"/>
      <c r="AN367" s="197"/>
      <c r="AO367" s="197"/>
      <c r="AP367" s="197"/>
      <c r="AQ367" s="197"/>
      <c r="AR367" s="197"/>
      <c r="AS367" s="197"/>
      <c r="AT367" s="197"/>
    </row>
    <row r="368" spans="2:46" x14ac:dyDescent="0.25">
      <c r="B368" s="197"/>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c r="Y368" s="197"/>
      <c r="Z368" s="197"/>
      <c r="AA368" s="197"/>
      <c r="AB368" s="197"/>
      <c r="AC368" s="197"/>
      <c r="AH368" s="197"/>
      <c r="AI368" s="197"/>
      <c r="AJ368" s="197"/>
      <c r="AK368" s="197"/>
      <c r="AL368" s="197"/>
      <c r="AM368" s="197"/>
      <c r="AN368" s="197"/>
      <c r="AO368" s="197"/>
      <c r="AP368" s="197"/>
      <c r="AQ368" s="197"/>
      <c r="AR368" s="197"/>
      <c r="AS368" s="197"/>
      <c r="AT368" s="197"/>
    </row>
    <row r="369" spans="2:46" x14ac:dyDescent="0.25">
      <c r="B369" s="197"/>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c r="Y369" s="197"/>
      <c r="Z369" s="197"/>
      <c r="AA369" s="197"/>
      <c r="AB369" s="197"/>
      <c r="AC369" s="197"/>
      <c r="AH369" s="197"/>
      <c r="AI369" s="197"/>
      <c r="AJ369" s="197"/>
      <c r="AK369" s="197"/>
      <c r="AL369" s="197"/>
      <c r="AM369" s="197"/>
      <c r="AN369" s="197"/>
      <c r="AO369" s="197"/>
      <c r="AP369" s="197"/>
      <c r="AQ369" s="197"/>
      <c r="AR369" s="197"/>
      <c r="AS369" s="197"/>
      <c r="AT369" s="197"/>
    </row>
    <row r="370" spans="2:46" x14ac:dyDescent="0.25">
      <c r="B370" s="197"/>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c r="Y370" s="197"/>
      <c r="Z370" s="197"/>
      <c r="AA370" s="197"/>
      <c r="AB370" s="197"/>
      <c r="AC370" s="197"/>
      <c r="AH370" s="197"/>
      <c r="AI370" s="197"/>
      <c r="AJ370" s="197"/>
      <c r="AK370" s="197"/>
      <c r="AL370" s="197"/>
      <c r="AM370" s="197"/>
      <c r="AN370" s="197"/>
      <c r="AO370" s="197"/>
      <c r="AP370" s="197"/>
      <c r="AQ370" s="197"/>
      <c r="AR370" s="197"/>
      <c r="AS370" s="197"/>
      <c r="AT370" s="197"/>
    </row>
    <row r="371" spans="2:46" x14ac:dyDescent="0.25">
      <c r="B371" s="197"/>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c r="Y371" s="197"/>
      <c r="Z371" s="197"/>
      <c r="AA371" s="197"/>
      <c r="AB371" s="197"/>
      <c r="AC371" s="197"/>
      <c r="AH371" s="197"/>
      <c r="AI371" s="197"/>
      <c r="AJ371" s="197"/>
      <c r="AK371" s="197"/>
      <c r="AL371" s="197"/>
      <c r="AM371" s="197"/>
      <c r="AN371" s="197"/>
      <c r="AO371" s="197"/>
      <c r="AP371" s="197"/>
      <c r="AQ371" s="197"/>
      <c r="AR371" s="197"/>
      <c r="AS371" s="197"/>
      <c r="AT371" s="197"/>
    </row>
    <row r="372" spans="2:46" x14ac:dyDescent="0.25">
      <c r="B372" s="197"/>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c r="Y372" s="197"/>
      <c r="Z372" s="197"/>
      <c r="AA372" s="197"/>
      <c r="AB372" s="197"/>
      <c r="AC372" s="197"/>
      <c r="AH372" s="197"/>
      <c r="AI372" s="197"/>
      <c r="AJ372" s="197"/>
      <c r="AK372" s="197"/>
      <c r="AL372" s="197"/>
      <c r="AM372" s="197"/>
      <c r="AN372" s="197"/>
      <c r="AO372" s="197"/>
      <c r="AP372" s="197"/>
      <c r="AQ372" s="197"/>
      <c r="AR372" s="197"/>
      <c r="AS372" s="197"/>
      <c r="AT372" s="197"/>
    </row>
    <row r="373" spans="2:46" x14ac:dyDescent="0.25">
      <c r="B373" s="197"/>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c r="Y373" s="197"/>
      <c r="Z373" s="197"/>
      <c r="AA373" s="197"/>
      <c r="AB373" s="197"/>
      <c r="AC373" s="197"/>
      <c r="AH373" s="197"/>
      <c r="AI373" s="197"/>
      <c r="AJ373" s="197"/>
      <c r="AK373" s="197"/>
      <c r="AL373" s="197"/>
      <c r="AM373" s="197"/>
      <c r="AN373" s="197"/>
      <c r="AO373" s="197"/>
      <c r="AP373" s="197"/>
      <c r="AQ373" s="197"/>
      <c r="AR373" s="197"/>
      <c r="AS373" s="197"/>
      <c r="AT373" s="197"/>
    </row>
    <row r="374" spans="2:46" x14ac:dyDescent="0.25">
      <c r="B374" s="197"/>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c r="Y374" s="197"/>
      <c r="Z374" s="197"/>
      <c r="AA374" s="197"/>
      <c r="AB374" s="197"/>
      <c r="AC374" s="197"/>
      <c r="AH374" s="197"/>
      <c r="AI374" s="197"/>
      <c r="AJ374" s="197"/>
      <c r="AK374" s="197"/>
      <c r="AL374" s="197"/>
      <c r="AM374" s="197"/>
      <c r="AN374" s="197"/>
      <c r="AO374" s="197"/>
      <c r="AP374" s="197"/>
      <c r="AQ374" s="197"/>
      <c r="AR374" s="197"/>
      <c r="AS374" s="197"/>
      <c r="AT374" s="197"/>
    </row>
    <row r="375" spans="2:46" x14ac:dyDescent="0.25">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c r="Y375" s="197"/>
      <c r="Z375" s="197"/>
      <c r="AA375" s="197"/>
      <c r="AB375" s="197"/>
      <c r="AC375" s="197"/>
      <c r="AH375" s="197"/>
      <c r="AI375" s="197"/>
      <c r="AJ375" s="197"/>
      <c r="AK375" s="197"/>
      <c r="AL375" s="197"/>
      <c r="AM375" s="197"/>
      <c r="AN375" s="197"/>
      <c r="AO375" s="197"/>
      <c r="AP375" s="197"/>
      <c r="AQ375" s="197"/>
      <c r="AR375" s="197"/>
      <c r="AS375" s="197"/>
      <c r="AT375" s="197"/>
    </row>
    <row r="376" spans="2:46" x14ac:dyDescent="0.25">
      <c r="B376" s="197"/>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c r="Y376" s="197"/>
      <c r="Z376" s="197"/>
      <c r="AA376" s="197"/>
      <c r="AB376" s="197"/>
      <c r="AC376" s="197"/>
      <c r="AH376" s="197"/>
      <c r="AI376" s="197"/>
      <c r="AJ376" s="197"/>
      <c r="AK376" s="197"/>
      <c r="AL376" s="197"/>
      <c r="AM376" s="197"/>
      <c r="AN376" s="197"/>
      <c r="AO376" s="197"/>
      <c r="AP376" s="197"/>
      <c r="AQ376" s="197"/>
      <c r="AR376" s="197"/>
      <c r="AS376" s="197"/>
      <c r="AT376" s="197"/>
    </row>
    <row r="377" spans="2:46" x14ac:dyDescent="0.25">
      <c r="B377" s="197"/>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c r="Y377" s="197"/>
      <c r="Z377" s="197"/>
      <c r="AA377" s="197"/>
      <c r="AB377" s="197"/>
      <c r="AC377" s="197"/>
      <c r="AH377" s="197"/>
      <c r="AI377" s="197"/>
      <c r="AJ377" s="197"/>
      <c r="AK377" s="197"/>
      <c r="AL377" s="197"/>
      <c r="AM377" s="197"/>
      <c r="AN377" s="197"/>
      <c r="AO377" s="197"/>
      <c r="AP377" s="197"/>
      <c r="AQ377" s="197"/>
      <c r="AR377" s="197"/>
      <c r="AS377" s="197"/>
      <c r="AT377" s="197"/>
    </row>
    <row r="378" spans="2:46" x14ac:dyDescent="0.25">
      <c r="B378" s="197"/>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c r="Y378" s="197"/>
      <c r="Z378" s="197"/>
      <c r="AA378" s="197"/>
      <c r="AB378" s="197"/>
      <c r="AC378" s="197"/>
      <c r="AH378" s="197"/>
      <c r="AI378" s="197"/>
      <c r="AJ378" s="197"/>
      <c r="AK378" s="197"/>
      <c r="AL378" s="197"/>
      <c r="AM378" s="197"/>
      <c r="AN378" s="197"/>
      <c r="AO378" s="197"/>
      <c r="AP378" s="197"/>
      <c r="AQ378" s="197"/>
      <c r="AR378" s="197"/>
      <c r="AS378" s="197"/>
      <c r="AT378" s="197"/>
    </row>
    <row r="379" spans="2:46" x14ac:dyDescent="0.25">
      <c r="B379" s="197"/>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c r="Y379" s="197"/>
      <c r="Z379" s="197"/>
      <c r="AA379" s="197"/>
      <c r="AB379" s="197"/>
      <c r="AC379" s="197"/>
      <c r="AH379" s="197"/>
      <c r="AI379" s="197"/>
      <c r="AJ379" s="197"/>
      <c r="AK379" s="197"/>
      <c r="AL379" s="197"/>
      <c r="AM379" s="197"/>
      <c r="AN379" s="197"/>
      <c r="AO379" s="197"/>
      <c r="AP379" s="197"/>
      <c r="AQ379" s="197"/>
      <c r="AR379" s="197"/>
      <c r="AS379" s="197"/>
      <c r="AT379" s="197"/>
    </row>
    <row r="380" spans="2:46" x14ac:dyDescent="0.25">
      <c r="B380" s="197"/>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c r="Y380" s="197"/>
      <c r="Z380" s="197"/>
      <c r="AA380" s="197"/>
      <c r="AB380" s="197"/>
      <c r="AC380" s="197"/>
      <c r="AH380" s="197"/>
      <c r="AI380" s="197"/>
      <c r="AJ380" s="197"/>
      <c r="AK380" s="197"/>
      <c r="AL380" s="197"/>
      <c r="AM380" s="197"/>
      <c r="AN380" s="197"/>
      <c r="AO380" s="197"/>
      <c r="AP380" s="197"/>
      <c r="AQ380" s="197"/>
      <c r="AR380" s="197"/>
      <c r="AS380" s="197"/>
      <c r="AT380" s="197"/>
    </row>
    <row r="381" spans="2:46" x14ac:dyDescent="0.25">
      <c r="B381" s="197"/>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c r="Y381" s="197"/>
      <c r="Z381" s="197"/>
      <c r="AA381" s="197"/>
      <c r="AB381" s="197"/>
      <c r="AC381" s="197"/>
      <c r="AH381" s="197"/>
      <c r="AI381" s="197"/>
      <c r="AJ381" s="197"/>
      <c r="AK381" s="197"/>
      <c r="AL381" s="197"/>
      <c r="AM381" s="197"/>
      <c r="AN381" s="197"/>
      <c r="AO381" s="197"/>
      <c r="AP381" s="197"/>
      <c r="AQ381" s="197"/>
      <c r="AR381" s="197"/>
      <c r="AS381" s="197"/>
      <c r="AT381" s="197"/>
    </row>
    <row r="382" spans="2:46" x14ac:dyDescent="0.25">
      <c r="B382" s="197"/>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c r="Y382" s="197"/>
      <c r="Z382" s="197"/>
      <c r="AA382" s="197"/>
      <c r="AB382" s="197"/>
      <c r="AC382" s="197"/>
      <c r="AH382" s="197"/>
      <c r="AI382" s="197"/>
      <c r="AJ382" s="197"/>
      <c r="AK382" s="197"/>
      <c r="AL382" s="197"/>
      <c r="AM382" s="197"/>
      <c r="AN382" s="197"/>
      <c r="AO382" s="197"/>
      <c r="AP382" s="197"/>
      <c r="AQ382" s="197"/>
      <c r="AR382" s="197"/>
      <c r="AS382" s="197"/>
      <c r="AT382" s="197"/>
    </row>
    <row r="383" spans="2:46" x14ac:dyDescent="0.25">
      <c r="B383" s="197"/>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c r="Y383" s="197"/>
      <c r="Z383" s="197"/>
      <c r="AA383" s="197"/>
      <c r="AB383" s="197"/>
      <c r="AC383" s="197"/>
      <c r="AH383" s="197"/>
      <c r="AI383" s="197"/>
      <c r="AJ383" s="197"/>
      <c r="AK383" s="197"/>
      <c r="AL383" s="197"/>
      <c r="AM383" s="197"/>
      <c r="AN383" s="197"/>
      <c r="AO383" s="197"/>
      <c r="AP383" s="197"/>
      <c r="AQ383" s="197"/>
      <c r="AR383" s="197"/>
      <c r="AS383" s="197"/>
      <c r="AT383" s="197"/>
    </row>
    <row r="384" spans="2:46" x14ac:dyDescent="0.25">
      <c r="B384" s="197"/>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c r="Y384" s="197"/>
      <c r="Z384" s="197"/>
      <c r="AA384" s="197"/>
      <c r="AB384" s="197"/>
      <c r="AC384" s="197"/>
      <c r="AH384" s="197"/>
      <c r="AI384" s="197"/>
      <c r="AJ384" s="197"/>
      <c r="AK384" s="197"/>
      <c r="AL384" s="197"/>
      <c r="AM384" s="197"/>
      <c r="AN384" s="197"/>
      <c r="AO384" s="197"/>
      <c r="AP384" s="197"/>
      <c r="AQ384" s="197"/>
      <c r="AR384" s="197"/>
      <c r="AS384" s="197"/>
      <c r="AT384" s="197"/>
    </row>
    <row r="385" spans="2:46" x14ac:dyDescent="0.25">
      <c r="B385" s="197"/>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c r="Y385" s="197"/>
      <c r="Z385" s="197"/>
      <c r="AA385" s="197"/>
      <c r="AB385" s="197"/>
      <c r="AC385" s="197"/>
      <c r="AH385" s="197"/>
      <c r="AI385" s="197"/>
      <c r="AJ385" s="197"/>
      <c r="AK385" s="197"/>
      <c r="AL385" s="197"/>
      <c r="AM385" s="197"/>
      <c r="AN385" s="197"/>
      <c r="AO385" s="197"/>
      <c r="AP385" s="197"/>
      <c r="AQ385" s="197"/>
      <c r="AR385" s="197"/>
      <c r="AS385" s="197"/>
      <c r="AT385" s="197"/>
    </row>
    <row r="386" spans="2:46" x14ac:dyDescent="0.25">
      <c r="B386" s="197"/>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c r="Y386" s="197"/>
      <c r="Z386" s="197"/>
      <c r="AA386" s="197"/>
      <c r="AB386" s="197"/>
      <c r="AC386" s="197"/>
      <c r="AH386" s="197"/>
      <c r="AI386" s="197"/>
      <c r="AJ386" s="197"/>
      <c r="AK386" s="197"/>
      <c r="AL386" s="197"/>
      <c r="AM386" s="197"/>
      <c r="AN386" s="197"/>
      <c r="AO386" s="197"/>
      <c r="AP386" s="197"/>
      <c r="AQ386" s="197"/>
      <c r="AR386" s="197"/>
      <c r="AS386" s="197"/>
      <c r="AT386" s="197"/>
    </row>
    <row r="387" spans="2:46" x14ac:dyDescent="0.25">
      <c r="B387" s="197"/>
      <c r="C387" s="197"/>
      <c r="D387" s="197"/>
      <c r="E387" s="197"/>
      <c r="F387" s="197"/>
      <c r="G387" s="197"/>
      <c r="H387" s="197"/>
      <c r="I387" s="197"/>
      <c r="J387" s="197"/>
      <c r="K387" s="197"/>
      <c r="L387" s="197"/>
      <c r="M387" s="197"/>
      <c r="N387" s="197"/>
      <c r="O387" s="197"/>
      <c r="P387" s="197"/>
      <c r="Q387" s="197"/>
      <c r="R387" s="197"/>
      <c r="S387" s="197"/>
      <c r="T387" s="197"/>
      <c r="U387" s="197"/>
      <c r="V387" s="197"/>
      <c r="W387" s="197"/>
      <c r="X387" s="197"/>
      <c r="Y387" s="197"/>
      <c r="Z387" s="197"/>
      <c r="AA387" s="197"/>
      <c r="AB387" s="197"/>
      <c r="AC387" s="197"/>
      <c r="AH387" s="197"/>
      <c r="AI387" s="197"/>
      <c r="AJ387" s="197"/>
      <c r="AK387" s="197"/>
      <c r="AL387" s="197"/>
      <c r="AM387" s="197"/>
      <c r="AN387" s="197"/>
      <c r="AO387" s="197"/>
      <c r="AP387" s="197"/>
      <c r="AQ387" s="197"/>
      <c r="AR387" s="197"/>
      <c r="AS387" s="197"/>
      <c r="AT387" s="197"/>
    </row>
    <row r="388" spans="2:46" x14ac:dyDescent="0.25">
      <c r="B388" s="197"/>
      <c r="C388" s="197"/>
      <c r="D388" s="197"/>
      <c r="E388" s="197"/>
      <c r="F388" s="197"/>
      <c r="G388" s="197"/>
      <c r="H388" s="197"/>
      <c r="I388" s="197"/>
      <c r="J388" s="197"/>
      <c r="K388" s="197"/>
      <c r="L388" s="197"/>
      <c r="M388" s="197"/>
      <c r="N388" s="197"/>
      <c r="O388" s="197"/>
      <c r="P388" s="197"/>
      <c r="Q388" s="197"/>
      <c r="R388" s="197"/>
      <c r="S388" s="197"/>
      <c r="T388" s="197"/>
      <c r="U388" s="197"/>
      <c r="V388" s="197"/>
      <c r="W388" s="197"/>
      <c r="X388" s="197"/>
      <c r="Y388" s="197"/>
      <c r="Z388" s="197"/>
      <c r="AA388" s="197"/>
      <c r="AB388" s="197"/>
      <c r="AC388" s="197"/>
      <c r="AH388" s="197"/>
      <c r="AI388" s="197"/>
      <c r="AJ388" s="197"/>
      <c r="AK388" s="197"/>
      <c r="AL388" s="197"/>
      <c r="AM388" s="197"/>
      <c r="AN388" s="197"/>
      <c r="AO388" s="197"/>
      <c r="AP388" s="197"/>
      <c r="AQ388" s="197"/>
      <c r="AR388" s="197"/>
      <c r="AS388" s="197"/>
      <c r="AT388" s="197"/>
    </row>
    <row r="389" spans="2:46" x14ac:dyDescent="0.25">
      <c r="B389" s="197"/>
      <c r="C389" s="197"/>
      <c r="D389" s="197"/>
      <c r="E389" s="197"/>
      <c r="F389" s="197"/>
      <c r="G389" s="197"/>
      <c r="H389" s="197"/>
      <c r="I389" s="197"/>
      <c r="J389" s="197"/>
      <c r="K389" s="197"/>
      <c r="L389" s="197"/>
      <c r="M389" s="197"/>
      <c r="N389" s="197"/>
      <c r="O389" s="197"/>
      <c r="P389" s="197"/>
      <c r="Q389" s="197"/>
      <c r="R389" s="197"/>
      <c r="S389" s="197"/>
      <c r="T389" s="197"/>
      <c r="U389" s="197"/>
      <c r="V389" s="197"/>
      <c r="W389" s="197"/>
      <c r="X389" s="197"/>
      <c r="Y389" s="197"/>
      <c r="Z389" s="197"/>
      <c r="AA389" s="197"/>
      <c r="AB389" s="197"/>
      <c r="AC389" s="197"/>
      <c r="AH389" s="197"/>
      <c r="AI389" s="197"/>
      <c r="AJ389" s="197"/>
      <c r="AK389" s="197"/>
      <c r="AL389" s="197"/>
      <c r="AM389" s="197"/>
      <c r="AN389" s="197"/>
      <c r="AO389" s="197"/>
      <c r="AP389" s="197"/>
      <c r="AQ389" s="197"/>
      <c r="AR389" s="197"/>
      <c r="AS389" s="197"/>
      <c r="AT389" s="197"/>
    </row>
    <row r="390" spans="2:46" x14ac:dyDescent="0.25">
      <c r="B390" s="197"/>
      <c r="C390" s="197"/>
      <c r="D390" s="197"/>
      <c r="E390" s="197"/>
      <c r="F390" s="197"/>
      <c r="G390" s="197"/>
      <c r="H390" s="197"/>
      <c r="I390" s="197"/>
      <c r="J390" s="197"/>
      <c r="K390" s="197"/>
      <c r="L390" s="197"/>
      <c r="M390" s="197"/>
      <c r="N390" s="197"/>
      <c r="O390" s="197"/>
      <c r="P390" s="197"/>
      <c r="Q390" s="197"/>
      <c r="R390" s="197"/>
      <c r="S390" s="197"/>
      <c r="T390" s="197"/>
      <c r="U390" s="197"/>
      <c r="V390" s="197"/>
      <c r="W390" s="197"/>
      <c r="X390" s="197"/>
      <c r="Y390" s="197"/>
      <c r="Z390" s="197"/>
      <c r="AA390" s="197"/>
      <c r="AB390" s="197"/>
      <c r="AC390" s="197"/>
      <c r="AH390" s="197"/>
      <c r="AI390" s="197"/>
      <c r="AJ390" s="197"/>
      <c r="AK390" s="197"/>
      <c r="AL390" s="197"/>
      <c r="AM390" s="197"/>
      <c r="AN390" s="197"/>
      <c r="AO390" s="197"/>
      <c r="AP390" s="197"/>
      <c r="AQ390" s="197"/>
      <c r="AR390" s="197"/>
      <c r="AS390" s="197"/>
      <c r="AT390" s="197"/>
    </row>
    <row r="391" spans="2:46" x14ac:dyDescent="0.25">
      <c r="B391" s="197"/>
      <c r="C391" s="197"/>
      <c r="D391" s="197"/>
      <c r="E391" s="197"/>
      <c r="F391" s="197"/>
      <c r="G391" s="197"/>
      <c r="H391" s="197"/>
      <c r="I391" s="197"/>
      <c r="J391" s="197"/>
      <c r="K391" s="197"/>
      <c r="L391" s="197"/>
      <c r="M391" s="197"/>
      <c r="N391" s="197"/>
      <c r="O391" s="197"/>
      <c r="P391" s="197"/>
      <c r="Q391" s="197"/>
      <c r="R391" s="197"/>
      <c r="S391" s="197"/>
      <c r="T391" s="197"/>
      <c r="U391" s="197"/>
      <c r="V391" s="197"/>
      <c r="W391" s="197"/>
      <c r="X391" s="197"/>
      <c r="Y391" s="197"/>
      <c r="Z391" s="197"/>
      <c r="AA391" s="197"/>
      <c r="AB391" s="197"/>
      <c r="AC391" s="197"/>
      <c r="AH391" s="197"/>
      <c r="AI391" s="197"/>
      <c r="AJ391" s="197"/>
      <c r="AK391" s="197"/>
      <c r="AL391" s="197"/>
      <c r="AM391" s="197"/>
      <c r="AN391" s="197"/>
      <c r="AO391" s="197"/>
      <c r="AP391" s="197"/>
      <c r="AQ391" s="197"/>
      <c r="AR391" s="197"/>
      <c r="AS391" s="197"/>
      <c r="AT391" s="197"/>
    </row>
    <row r="392" spans="2:46" x14ac:dyDescent="0.25">
      <c r="B392" s="197"/>
      <c r="C392" s="197"/>
      <c r="D392" s="197"/>
      <c r="E392" s="197"/>
      <c r="F392" s="197"/>
      <c r="G392" s="197"/>
      <c r="H392" s="197"/>
      <c r="I392" s="197"/>
      <c r="J392" s="197"/>
      <c r="K392" s="197"/>
      <c r="L392" s="197"/>
      <c r="M392" s="197"/>
      <c r="N392" s="197"/>
      <c r="O392" s="197"/>
      <c r="P392" s="197"/>
      <c r="Q392" s="197"/>
      <c r="R392" s="197"/>
      <c r="S392" s="197"/>
      <c r="T392" s="197"/>
      <c r="U392" s="197"/>
      <c r="V392" s="197"/>
      <c r="W392" s="197"/>
      <c r="X392" s="197"/>
      <c r="Y392" s="197"/>
      <c r="Z392" s="197"/>
      <c r="AA392" s="197"/>
      <c r="AB392" s="197"/>
      <c r="AC392" s="197"/>
      <c r="AH392" s="197"/>
      <c r="AI392" s="197"/>
      <c r="AJ392" s="197"/>
      <c r="AK392" s="197"/>
      <c r="AL392" s="197"/>
      <c r="AM392" s="197"/>
      <c r="AN392" s="197"/>
      <c r="AO392" s="197"/>
      <c r="AP392" s="197"/>
      <c r="AQ392" s="197"/>
      <c r="AR392" s="197"/>
      <c r="AS392" s="197"/>
      <c r="AT392" s="197"/>
    </row>
    <row r="393" spans="2:46" x14ac:dyDescent="0.25">
      <c r="B393" s="197"/>
      <c r="C393" s="197"/>
      <c r="D393" s="197"/>
      <c r="E393" s="197"/>
      <c r="F393" s="197"/>
      <c r="G393" s="197"/>
      <c r="H393" s="197"/>
      <c r="I393" s="197"/>
      <c r="J393" s="197"/>
      <c r="K393" s="197"/>
      <c r="L393" s="197"/>
      <c r="M393" s="197"/>
      <c r="N393" s="197"/>
      <c r="O393" s="197"/>
      <c r="P393" s="197"/>
      <c r="Q393" s="197"/>
      <c r="R393" s="197"/>
      <c r="S393" s="197"/>
      <c r="T393" s="197"/>
      <c r="U393" s="197"/>
      <c r="V393" s="197"/>
      <c r="W393" s="197"/>
      <c r="X393" s="197"/>
      <c r="Y393" s="197"/>
      <c r="Z393" s="197"/>
      <c r="AA393" s="197"/>
      <c r="AB393" s="197"/>
      <c r="AC393" s="197"/>
      <c r="AH393" s="197"/>
      <c r="AI393" s="197"/>
      <c r="AJ393" s="197"/>
      <c r="AK393" s="197"/>
      <c r="AL393" s="197"/>
      <c r="AM393" s="197"/>
      <c r="AN393" s="197"/>
      <c r="AO393" s="197"/>
      <c r="AP393" s="197"/>
      <c r="AQ393" s="197"/>
      <c r="AR393" s="197"/>
      <c r="AS393" s="197"/>
      <c r="AT393" s="197"/>
    </row>
    <row r="394" spans="2:46" x14ac:dyDescent="0.25">
      <c r="B394" s="197"/>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c r="Y394" s="197"/>
      <c r="Z394" s="197"/>
      <c r="AA394" s="197"/>
      <c r="AB394" s="197"/>
      <c r="AC394" s="197"/>
      <c r="AH394" s="197"/>
      <c r="AI394" s="197"/>
      <c r="AJ394" s="197"/>
      <c r="AK394" s="197"/>
      <c r="AL394" s="197"/>
      <c r="AM394" s="197"/>
      <c r="AN394" s="197"/>
      <c r="AO394" s="197"/>
      <c r="AP394" s="197"/>
      <c r="AQ394" s="197"/>
      <c r="AR394" s="197"/>
      <c r="AS394" s="197"/>
      <c r="AT394" s="197"/>
    </row>
    <row r="395" spans="2:46" x14ac:dyDescent="0.25">
      <c r="B395" s="197"/>
      <c r="C395" s="197"/>
      <c r="D395" s="197"/>
      <c r="E395" s="197"/>
      <c r="F395" s="197"/>
      <c r="G395" s="197"/>
      <c r="H395" s="197"/>
      <c r="I395" s="197"/>
      <c r="J395" s="197"/>
      <c r="K395" s="197"/>
      <c r="L395" s="197"/>
      <c r="M395" s="197"/>
      <c r="N395" s="197"/>
      <c r="O395" s="197"/>
      <c r="P395" s="197"/>
      <c r="Q395" s="197"/>
      <c r="R395" s="197"/>
      <c r="S395" s="197"/>
      <c r="T395" s="197"/>
      <c r="U395" s="197"/>
      <c r="V395" s="197"/>
      <c r="W395" s="197"/>
      <c r="X395" s="197"/>
      <c r="Y395" s="197"/>
      <c r="Z395" s="197"/>
      <c r="AA395" s="197"/>
      <c r="AB395" s="197"/>
      <c r="AC395" s="197"/>
      <c r="AH395" s="197"/>
      <c r="AI395" s="197"/>
      <c r="AJ395" s="197"/>
      <c r="AK395" s="197"/>
      <c r="AL395" s="197"/>
      <c r="AM395" s="197"/>
      <c r="AN395" s="197"/>
      <c r="AO395" s="197"/>
      <c r="AP395" s="197"/>
      <c r="AQ395" s="197"/>
      <c r="AR395" s="197"/>
      <c r="AS395" s="197"/>
      <c r="AT395" s="197"/>
    </row>
    <row r="396" spans="2:46" x14ac:dyDescent="0.25">
      <c r="B396" s="197"/>
      <c r="C396" s="197"/>
      <c r="D396" s="197"/>
      <c r="E396" s="197"/>
      <c r="F396" s="197"/>
      <c r="G396" s="197"/>
      <c r="H396" s="197"/>
      <c r="I396" s="197"/>
      <c r="J396" s="197"/>
      <c r="K396" s="197"/>
      <c r="L396" s="197"/>
      <c r="M396" s="197"/>
      <c r="N396" s="197"/>
      <c r="O396" s="197"/>
      <c r="P396" s="197"/>
      <c r="Q396" s="197"/>
      <c r="R396" s="197"/>
      <c r="S396" s="197"/>
      <c r="T396" s="197"/>
      <c r="U396" s="197"/>
      <c r="V396" s="197"/>
      <c r="W396" s="197"/>
      <c r="X396" s="197"/>
      <c r="Y396" s="197"/>
      <c r="Z396" s="197"/>
      <c r="AA396" s="197"/>
      <c r="AB396" s="197"/>
      <c r="AC396" s="197"/>
      <c r="AH396" s="197"/>
      <c r="AI396" s="197"/>
      <c r="AJ396" s="197"/>
      <c r="AK396" s="197"/>
      <c r="AL396" s="197"/>
      <c r="AM396" s="197"/>
      <c r="AN396" s="197"/>
      <c r="AO396" s="197"/>
      <c r="AP396" s="197"/>
      <c r="AQ396" s="197"/>
      <c r="AR396" s="197"/>
      <c r="AS396" s="197"/>
      <c r="AT396" s="197"/>
    </row>
    <row r="397" spans="2:46" x14ac:dyDescent="0.25">
      <c r="B397" s="197"/>
      <c r="C397" s="197"/>
      <c r="D397" s="197"/>
      <c r="E397" s="197"/>
      <c r="F397" s="197"/>
      <c r="G397" s="197"/>
      <c r="H397" s="197"/>
      <c r="I397" s="197"/>
      <c r="J397" s="197"/>
      <c r="K397" s="197"/>
      <c r="L397" s="197"/>
      <c r="M397" s="197"/>
      <c r="N397" s="197"/>
      <c r="O397" s="197"/>
      <c r="P397" s="197"/>
      <c r="Q397" s="197"/>
      <c r="R397" s="197"/>
      <c r="S397" s="197"/>
      <c r="T397" s="197"/>
      <c r="U397" s="197"/>
      <c r="V397" s="197"/>
      <c r="W397" s="197"/>
      <c r="X397" s="197"/>
      <c r="Y397" s="197"/>
      <c r="Z397" s="197"/>
      <c r="AA397" s="197"/>
      <c r="AB397" s="197"/>
      <c r="AC397" s="197"/>
      <c r="AH397" s="197"/>
      <c r="AI397" s="197"/>
      <c r="AJ397" s="197"/>
      <c r="AK397" s="197"/>
      <c r="AL397" s="197"/>
      <c r="AM397" s="197"/>
      <c r="AN397" s="197"/>
      <c r="AO397" s="197"/>
      <c r="AP397" s="197"/>
      <c r="AQ397" s="197"/>
      <c r="AR397" s="197"/>
      <c r="AS397" s="197"/>
      <c r="AT397" s="197"/>
    </row>
    <row r="398" spans="2:46" x14ac:dyDescent="0.25">
      <c r="B398" s="197"/>
      <c r="C398" s="197"/>
      <c r="D398" s="197"/>
      <c r="E398" s="197"/>
      <c r="F398" s="197"/>
      <c r="G398" s="197"/>
      <c r="H398" s="197"/>
      <c r="I398" s="197"/>
      <c r="J398" s="197"/>
      <c r="K398" s="197"/>
      <c r="L398" s="197"/>
      <c r="M398" s="197"/>
      <c r="N398" s="197"/>
      <c r="O398" s="197"/>
      <c r="P398" s="197"/>
      <c r="Q398" s="197"/>
      <c r="R398" s="197"/>
      <c r="S398" s="197"/>
      <c r="T398" s="197"/>
      <c r="U398" s="197"/>
      <c r="V398" s="197"/>
      <c r="W398" s="197"/>
      <c r="X398" s="197"/>
      <c r="Y398" s="197"/>
      <c r="Z398" s="197"/>
      <c r="AA398" s="197"/>
      <c r="AB398" s="197"/>
      <c r="AC398" s="197"/>
      <c r="AH398" s="197"/>
      <c r="AI398" s="197"/>
      <c r="AJ398" s="197"/>
      <c r="AK398" s="197"/>
      <c r="AL398" s="197"/>
      <c r="AM398" s="197"/>
      <c r="AN398" s="197"/>
      <c r="AO398" s="197"/>
      <c r="AP398" s="197"/>
      <c r="AQ398" s="197"/>
      <c r="AR398" s="197"/>
      <c r="AS398" s="197"/>
      <c r="AT398" s="197"/>
    </row>
    <row r="399" spans="2:46" x14ac:dyDescent="0.25">
      <c r="B399" s="197"/>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c r="Y399" s="197"/>
      <c r="Z399" s="197"/>
      <c r="AA399" s="197"/>
      <c r="AB399" s="197"/>
      <c r="AC399" s="197"/>
      <c r="AH399" s="197"/>
      <c r="AI399" s="197"/>
      <c r="AJ399" s="197"/>
      <c r="AK399" s="197"/>
      <c r="AL399" s="197"/>
      <c r="AM399" s="197"/>
      <c r="AN399" s="197"/>
      <c r="AO399" s="197"/>
      <c r="AP399" s="197"/>
      <c r="AQ399" s="197"/>
      <c r="AR399" s="197"/>
      <c r="AS399" s="197"/>
      <c r="AT399" s="197"/>
    </row>
    <row r="400" spans="2:46" x14ac:dyDescent="0.25">
      <c r="B400" s="197"/>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c r="Y400" s="197"/>
      <c r="Z400" s="197"/>
      <c r="AA400" s="197"/>
      <c r="AB400" s="197"/>
      <c r="AC400" s="197"/>
      <c r="AH400" s="197"/>
      <c r="AI400" s="197"/>
      <c r="AJ400" s="197"/>
      <c r="AK400" s="197"/>
      <c r="AL400" s="197"/>
      <c r="AM400" s="197"/>
      <c r="AN400" s="197"/>
      <c r="AO400" s="197"/>
      <c r="AP400" s="197"/>
      <c r="AQ400" s="197"/>
      <c r="AR400" s="197"/>
      <c r="AS400" s="197"/>
      <c r="AT400" s="197"/>
    </row>
    <row r="401" spans="2:46" x14ac:dyDescent="0.25">
      <c r="B401" s="197"/>
      <c r="C401" s="197"/>
      <c r="D401" s="197"/>
      <c r="E401" s="197"/>
      <c r="F401" s="197"/>
      <c r="G401" s="197"/>
      <c r="H401" s="197"/>
      <c r="I401" s="197"/>
      <c r="J401" s="197"/>
      <c r="K401" s="197"/>
      <c r="L401" s="197"/>
      <c r="M401" s="197"/>
      <c r="N401" s="197"/>
      <c r="O401" s="197"/>
      <c r="P401" s="197"/>
      <c r="Q401" s="197"/>
      <c r="R401" s="197"/>
      <c r="S401" s="197"/>
      <c r="T401" s="197"/>
      <c r="U401" s="197"/>
      <c r="V401" s="197"/>
      <c r="W401" s="197"/>
      <c r="X401" s="197"/>
      <c r="Y401" s="197"/>
      <c r="Z401" s="197"/>
      <c r="AA401" s="197"/>
      <c r="AB401" s="197"/>
      <c r="AC401" s="197"/>
      <c r="AH401" s="197"/>
      <c r="AI401" s="197"/>
      <c r="AJ401" s="197"/>
      <c r="AK401" s="197"/>
      <c r="AL401" s="197"/>
      <c r="AM401" s="197"/>
      <c r="AN401" s="197"/>
      <c r="AO401" s="197"/>
      <c r="AP401" s="197"/>
      <c r="AQ401" s="197"/>
      <c r="AR401" s="197"/>
      <c r="AS401" s="197"/>
      <c r="AT401" s="197"/>
    </row>
    <row r="402" spans="2:46" x14ac:dyDescent="0.25">
      <c r="B402" s="197"/>
      <c r="C402" s="197"/>
      <c r="D402" s="197"/>
      <c r="E402" s="197"/>
      <c r="F402" s="197"/>
      <c r="G402" s="197"/>
      <c r="H402" s="197"/>
      <c r="I402" s="197"/>
      <c r="J402" s="197"/>
      <c r="K402" s="197"/>
      <c r="L402" s="197"/>
      <c r="M402" s="197"/>
      <c r="N402" s="197"/>
      <c r="O402" s="197"/>
      <c r="P402" s="197"/>
      <c r="Q402" s="197"/>
      <c r="R402" s="197"/>
      <c r="S402" s="197"/>
      <c r="T402" s="197"/>
      <c r="U402" s="197"/>
      <c r="V402" s="197"/>
      <c r="W402" s="197"/>
      <c r="X402" s="197"/>
      <c r="Y402" s="197"/>
      <c r="Z402" s="197"/>
      <c r="AA402" s="197"/>
      <c r="AB402" s="197"/>
      <c r="AC402" s="197"/>
      <c r="AH402" s="197"/>
      <c r="AI402" s="197"/>
      <c r="AJ402" s="197"/>
      <c r="AK402" s="197"/>
      <c r="AL402" s="197"/>
      <c r="AM402" s="197"/>
      <c r="AN402" s="197"/>
      <c r="AO402" s="197"/>
      <c r="AP402" s="197"/>
      <c r="AQ402" s="197"/>
      <c r="AR402" s="197"/>
      <c r="AS402" s="197"/>
      <c r="AT402" s="197"/>
    </row>
    <row r="403" spans="2:46" x14ac:dyDescent="0.25">
      <c r="B403" s="197"/>
      <c r="C403" s="197"/>
      <c r="D403" s="197"/>
      <c r="E403" s="197"/>
      <c r="F403" s="197"/>
      <c r="G403" s="197"/>
      <c r="H403" s="197"/>
      <c r="I403" s="197"/>
      <c r="J403" s="197"/>
      <c r="K403" s="197"/>
      <c r="L403" s="197"/>
      <c r="M403" s="197"/>
      <c r="N403" s="197"/>
      <c r="O403" s="197"/>
      <c r="P403" s="197"/>
      <c r="Q403" s="197"/>
      <c r="R403" s="197"/>
      <c r="S403" s="197"/>
      <c r="T403" s="197"/>
      <c r="U403" s="197"/>
      <c r="V403" s="197"/>
      <c r="W403" s="197"/>
      <c r="X403" s="197"/>
      <c r="Y403" s="197"/>
      <c r="Z403" s="197"/>
      <c r="AA403" s="197"/>
      <c r="AB403" s="197"/>
      <c r="AC403" s="197"/>
      <c r="AH403" s="197"/>
      <c r="AI403" s="197"/>
      <c r="AJ403" s="197"/>
      <c r="AK403" s="197"/>
      <c r="AL403" s="197"/>
      <c r="AM403" s="197"/>
      <c r="AN403" s="197"/>
      <c r="AO403" s="197"/>
      <c r="AP403" s="197"/>
      <c r="AQ403" s="197"/>
      <c r="AR403" s="197"/>
      <c r="AS403" s="197"/>
      <c r="AT403" s="197"/>
    </row>
    <row r="404" spans="2:46" x14ac:dyDescent="0.25">
      <c r="B404" s="197"/>
      <c r="C404" s="197"/>
      <c r="D404" s="197"/>
      <c r="E404" s="197"/>
      <c r="F404" s="197"/>
      <c r="G404" s="197"/>
      <c r="H404" s="197"/>
      <c r="I404" s="197"/>
      <c r="J404" s="197"/>
      <c r="K404" s="197"/>
      <c r="L404" s="197"/>
      <c r="M404" s="197"/>
      <c r="N404" s="197"/>
      <c r="O404" s="197"/>
      <c r="P404" s="197"/>
      <c r="Q404" s="197"/>
      <c r="R404" s="197"/>
      <c r="S404" s="197"/>
      <c r="T404" s="197"/>
      <c r="U404" s="197"/>
      <c r="V404" s="197"/>
      <c r="W404" s="197"/>
      <c r="X404" s="197"/>
      <c r="Y404" s="197"/>
      <c r="Z404" s="197"/>
      <c r="AA404" s="197"/>
      <c r="AB404" s="197"/>
      <c r="AC404" s="197"/>
      <c r="AH404" s="197"/>
      <c r="AI404" s="197"/>
      <c r="AJ404" s="197"/>
      <c r="AK404" s="197"/>
      <c r="AL404" s="197"/>
      <c r="AM404" s="197"/>
      <c r="AN404" s="197"/>
      <c r="AO404" s="197"/>
      <c r="AP404" s="197"/>
      <c r="AQ404" s="197"/>
      <c r="AR404" s="197"/>
      <c r="AS404" s="197"/>
      <c r="AT404" s="197"/>
    </row>
    <row r="405" spans="2:46" x14ac:dyDescent="0.25">
      <c r="B405" s="197"/>
      <c r="C405" s="197"/>
      <c r="D405" s="197"/>
      <c r="E405" s="197"/>
      <c r="F405" s="197"/>
      <c r="G405" s="197"/>
      <c r="H405" s="197"/>
      <c r="I405" s="197"/>
      <c r="J405" s="197"/>
      <c r="K405" s="197"/>
      <c r="L405" s="197"/>
      <c r="M405" s="197"/>
      <c r="N405" s="197"/>
      <c r="O405" s="197"/>
      <c r="P405" s="197"/>
      <c r="Q405" s="197"/>
      <c r="R405" s="197"/>
      <c r="S405" s="197"/>
      <c r="T405" s="197"/>
      <c r="U405" s="197"/>
      <c r="V405" s="197"/>
      <c r="W405" s="197"/>
      <c r="X405" s="197"/>
      <c r="Y405" s="197"/>
      <c r="Z405" s="197"/>
      <c r="AA405" s="197"/>
      <c r="AB405" s="197"/>
      <c r="AC405" s="197"/>
      <c r="AH405" s="197"/>
      <c r="AI405" s="197"/>
      <c r="AJ405" s="197"/>
      <c r="AK405" s="197"/>
      <c r="AL405" s="197"/>
      <c r="AM405" s="197"/>
      <c r="AN405" s="197"/>
      <c r="AO405" s="197"/>
      <c r="AP405" s="197"/>
      <c r="AQ405" s="197"/>
      <c r="AR405" s="197"/>
      <c r="AS405" s="197"/>
      <c r="AT405" s="197"/>
    </row>
    <row r="406" spans="2:46" x14ac:dyDescent="0.25">
      <c r="B406" s="197"/>
      <c r="C406" s="197"/>
      <c r="D406" s="197"/>
      <c r="E406" s="197"/>
      <c r="F406" s="197"/>
      <c r="G406" s="197"/>
      <c r="H406" s="197"/>
      <c r="I406" s="197"/>
      <c r="J406" s="197"/>
      <c r="K406" s="197"/>
      <c r="L406" s="197"/>
      <c r="M406" s="197"/>
      <c r="N406" s="197"/>
      <c r="O406" s="197"/>
      <c r="P406" s="197"/>
      <c r="Q406" s="197"/>
      <c r="R406" s="197"/>
      <c r="S406" s="197"/>
      <c r="T406" s="197"/>
      <c r="U406" s="197"/>
      <c r="V406" s="197"/>
      <c r="W406" s="197"/>
      <c r="X406" s="197"/>
      <c r="Y406" s="197"/>
      <c r="Z406" s="197"/>
      <c r="AA406" s="197"/>
      <c r="AB406" s="197"/>
      <c r="AC406" s="197"/>
      <c r="AH406" s="197"/>
      <c r="AI406" s="197"/>
      <c r="AJ406" s="197"/>
      <c r="AK406" s="197"/>
      <c r="AL406" s="197"/>
      <c r="AM406" s="197"/>
      <c r="AN406" s="197"/>
      <c r="AO406" s="197"/>
      <c r="AP406" s="197"/>
      <c r="AQ406" s="197"/>
      <c r="AR406" s="197"/>
      <c r="AS406" s="197"/>
      <c r="AT406" s="197"/>
    </row>
    <row r="407" spans="2:46" x14ac:dyDescent="0.25">
      <c r="B407" s="197"/>
      <c r="C407" s="197"/>
      <c r="D407" s="197"/>
      <c r="E407" s="197"/>
      <c r="F407" s="197"/>
      <c r="G407" s="197"/>
      <c r="H407" s="197"/>
      <c r="I407" s="197"/>
      <c r="J407" s="197"/>
      <c r="K407" s="197"/>
      <c r="L407" s="197"/>
      <c r="M407" s="197"/>
      <c r="N407" s="197"/>
      <c r="O407" s="197"/>
      <c r="P407" s="197"/>
      <c r="Q407" s="197"/>
      <c r="R407" s="197"/>
      <c r="S407" s="197"/>
      <c r="T407" s="197"/>
      <c r="U407" s="197"/>
      <c r="V407" s="197"/>
      <c r="W407" s="197"/>
      <c r="X407" s="197"/>
      <c r="Y407" s="197"/>
      <c r="Z407" s="197"/>
      <c r="AA407" s="197"/>
      <c r="AB407" s="197"/>
      <c r="AC407" s="197"/>
      <c r="AH407" s="197"/>
      <c r="AI407" s="197"/>
      <c r="AJ407" s="197"/>
      <c r="AK407" s="197"/>
      <c r="AL407" s="197"/>
      <c r="AM407" s="197"/>
      <c r="AN407" s="197"/>
      <c r="AO407" s="197"/>
      <c r="AP407" s="197"/>
      <c r="AQ407" s="197"/>
      <c r="AR407" s="197"/>
      <c r="AS407" s="197"/>
      <c r="AT407" s="197"/>
    </row>
    <row r="408" spans="2:46" x14ac:dyDescent="0.25">
      <c r="B408" s="197"/>
      <c r="C408" s="197"/>
      <c r="D408" s="197"/>
      <c r="E408" s="197"/>
      <c r="F408" s="197"/>
      <c r="G408" s="197"/>
      <c r="H408" s="197"/>
      <c r="I408" s="197"/>
      <c r="J408" s="197"/>
      <c r="K408" s="197"/>
      <c r="L408" s="197"/>
      <c r="M408" s="197"/>
      <c r="N408" s="197"/>
      <c r="O408" s="197"/>
      <c r="P408" s="197"/>
      <c r="Q408" s="197"/>
      <c r="R408" s="197"/>
      <c r="S408" s="197"/>
      <c r="T408" s="197"/>
      <c r="U408" s="197"/>
      <c r="V408" s="197"/>
      <c r="W408" s="197"/>
      <c r="X408" s="197"/>
      <c r="Y408" s="197"/>
      <c r="Z408" s="197"/>
      <c r="AA408" s="197"/>
      <c r="AB408" s="197"/>
      <c r="AC408" s="197"/>
      <c r="AH408" s="197"/>
      <c r="AI408" s="197"/>
      <c r="AJ408" s="197"/>
      <c r="AK408" s="197"/>
      <c r="AL408" s="197"/>
      <c r="AM408" s="197"/>
      <c r="AN408" s="197"/>
      <c r="AO408" s="197"/>
      <c r="AP408" s="197"/>
      <c r="AQ408" s="197"/>
      <c r="AR408" s="197"/>
      <c r="AS408" s="197"/>
      <c r="AT408" s="197"/>
    </row>
    <row r="409" spans="2:46" x14ac:dyDescent="0.25">
      <c r="B409" s="197"/>
      <c r="C409" s="197"/>
      <c r="D409" s="197"/>
      <c r="E409" s="197"/>
      <c r="F409" s="197"/>
      <c r="G409" s="197"/>
      <c r="H409" s="197"/>
      <c r="I409" s="197"/>
      <c r="J409" s="197"/>
      <c r="K409" s="197"/>
      <c r="L409" s="197"/>
      <c r="M409" s="197"/>
      <c r="N409" s="197"/>
      <c r="O409" s="197"/>
      <c r="P409" s="197"/>
      <c r="Q409" s="197"/>
      <c r="R409" s="197"/>
      <c r="S409" s="197"/>
      <c r="T409" s="197"/>
      <c r="U409" s="197"/>
      <c r="V409" s="197"/>
      <c r="W409" s="197"/>
      <c r="X409" s="197"/>
      <c r="Y409" s="197"/>
      <c r="Z409" s="197"/>
      <c r="AA409" s="197"/>
      <c r="AB409" s="197"/>
      <c r="AC409" s="197"/>
      <c r="AH409" s="197"/>
      <c r="AI409" s="197"/>
      <c r="AJ409" s="197"/>
      <c r="AK409" s="197"/>
      <c r="AL409" s="197"/>
      <c r="AM409" s="197"/>
      <c r="AN409" s="197"/>
      <c r="AO409" s="197"/>
      <c r="AP409" s="197"/>
      <c r="AQ409" s="197"/>
      <c r="AR409" s="197"/>
      <c r="AS409" s="197"/>
      <c r="AT409" s="197"/>
    </row>
    <row r="410" spans="2:46" x14ac:dyDescent="0.25">
      <c r="B410" s="197"/>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c r="Y410" s="197"/>
      <c r="Z410" s="197"/>
      <c r="AA410" s="197"/>
      <c r="AB410" s="197"/>
      <c r="AC410" s="197"/>
      <c r="AH410" s="197"/>
      <c r="AI410" s="197"/>
      <c r="AJ410" s="197"/>
      <c r="AK410" s="197"/>
      <c r="AL410" s="197"/>
      <c r="AM410" s="197"/>
      <c r="AN410" s="197"/>
      <c r="AO410" s="197"/>
      <c r="AP410" s="197"/>
      <c r="AQ410" s="197"/>
      <c r="AR410" s="197"/>
      <c r="AS410" s="197"/>
      <c r="AT410" s="197"/>
    </row>
    <row r="411" spans="2:46" x14ac:dyDescent="0.25">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197"/>
      <c r="Z411" s="197"/>
      <c r="AA411" s="197"/>
      <c r="AB411" s="197"/>
      <c r="AC411" s="197"/>
      <c r="AH411" s="197"/>
      <c r="AI411" s="197"/>
      <c r="AJ411" s="197"/>
      <c r="AK411" s="197"/>
      <c r="AL411" s="197"/>
      <c r="AM411" s="197"/>
      <c r="AN411" s="197"/>
      <c r="AO411" s="197"/>
      <c r="AP411" s="197"/>
      <c r="AQ411" s="197"/>
      <c r="AR411" s="197"/>
      <c r="AS411" s="197"/>
      <c r="AT411" s="197"/>
    </row>
    <row r="412" spans="2:46" x14ac:dyDescent="0.25">
      <c r="B412" s="197"/>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c r="Y412" s="197"/>
      <c r="Z412" s="197"/>
      <c r="AA412" s="197"/>
      <c r="AB412" s="197"/>
      <c r="AC412" s="197"/>
      <c r="AH412" s="197"/>
      <c r="AI412" s="197"/>
      <c r="AJ412" s="197"/>
      <c r="AK412" s="197"/>
      <c r="AL412" s="197"/>
      <c r="AM412" s="197"/>
      <c r="AN412" s="197"/>
      <c r="AO412" s="197"/>
      <c r="AP412" s="197"/>
      <c r="AQ412" s="197"/>
      <c r="AR412" s="197"/>
      <c r="AS412" s="197"/>
      <c r="AT412" s="197"/>
    </row>
    <row r="413" spans="2:46" x14ac:dyDescent="0.25">
      <c r="B413" s="197"/>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c r="Y413" s="197"/>
      <c r="Z413" s="197"/>
      <c r="AA413" s="197"/>
      <c r="AB413" s="197"/>
      <c r="AC413" s="197"/>
      <c r="AH413" s="197"/>
      <c r="AI413" s="197"/>
      <c r="AJ413" s="197"/>
      <c r="AK413" s="197"/>
      <c r="AL413" s="197"/>
      <c r="AM413" s="197"/>
      <c r="AN413" s="197"/>
      <c r="AO413" s="197"/>
      <c r="AP413" s="197"/>
      <c r="AQ413" s="197"/>
      <c r="AR413" s="197"/>
      <c r="AS413" s="197"/>
      <c r="AT413" s="197"/>
    </row>
    <row r="414" spans="2:46" x14ac:dyDescent="0.25">
      <c r="B414" s="197"/>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c r="Y414" s="197"/>
      <c r="Z414" s="197"/>
      <c r="AA414" s="197"/>
      <c r="AB414" s="197"/>
      <c r="AC414" s="197"/>
      <c r="AH414" s="197"/>
      <c r="AI414" s="197"/>
      <c r="AJ414" s="197"/>
      <c r="AK414" s="197"/>
      <c r="AL414" s="197"/>
      <c r="AM414" s="197"/>
      <c r="AN414" s="197"/>
      <c r="AO414" s="197"/>
      <c r="AP414" s="197"/>
      <c r="AQ414" s="197"/>
      <c r="AR414" s="197"/>
      <c r="AS414" s="197"/>
      <c r="AT414" s="197"/>
    </row>
    <row r="415" spans="2:46" x14ac:dyDescent="0.25">
      <c r="B415" s="197"/>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c r="Y415" s="197"/>
      <c r="Z415" s="197"/>
      <c r="AA415" s="197"/>
      <c r="AB415" s="197"/>
      <c r="AC415" s="197"/>
      <c r="AH415" s="197"/>
      <c r="AI415" s="197"/>
      <c r="AJ415" s="197"/>
      <c r="AK415" s="197"/>
      <c r="AL415" s="197"/>
      <c r="AM415" s="197"/>
      <c r="AN415" s="197"/>
      <c r="AO415" s="197"/>
      <c r="AP415" s="197"/>
      <c r="AQ415" s="197"/>
      <c r="AR415" s="197"/>
      <c r="AS415" s="197"/>
      <c r="AT415" s="197"/>
    </row>
    <row r="416" spans="2:46" x14ac:dyDescent="0.25">
      <c r="B416" s="197"/>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c r="Y416" s="197"/>
      <c r="Z416" s="197"/>
      <c r="AA416" s="197"/>
      <c r="AB416" s="197"/>
      <c r="AC416" s="197"/>
      <c r="AH416" s="197"/>
      <c r="AI416" s="197"/>
      <c r="AJ416" s="197"/>
      <c r="AK416" s="197"/>
      <c r="AL416" s="197"/>
      <c r="AM416" s="197"/>
      <c r="AN416" s="197"/>
      <c r="AO416" s="197"/>
      <c r="AP416" s="197"/>
      <c r="AQ416" s="197"/>
      <c r="AR416" s="197"/>
      <c r="AS416" s="197"/>
      <c r="AT416" s="197"/>
    </row>
    <row r="417" spans="2:46" x14ac:dyDescent="0.25">
      <c r="B417" s="197"/>
      <c r="C417" s="197"/>
      <c r="D417" s="197"/>
      <c r="E417" s="197"/>
      <c r="F417" s="197"/>
      <c r="G417" s="197"/>
      <c r="H417" s="197"/>
      <c r="I417" s="197"/>
      <c r="J417" s="197"/>
      <c r="K417" s="197"/>
      <c r="L417" s="197"/>
      <c r="M417" s="197"/>
      <c r="N417" s="197"/>
      <c r="O417" s="197"/>
      <c r="P417" s="197"/>
      <c r="Q417" s="197"/>
      <c r="R417" s="197"/>
      <c r="S417" s="197"/>
      <c r="T417" s="197"/>
      <c r="U417" s="197"/>
      <c r="V417" s="197"/>
      <c r="W417" s="197"/>
      <c r="X417" s="197"/>
      <c r="Y417" s="197"/>
      <c r="Z417" s="197"/>
      <c r="AA417" s="197"/>
      <c r="AB417" s="197"/>
      <c r="AC417" s="197"/>
      <c r="AH417" s="197"/>
      <c r="AI417" s="197"/>
      <c r="AJ417" s="197"/>
      <c r="AK417" s="197"/>
      <c r="AL417" s="197"/>
      <c r="AM417" s="197"/>
      <c r="AN417" s="197"/>
      <c r="AO417" s="197"/>
      <c r="AP417" s="197"/>
      <c r="AQ417" s="197"/>
      <c r="AR417" s="197"/>
      <c r="AS417" s="197"/>
      <c r="AT417" s="197"/>
    </row>
    <row r="418" spans="2:46" x14ac:dyDescent="0.25">
      <c r="B418" s="197"/>
      <c r="C418" s="197"/>
      <c r="D418" s="197"/>
      <c r="E418" s="197"/>
      <c r="F418" s="197"/>
      <c r="G418" s="197"/>
      <c r="H418" s="197"/>
      <c r="I418" s="197"/>
      <c r="J418" s="197"/>
      <c r="K418" s="197"/>
      <c r="L418" s="197"/>
      <c r="M418" s="197"/>
      <c r="N418" s="197"/>
      <c r="O418" s="197"/>
      <c r="P418" s="197"/>
      <c r="Q418" s="197"/>
      <c r="R418" s="197"/>
      <c r="S418" s="197"/>
      <c r="T418" s="197"/>
      <c r="U418" s="197"/>
      <c r="V418" s="197"/>
      <c r="W418" s="197"/>
      <c r="X418" s="197"/>
      <c r="Y418" s="197"/>
      <c r="Z418" s="197"/>
      <c r="AA418" s="197"/>
      <c r="AB418" s="197"/>
      <c r="AC418" s="197"/>
      <c r="AH418" s="197"/>
      <c r="AI418" s="197"/>
      <c r="AJ418" s="197"/>
      <c r="AK418" s="197"/>
      <c r="AL418" s="197"/>
      <c r="AM418" s="197"/>
      <c r="AN418" s="197"/>
      <c r="AO418" s="197"/>
      <c r="AP418" s="197"/>
      <c r="AQ418" s="197"/>
      <c r="AR418" s="197"/>
      <c r="AS418" s="197"/>
      <c r="AT418" s="197"/>
    </row>
    <row r="419" spans="2:46" x14ac:dyDescent="0.25">
      <c r="B419" s="197"/>
      <c r="C419" s="197"/>
      <c r="D419" s="197"/>
      <c r="E419" s="197"/>
      <c r="F419" s="197"/>
      <c r="G419" s="197"/>
      <c r="H419" s="197"/>
      <c r="I419" s="197"/>
      <c r="J419" s="197"/>
      <c r="K419" s="197"/>
      <c r="L419" s="197"/>
      <c r="M419" s="197"/>
      <c r="N419" s="197"/>
      <c r="O419" s="197"/>
      <c r="P419" s="197"/>
      <c r="Q419" s="197"/>
      <c r="R419" s="197"/>
      <c r="S419" s="197"/>
      <c r="T419" s="197"/>
      <c r="U419" s="197"/>
      <c r="V419" s="197"/>
      <c r="W419" s="197"/>
      <c r="X419" s="197"/>
      <c r="Y419" s="197"/>
      <c r="Z419" s="197"/>
      <c r="AA419" s="197"/>
      <c r="AB419" s="197"/>
      <c r="AC419" s="197"/>
      <c r="AH419" s="197"/>
      <c r="AI419" s="197"/>
      <c r="AJ419" s="197"/>
      <c r="AK419" s="197"/>
      <c r="AL419" s="197"/>
      <c r="AM419" s="197"/>
      <c r="AN419" s="197"/>
      <c r="AO419" s="197"/>
      <c r="AP419" s="197"/>
      <c r="AQ419" s="197"/>
      <c r="AR419" s="197"/>
      <c r="AS419" s="197"/>
      <c r="AT419" s="197"/>
    </row>
    <row r="420" spans="2:46" x14ac:dyDescent="0.25">
      <c r="B420" s="197"/>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c r="Y420" s="197"/>
      <c r="Z420" s="197"/>
      <c r="AA420" s="197"/>
      <c r="AB420" s="197"/>
      <c r="AC420" s="197"/>
      <c r="AH420" s="197"/>
      <c r="AI420" s="197"/>
      <c r="AJ420" s="197"/>
      <c r="AK420" s="197"/>
      <c r="AL420" s="197"/>
      <c r="AM420" s="197"/>
      <c r="AN420" s="197"/>
      <c r="AO420" s="197"/>
      <c r="AP420" s="197"/>
      <c r="AQ420" s="197"/>
      <c r="AR420" s="197"/>
      <c r="AS420" s="197"/>
      <c r="AT420" s="197"/>
    </row>
    <row r="421" spans="2:46" x14ac:dyDescent="0.25">
      <c r="B421" s="197"/>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c r="Y421" s="197"/>
      <c r="Z421" s="197"/>
      <c r="AA421" s="197"/>
      <c r="AB421" s="197"/>
      <c r="AC421" s="197"/>
      <c r="AH421" s="197"/>
      <c r="AI421" s="197"/>
      <c r="AJ421" s="197"/>
      <c r="AK421" s="197"/>
      <c r="AL421" s="197"/>
      <c r="AM421" s="197"/>
      <c r="AN421" s="197"/>
      <c r="AO421" s="197"/>
      <c r="AP421" s="197"/>
      <c r="AQ421" s="197"/>
      <c r="AR421" s="197"/>
      <c r="AS421" s="197"/>
      <c r="AT421" s="197"/>
    </row>
    <row r="422" spans="2:46" x14ac:dyDescent="0.25">
      <c r="B422" s="197"/>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c r="Y422" s="197"/>
      <c r="Z422" s="197"/>
      <c r="AA422" s="197"/>
      <c r="AB422" s="197"/>
      <c r="AC422" s="197"/>
      <c r="AH422" s="197"/>
      <c r="AI422" s="197"/>
      <c r="AJ422" s="197"/>
      <c r="AK422" s="197"/>
      <c r="AL422" s="197"/>
      <c r="AM422" s="197"/>
      <c r="AN422" s="197"/>
      <c r="AO422" s="197"/>
      <c r="AP422" s="197"/>
      <c r="AQ422" s="197"/>
      <c r="AR422" s="197"/>
      <c r="AS422" s="197"/>
      <c r="AT422" s="197"/>
    </row>
    <row r="423" spans="2:46" x14ac:dyDescent="0.25">
      <c r="B423" s="197"/>
      <c r="C423" s="197"/>
      <c r="D423" s="197"/>
      <c r="E423" s="197"/>
      <c r="F423" s="197"/>
      <c r="G423" s="197"/>
      <c r="H423" s="197"/>
      <c r="I423" s="197"/>
      <c r="J423" s="197"/>
      <c r="K423" s="197"/>
      <c r="L423" s="197"/>
      <c r="M423" s="197"/>
      <c r="N423" s="197"/>
      <c r="O423" s="197"/>
      <c r="P423" s="197"/>
      <c r="Q423" s="197"/>
      <c r="R423" s="197"/>
      <c r="S423" s="197"/>
      <c r="T423" s="197"/>
      <c r="U423" s="197"/>
      <c r="V423" s="197"/>
      <c r="W423" s="197"/>
      <c r="X423" s="197"/>
      <c r="Y423" s="197"/>
      <c r="Z423" s="197"/>
      <c r="AA423" s="197"/>
      <c r="AB423" s="197"/>
      <c r="AC423" s="197"/>
      <c r="AH423" s="197"/>
      <c r="AI423" s="197"/>
      <c r="AJ423" s="197"/>
      <c r="AK423" s="197"/>
      <c r="AL423" s="197"/>
      <c r="AM423" s="197"/>
      <c r="AN423" s="197"/>
      <c r="AO423" s="197"/>
      <c r="AP423" s="197"/>
      <c r="AQ423" s="197"/>
      <c r="AR423" s="197"/>
      <c r="AS423" s="197"/>
      <c r="AT423" s="197"/>
    </row>
    <row r="424" spans="2:46" x14ac:dyDescent="0.25">
      <c r="B424" s="197"/>
      <c r="C424" s="197"/>
      <c r="D424" s="197"/>
      <c r="E424" s="197"/>
      <c r="F424" s="197"/>
      <c r="G424" s="197"/>
      <c r="H424" s="197"/>
      <c r="I424" s="197"/>
      <c r="J424" s="197"/>
      <c r="K424" s="197"/>
      <c r="L424" s="197"/>
      <c r="M424" s="197"/>
      <c r="N424" s="197"/>
      <c r="O424" s="197"/>
      <c r="P424" s="197"/>
      <c r="Q424" s="197"/>
      <c r="R424" s="197"/>
      <c r="S424" s="197"/>
      <c r="T424" s="197"/>
      <c r="U424" s="197"/>
      <c r="V424" s="197"/>
      <c r="W424" s="197"/>
      <c r="X424" s="197"/>
      <c r="Y424" s="197"/>
      <c r="Z424" s="197"/>
      <c r="AA424" s="197"/>
      <c r="AB424" s="197"/>
      <c r="AC424" s="197"/>
      <c r="AH424" s="197"/>
      <c r="AI424" s="197"/>
      <c r="AJ424" s="197"/>
      <c r="AK424" s="197"/>
      <c r="AL424" s="197"/>
      <c r="AM424" s="197"/>
      <c r="AN424" s="197"/>
      <c r="AO424" s="197"/>
      <c r="AP424" s="197"/>
      <c r="AQ424" s="197"/>
      <c r="AR424" s="197"/>
      <c r="AS424" s="197"/>
      <c r="AT424" s="197"/>
    </row>
    <row r="425" spans="2:46" x14ac:dyDescent="0.25">
      <c r="B425" s="197"/>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c r="Y425" s="197"/>
      <c r="Z425" s="197"/>
      <c r="AA425" s="197"/>
      <c r="AB425" s="197"/>
      <c r="AC425" s="197"/>
      <c r="AH425" s="197"/>
      <c r="AI425" s="197"/>
      <c r="AJ425" s="197"/>
      <c r="AK425" s="197"/>
      <c r="AL425" s="197"/>
      <c r="AM425" s="197"/>
      <c r="AN425" s="197"/>
      <c r="AO425" s="197"/>
      <c r="AP425" s="197"/>
      <c r="AQ425" s="197"/>
      <c r="AR425" s="197"/>
      <c r="AS425" s="197"/>
      <c r="AT425" s="197"/>
    </row>
    <row r="426" spans="2:46" x14ac:dyDescent="0.25">
      <c r="B426" s="197"/>
      <c r="C426" s="197"/>
      <c r="D426" s="197"/>
      <c r="E426" s="197"/>
      <c r="F426" s="197"/>
      <c r="G426" s="197"/>
      <c r="H426" s="197"/>
      <c r="I426" s="197"/>
      <c r="J426" s="197"/>
      <c r="K426" s="197"/>
      <c r="L426" s="197"/>
      <c r="M426" s="197"/>
      <c r="N426" s="197"/>
      <c r="O426" s="197"/>
      <c r="P426" s="197"/>
      <c r="Q426" s="197"/>
      <c r="R426" s="197"/>
      <c r="S426" s="197"/>
      <c r="T426" s="197"/>
      <c r="U426" s="197"/>
      <c r="V426" s="197"/>
      <c r="W426" s="197"/>
      <c r="X426" s="197"/>
      <c r="Y426" s="197"/>
      <c r="Z426" s="197"/>
      <c r="AA426" s="197"/>
      <c r="AB426" s="197"/>
      <c r="AC426" s="197"/>
      <c r="AH426" s="197"/>
      <c r="AI426" s="197"/>
      <c r="AJ426" s="197"/>
      <c r="AK426" s="197"/>
      <c r="AL426" s="197"/>
      <c r="AM426" s="197"/>
      <c r="AN426" s="197"/>
      <c r="AO426" s="197"/>
      <c r="AP426" s="197"/>
      <c r="AQ426" s="197"/>
      <c r="AR426" s="197"/>
      <c r="AS426" s="197"/>
      <c r="AT426" s="197"/>
    </row>
    <row r="427" spans="2:46" x14ac:dyDescent="0.25">
      <c r="B427" s="197"/>
      <c r="C427" s="197"/>
      <c r="D427" s="197"/>
      <c r="E427" s="197"/>
      <c r="F427" s="197"/>
      <c r="G427" s="197"/>
      <c r="H427" s="197"/>
      <c r="I427" s="197"/>
      <c r="J427" s="197"/>
      <c r="K427" s="197"/>
      <c r="L427" s="197"/>
      <c r="M427" s="197"/>
      <c r="N427" s="197"/>
      <c r="O427" s="197"/>
      <c r="P427" s="197"/>
      <c r="Q427" s="197"/>
      <c r="R427" s="197"/>
      <c r="S427" s="197"/>
      <c r="T427" s="197"/>
      <c r="U427" s="197"/>
      <c r="V427" s="197"/>
      <c r="W427" s="197"/>
      <c r="X427" s="197"/>
      <c r="Y427" s="197"/>
      <c r="Z427" s="197"/>
      <c r="AA427" s="197"/>
      <c r="AB427" s="197"/>
      <c r="AC427" s="197"/>
      <c r="AH427" s="197"/>
      <c r="AI427" s="197"/>
      <c r="AJ427" s="197"/>
      <c r="AK427" s="197"/>
      <c r="AL427" s="197"/>
      <c r="AM427" s="197"/>
      <c r="AN427" s="197"/>
      <c r="AO427" s="197"/>
      <c r="AP427" s="197"/>
      <c r="AQ427" s="197"/>
      <c r="AR427" s="197"/>
      <c r="AS427" s="197"/>
      <c r="AT427" s="197"/>
    </row>
    <row r="428" spans="2:46" x14ac:dyDescent="0.25">
      <c r="B428" s="197"/>
      <c r="C428" s="197"/>
      <c r="D428" s="197"/>
      <c r="E428" s="197"/>
      <c r="F428" s="197"/>
      <c r="G428" s="197"/>
      <c r="H428" s="197"/>
      <c r="I428" s="197"/>
      <c r="J428" s="197"/>
      <c r="K428" s="197"/>
      <c r="L428" s="197"/>
      <c r="M428" s="197"/>
      <c r="N428" s="197"/>
      <c r="O428" s="197"/>
      <c r="P428" s="197"/>
      <c r="Q428" s="197"/>
      <c r="R428" s="197"/>
      <c r="S428" s="197"/>
      <c r="T428" s="197"/>
      <c r="U428" s="197"/>
      <c r="V428" s="197"/>
      <c r="W428" s="197"/>
      <c r="X428" s="197"/>
      <c r="Y428" s="197"/>
      <c r="Z428" s="197"/>
      <c r="AA428" s="197"/>
      <c r="AB428" s="197"/>
      <c r="AC428" s="197"/>
      <c r="AH428" s="197"/>
      <c r="AI428" s="197"/>
      <c r="AJ428" s="197"/>
      <c r="AK428" s="197"/>
      <c r="AL428" s="197"/>
      <c r="AM428" s="197"/>
      <c r="AN428" s="197"/>
      <c r="AO428" s="197"/>
      <c r="AP428" s="197"/>
      <c r="AQ428" s="197"/>
      <c r="AR428" s="197"/>
      <c r="AS428" s="197"/>
      <c r="AT428" s="197"/>
    </row>
    <row r="429" spans="2:46" x14ac:dyDescent="0.25">
      <c r="B429" s="197"/>
      <c r="C429" s="197"/>
      <c r="D429" s="197"/>
      <c r="E429" s="197"/>
      <c r="F429" s="197"/>
      <c r="G429" s="197"/>
      <c r="H429" s="197"/>
      <c r="I429" s="197"/>
      <c r="J429" s="197"/>
      <c r="K429" s="197"/>
      <c r="L429" s="197"/>
      <c r="M429" s="197"/>
      <c r="N429" s="197"/>
      <c r="O429" s="197"/>
      <c r="P429" s="197"/>
      <c r="Q429" s="197"/>
      <c r="R429" s="197"/>
      <c r="S429" s="197"/>
      <c r="T429" s="197"/>
      <c r="U429" s="197"/>
      <c r="V429" s="197"/>
      <c r="W429" s="197"/>
      <c r="X429" s="197"/>
      <c r="Y429" s="197"/>
      <c r="Z429" s="197"/>
      <c r="AA429" s="197"/>
      <c r="AB429" s="197"/>
      <c r="AC429" s="197"/>
      <c r="AH429" s="197"/>
      <c r="AI429" s="197"/>
      <c r="AJ429" s="197"/>
      <c r="AK429" s="197"/>
      <c r="AL429" s="197"/>
      <c r="AM429" s="197"/>
      <c r="AN429" s="197"/>
      <c r="AO429" s="197"/>
      <c r="AP429" s="197"/>
      <c r="AQ429" s="197"/>
      <c r="AR429" s="197"/>
      <c r="AS429" s="197"/>
      <c r="AT429" s="197"/>
    </row>
    <row r="430" spans="2:46" x14ac:dyDescent="0.25">
      <c r="B430" s="197"/>
      <c r="C430" s="197"/>
      <c r="D430" s="197"/>
      <c r="E430" s="197"/>
      <c r="F430" s="197"/>
      <c r="G430" s="197"/>
      <c r="H430" s="197"/>
      <c r="I430" s="197"/>
      <c r="J430" s="197"/>
      <c r="K430" s="197"/>
      <c r="L430" s="197"/>
      <c r="M430" s="197"/>
      <c r="N430" s="197"/>
      <c r="O430" s="197"/>
      <c r="P430" s="197"/>
      <c r="Q430" s="197"/>
      <c r="R430" s="197"/>
      <c r="S430" s="197"/>
      <c r="T430" s="197"/>
      <c r="U430" s="197"/>
      <c r="V430" s="197"/>
      <c r="W430" s="197"/>
      <c r="X430" s="197"/>
      <c r="Y430" s="197"/>
      <c r="Z430" s="197"/>
      <c r="AA430" s="197"/>
      <c r="AB430" s="197"/>
      <c r="AC430" s="197"/>
      <c r="AH430" s="197"/>
      <c r="AI430" s="197"/>
      <c r="AJ430" s="197"/>
      <c r="AK430" s="197"/>
      <c r="AL430" s="197"/>
      <c r="AM430" s="197"/>
      <c r="AN430" s="197"/>
      <c r="AO430" s="197"/>
      <c r="AP430" s="197"/>
      <c r="AQ430" s="197"/>
      <c r="AR430" s="197"/>
      <c r="AS430" s="197"/>
      <c r="AT430" s="197"/>
    </row>
    <row r="431" spans="2:46" x14ac:dyDescent="0.25">
      <c r="B431" s="197"/>
      <c r="C431" s="197"/>
      <c r="D431" s="197"/>
      <c r="E431" s="197"/>
      <c r="F431" s="197"/>
      <c r="G431" s="197"/>
      <c r="H431" s="197"/>
      <c r="I431" s="197"/>
      <c r="J431" s="197"/>
      <c r="K431" s="197"/>
      <c r="L431" s="197"/>
      <c r="M431" s="197"/>
      <c r="N431" s="197"/>
      <c r="O431" s="197"/>
      <c r="P431" s="197"/>
      <c r="Q431" s="197"/>
      <c r="R431" s="197"/>
      <c r="S431" s="197"/>
      <c r="T431" s="197"/>
      <c r="U431" s="197"/>
      <c r="V431" s="197"/>
      <c r="W431" s="197"/>
      <c r="X431" s="197"/>
      <c r="Y431" s="197"/>
      <c r="Z431" s="197"/>
      <c r="AA431" s="197"/>
      <c r="AB431" s="197"/>
      <c r="AC431" s="197"/>
      <c r="AH431" s="197"/>
      <c r="AI431" s="197"/>
      <c r="AJ431" s="197"/>
      <c r="AK431" s="197"/>
      <c r="AL431" s="197"/>
      <c r="AM431" s="197"/>
      <c r="AN431" s="197"/>
      <c r="AO431" s="197"/>
      <c r="AP431" s="197"/>
      <c r="AQ431" s="197"/>
      <c r="AR431" s="197"/>
      <c r="AS431" s="197"/>
      <c r="AT431" s="197"/>
    </row>
    <row r="432" spans="2:46" x14ac:dyDescent="0.25">
      <c r="B432" s="197"/>
      <c r="C432" s="197"/>
      <c r="D432" s="197"/>
      <c r="E432" s="197"/>
      <c r="F432" s="197"/>
      <c r="G432" s="197"/>
      <c r="H432" s="197"/>
      <c r="I432" s="197"/>
      <c r="J432" s="197"/>
      <c r="K432" s="197"/>
      <c r="L432" s="197"/>
      <c r="M432" s="197"/>
      <c r="N432" s="197"/>
      <c r="O432" s="197"/>
      <c r="P432" s="197"/>
      <c r="Q432" s="197"/>
      <c r="R432" s="197"/>
      <c r="S432" s="197"/>
      <c r="T432" s="197"/>
      <c r="U432" s="197"/>
      <c r="V432" s="197"/>
      <c r="W432" s="197"/>
      <c r="X432" s="197"/>
      <c r="Y432" s="197"/>
      <c r="Z432" s="197"/>
      <c r="AA432" s="197"/>
      <c r="AB432" s="197"/>
      <c r="AC432" s="197"/>
      <c r="AH432" s="197"/>
      <c r="AI432" s="197"/>
      <c r="AJ432" s="197"/>
      <c r="AK432" s="197"/>
      <c r="AL432" s="197"/>
      <c r="AM432" s="197"/>
      <c r="AN432" s="197"/>
      <c r="AO432" s="197"/>
      <c r="AP432" s="197"/>
      <c r="AQ432" s="197"/>
      <c r="AR432" s="197"/>
      <c r="AS432" s="197"/>
      <c r="AT432" s="197"/>
    </row>
    <row r="433" spans="2:46" x14ac:dyDescent="0.25">
      <c r="B433" s="197"/>
      <c r="C433" s="197"/>
      <c r="D433" s="197"/>
      <c r="E433" s="197"/>
      <c r="F433" s="197"/>
      <c r="G433" s="197"/>
      <c r="H433" s="197"/>
      <c r="I433" s="197"/>
      <c r="J433" s="197"/>
      <c r="K433" s="197"/>
      <c r="L433" s="197"/>
      <c r="M433" s="197"/>
      <c r="N433" s="197"/>
      <c r="O433" s="197"/>
      <c r="P433" s="197"/>
      <c r="Q433" s="197"/>
      <c r="R433" s="197"/>
      <c r="S433" s="197"/>
      <c r="T433" s="197"/>
      <c r="U433" s="197"/>
      <c r="V433" s="197"/>
      <c r="W433" s="197"/>
      <c r="X433" s="197"/>
      <c r="Y433" s="197"/>
      <c r="Z433" s="197"/>
      <c r="AA433" s="197"/>
      <c r="AB433" s="197"/>
      <c r="AC433" s="197"/>
      <c r="AH433" s="197"/>
      <c r="AI433" s="197"/>
      <c r="AJ433" s="197"/>
      <c r="AK433" s="197"/>
      <c r="AL433" s="197"/>
      <c r="AM433" s="197"/>
      <c r="AN433" s="197"/>
      <c r="AO433" s="197"/>
      <c r="AP433" s="197"/>
      <c r="AQ433" s="197"/>
      <c r="AR433" s="197"/>
      <c r="AS433" s="197"/>
      <c r="AT433" s="197"/>
    </row>
    <row r="434" spans="2:46" x14ac:dyDescent="0.25">
      <c r="B434" s="197"/>
      <c r="C434" s="197"/>
      <c r="D434" s="197"/>
      <c r="E434" s="197"/>
      <c r="F434" s="197"/>
      <c r="G434" s="197"/>
      <c r="H434" s="197"/>
      <c r="I434" s="197"/>
      <c r="J434" s="197"/>
      <c r="K434" s="197"/>
      <c r="L434" s="197"/>
      <c r="M434" s="197"/>
      <c r="N434" s="197"/>
      <c r="O434" s="197"/>
      <c r="P434" s="197"/>
      <c r="Q434" s="197"/>
      <c r="R434" s="197"/>
      <c r="S434" s="197"/>
      <c r="T434" s="197"/>
      <c r="U434" s="197"/>
      <c r="V434" s="197"/>
      <c r="W434" s="197"/>
      <c r="X434" s="197"/>
      <c r="Y434" s="197"/>
      <c r="Z434" s="197"/>
      <c r="AA434" s="197"/>
      <c r="AB434" s="197"/>
      <c r="AC434" s="197"/>
      <c r="AH434" s="197"/>
      <c r="AI434" s="197"/>
      <c r="AJ434" s="197"/>
      <c r="AK434" s="197"/>
      <c r="AL434" s="197"/>
      <c r="AM434" s="197"/>
      <c r="AN434" s="197"/>
      <c r="AO434" s="197"/>
      <c r="AP434" s="197"/>
      <c r="AQ434" s="197"/>
      <c r="AR434" s="197"/>
      <c r="AS434" s="197"/>
      <c r="AT434" s="197"/>
    </row>
    <row r="435" spans="2:46" x14ac:dyDescent="0.25">
      <c r="B435" s="197"/>
      <c r="C435" s="197"/>
      <c r="D435" s="197"/>
      <c r="E435" s="197"/>
      <c r="F435" s="197"/>
      <c r="G435" s="197"/>
      <c r="H435" s="197"/>
      <c r="I435" s="197"/>
      <c r="J435" s="197"/>
      <c r="K435" s="197"/>
      <c r="L435" s="197"/>
      <c r="M435" s="197"/>
      <c r="N435" s="197"/>
      <c r="O435" s="197"/>
      <c r="P435" s="197"/>
      <c r="Q435" s="197"/>
      <c r="R435" s="197"/>
      <c r="S435" s="197"/>
      <c r="T435" s="197"/>
      <c r="U435" s="197"/>
      <c r="V435" s="197"/>
      <c r="W435" s="197"/>
      <c r="X435" s="197"/>
      <c r="Y435" s="197"/>
      <c r="Z435" s="197"/>
      <c r="AA435" s="197"/>
      <c r="AB435" s="197"/>
      <c r="AC435" s="197"/>
      <c r="AH435" s="197"/>
      <c r="AI435" s="197"/>
      <c r="AJ435" s="197"/>
      <c r="AK435" s="197"/>
      <c r="AL435" s="197"/>
      <c r="AM435" s="197"/>
      <c r="AN435" s="197"/>
      <c r="AO435" s="197"/>
      <c r="AP435" s="197"/>
      <c r="AQ435" s="197"/>
      <c r="AR435" s="197"/>
      <c r="AS435" s="197"/>
      <c r="AT435" s="197"/>
    </row>
    <row r="436" spans="2:46" x14ac:dyDescent="0.25">
      <c r="B436" s="197"/>
      <c r="C436" s="197"/>
      <c r="D436" s="197"/>
      <c r="E436" s="197"/>
      <c r="F436" s="197"/>
      <c r="G436" s="197"/>
      <c r="H436" s="197"/>
      <c r="I436" s="197"/>
      <c r="J436" s="197"/>
      <c r="K436" s="197"/>
      <c r="L436" s="197"/>
      <c r="M436" s="197"/>
      <c r="N436" s="197"/>
      <c r="O436" s="197"/>
      <c r="P436" s="197"/>
      <c r="Q436" s="197"/>
      <c r="R436" s="197"/>
      <c r="S436" s="197"/>
      <c r="T436" s="197"/>
      <c r="U436" s="197"/>
      <c r="V436" s="197"/>
      <c r="W436" s="197"/>
      <c r="X436" s="197"/>
      <c r="Y436" s="197"/>
      <c r="Z436" s="197"/>
      <c r="AA436" s="197"/>
      <c r="AB436" s="197"/>
      <c r="AC436" s="197"/>
      <c r="AH436" s="197"/>
      <c r="AI436" s="197"/>
      <c r="AJ436" s="197"/>
      <c r="AK436" s="197"/>
      <c r="AL436" s="197"/>
      <c r="AM436" s="197"/>
      <c r="AN436" s="197"/>
      <c r="AO436" s="197"/>
      <c r="AP436" s="197"/>
      <c r="AQ436" s="197"/>
      <c r="AR436" s="197"/>
      <c r="AS436" s="197"/>
      <c r="AT436" s="197"/>
    </row>
    <row r="437" spans="2:46" x14ac:dyDescent="0.25">
      <c r="B437" s="197"/>
      <c r="C437" s="197"/>
      <c r="D437" s="197"/>
      <c r="E437" s="197"/>
      <c r="F437" s="197"/>
      <c r="G437" s="197"/>
      <c r="H437" s="197"/>
      <c r="I437" s="197"/>
      <c r="J437" s="197"/>
      <c r="K437" s="197"/>
      <c r="L437" s="197"/>
      <c r="M437" s="197"/>
      <c r="N437" s="197"/>
      <c r="O437" s="197"/>
      <c r="P437" s="197"/>
      <c r="Q437" s="197"/>
      <c r="R437" s="197"/>
      <c r="S437" s="197"/>
      <c r="T437" s="197"/>
      <c r="U437" s="197"/>
      <c r="V437" s="197"/>
      <c r="W437" s="197"/>
      <c r="X437" s="197"/>
      <c r="Y437" s="197"/>
      <c r="Z437" s="197"/>
      <c r="AA437" s="197"/>
      <c r="AB437" s="197"/>
      <c r="AC437" s="197"/>
      <c r="AH437" s="197"/>
      <c r="AI437" s="197"/>
      <c r="AJ437" s="197"/>
      <c r="AK437" s="197"/>
      <c r="AL437" s="197"/>
      <c r="AM437" s="197"/>
      <c r="AN437" s="197"/>
      <c r="AO437" s="197"/>
      <c r="AP437" s="197"/>
      <c r="AQ437" s="197"/>
      <c r="AR437" s="197"/>
      <c r="AS437" s="197"/>
      <c r="AT437" s="197"/>
    </row>
    <row r="438" spans="2:46" x14ac:dyDescent="0.25">
      <c r="B438" s="197"/>
      <c r="C438" s="197"/>
      <c r="D438" s="197"/>
      <c r="E438" s="197"/>
      <c r="F438" s="197"/>
      <c r="G438" s="197"/>
      <c r="H438" s="197"/>
      <c r="I438" s="197"/>
      <c r="J438" s="197"/>
      <c r="K438" s="197"/>
      <c r="L438" s="197"/>
      <c r="M438" s="197"/>
      <c r="N438" s="197"/>
      <c r="O438" s="197"/>
      <c r="P438" s="197"/>
      <c r="Q438" s="197"/>
      <c r="R438" s="197"/>
      <c r="S438" s="197"/>
      <c r="T438" s="197"/>
      <c r="U438" s="197"/>
      <c r="V438" s="197"/>
      <c r="W438" s="197"/>
      <c r="X438" s="197"/>
      <c r="Y438" s="197"/>
      <c r="Z438" s="197"/>
      <c r="AA438" s="197"/>
      <c r="AB438" s="197"/>
      <c r="AC438" s="197"/>
      <c r="AH438" s="197"/>
      <c r="AI438" s="197"/>
      <c r="AJ438" s="197"/>
      <c r="AK438" s="197"/>
      <c r="AL438" s="197"/>
      <c r="AM438" s="197"/>
      <c r="AN438" s="197"/>
      <c r="AO438" s="197"/>
      <c r="AP438" s="197"/>
      <c r="AQ438" s="197"/>
      <c r="AR438" s="197"/>
      <c r="AS438" s="197"/>
      <c r="AT438" s="197"/>
    </row>
    <row r="439" spans="2:46" x14ac:dyDescent="0.25">
      <c r="B439" s="197"/>
      <c r="C439" s="197"/>
      <c r="D439" s="197"/>
      <c r="E439" s="197"/>
      <c r="F439" s="197"/>
      <c r="G439" s="197"/>
      <c r="H439" s="197"/>
      <c r="I439" s="197"/>
      <c r="J439" s="197"/>
      <c r="K439" s="197"/>
      <c r="L439" s="197"/>
      <c r="M439" s="197"/>
      <c r="N439" s="197"/>
      <c r="O439" s="197"/>
      <c r="P439" s="197"/>
      <c r="Q439" s="197"/>
      <c r="R439" s="197"/>
      <c r="S439" s="197"/>
      <c r="T439" s="197"/>
      <c r="U439" s="197"/>
      <c r="V439" s="197"/>
      <c r="W439" s="197"/>
      <c r="X439" s="197"/>
      <c r="Y439" s="197"/>
      <c r="Z439" s="197"/>
      <c r="AA439" s="197"/>
      <c r="AB439" s="197"/>
      <c r="AC439" s="197"/>
      <c r="AH439" s="197"/>
      <c r="AI439" s="197"/>
      <c r="AJ439" s="197"/>
      <c r="AK439" s="197"/>
      <c r="AL439" s="197"/>
      <c r="AM439" s="197"/>
      <c r="AN439" s="197"/>
      <c r="AO439" s="197"/>
      <c r="AP439" s="197"/>
      <c r="AQ439" s="197"/>
      <c r="AR439" s="197"/>
      <c r="AS439" s="197"/>
      <c r="AT439" s="197"/>
    </row>
    <row r="440" spans="2:46" x14ac:dyDescent="0.25">
      <c r="B440" s="197"/>
      <c r="C440" s="197"/>
      <c r="D440" s="197"/>
      <c r="E440" s="197"/>
      <c r="F440" s="197"/>
      <c r="G440" s="197"/>
      <c r="H440" s="197"/>
      <c r="I440" s="197"/>
      <c r="J440" s="197"/>
      <c r="K440" s="197"/>
      <c r="L440" s="197"/>
      <c r="M440" s="197"/>
      <c r="N440" s="197"/>
      <c r="O440" s="197"/>
      <c r="P440" s="197"/>
      <c r="Q440" s="197"/>
      <c r="R440" s="197"/>
      <c r="S440" s="197"/>
      <c r="T440" s="197"/>
      <c r="U440" s="197"/>
      <c r="V440" s="197"/>
      <c r="W440" s="197"/>
      <c r="X440" s="197"/>
      <c r="Y440" s="197"/>
      <c r="Z440" s="197"/>
      <c r="AA440" s="197"/>
      <c r="AB440" s="197"/>
      <c r="AC440" s="197"/>
      <c r="AH440" s="197"/>
      <c r="AI440" s="197"/>
      <c r="AJ440" s="197"/>
      <c r="AK440" s="197"/>
      <c r="AL440" s="197"/>
      <c r="AM440" s="197"/>
      <c r="AN440" s="197"/>
      <c r="AO440" s="197"/>
      <c r="AP440" s="197"/>
      <c r="AQ440" s="197"/>
      <c r="AR440" s="197"/>
      <c r="AS440" s="197"/>
      <c r="AT440" s="197"/>
    </row>
    <row r="441" spans="2:46" x14ac:dyDescent="0.25">
      <c r="B441" s="197"/>
      <c r="C441" s="197"/>
      <c r="D441" s="197"/>
      <c r="E441" s="197"/>
      <c r="F441" s="197"/>
      <c r="G441" s="197"/>
      <c r="H441" s="197"/>
      <c r="I441" s="197"/>
      <c r="J441" s="197"/>
      <c r="K441" s="197"/>
      <c r="L441" s="197"/>
      <c r="M441" s="197"/>
      <c r="N441" s="197"/>
      <c r="O441" s="197"/>
      <c r="P441" s="197"/>
      <c r="Q441" s="197"/>
      <c r="R441" s="197"/>
      <c r="S441" s="197"/>
      <c r="T441" s="197"/>
      <c r="U441" s="197"/>
      <c r="V441" s="197"/>
      <c r="W441" s="197"/>
      <c r="X441" s="197"/>
      <c r="Y441" s="197"/>
      <c r="Z441" s="197"/>
      <c r="AA441" s="197"/>
      <c r="AB441" s="197"/>
      <c r="AC441" s="197"/>
      <c r="AH441" s="197"/>
      <c r="AI441" s="197"/>
      <c r="AJ441" s="197"/>
      <c r="AK441" s="197"/>
      <c r="AL441" s="197"/>
      <c r="AM441" s="197"/>
      <c r="AN441" s="197"/>
      <c r="AO441" s="197"/>
      <c r="AP441" s="197"/>
      <c r="AQ441" s="197"/>
      <c r="AR441" s="197"/>
      <c r="AS441" s="197"/>
      <c r="AT441" s="197"/>
    </row>
    <row r="442" spans="2:46" x14ac:dyDescent="0.25">
      <c r="B442" s="197"/>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c r="Y442" s="197"/>
      <c r="Z442" s="197"/>
      <c r="AA442" s="197"/>
      <c r="AB442" s="197"/>
      <c r="AC442" s="197"/>
      <c r="AH442" s="197"/>
      <c r="AI442" s="197"/>
      <c r="AJ442" s="197"/>
      <c r="AK442" s="197"/>
      <c r="AL442" s="197"/>
      <c r="AM442" s="197"/>
      <c r="AN442" s="197"/>
      <c r="AO442" s="197"/>
      <c r="AP442" s="197"/>
      <c r="AQ442" s="197"/>
      <c r="AR442" s="197"/>
      <c r="AS442" s="197"/>
      <c r="AT442" s="197"/>
    </row>
    <row r="443" spans="2:46" x14ac:dyDescent="0.25">
      <c r="B443" s="197"/>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c r="Y443" s="197"/>
      <c r="Z443" s="197"/>
      <c r="AA443" s="197"/>
      <c r="AB443" s="197"/>
      <c r="AC443" s="197"/>
      <c r="AH443" s="197"/>
      <c r="AI443" s="197"/>
      <c r="AJ443" s="197"/>
      <c r="AK443" s="197"/>
      <c r="AL443" s="197"/>
      <c r="AM443" s="197"/>
      <c r="AN443" s="197"/>
      <c r="AO443" s="197"/>
      <c r="AP443" s="197"/>
      <c r="AQ443" s="197"/>
      <c r="AR443" s="197"/>
      <c r="AS443" s="197"/>
      <c r="AT443" s="197"/>
    </row>
    <row r="444" spans="2:46" x14ac:dyDescent="0.25">
      <c r="B444" s="197"/>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c r="Y444" s="197"/>
      <c r="Z444" s="197"/>
      <c r="AA444" s="197"/>
      <c r="AB444" s="197"/>
      <c r="AC444" s="197"/>
      <c r="AH444" s="197"/>
      <c r="AI444" s="197"/>
      <c r="AJ444" s="197"/>
      <c r="AK444" s="197"/>
      <c r="AL444" s="197"/>
      <c r="AM444" s="197"/>
      <c r="AN444" s="197"/>
      <c r="AO444" s="197"/>
      <c r="AP444" s="197"/>
      <c r="AQ444" s="197"/>
      <c r="AR444" s="197"/>
      <c r="AS444" s="197"/>
      <c r="AT444" s="197"/>
    </row>
    <row r="445" spans="2:46" x14ac:dyDescent="0.25">
      <c r="B445" s="197"/>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c r="Y445" s="197"/>
      <c r="Z445" s="197"/>
      <c r="AA445" s="197"/>
      <c r="AB445" s="197"/>
      <c r="AC445" s="197"/>
      <c r="AH445" s="197"/>
      <c r="AI445" s="197"/>
      <c r="AJ445" s="197"/>
      <c r="AK445" s="197"/>
      <c r="AL445" s="197"/>
      <c r="AM445" s="197"/>
      <c r="AN445" s="197"/>
      <c r="AO445" s="197"/>
      <c r="AP445" s="197"/>
      <c r="AQ445" s="197"/>
      <c r="AR445" s="197"/>
      <c r="AS445" s="197"/>
      <c r="AT445" s="197"/>
    </row>
    <row r="446" spans="2:46" x14ac:dyDescent="0.25">
      <c r="B446" s="197"/>
      <c r="C446" s="197"/>
      <c r="D446" s="197"/>
      <c r="E446" s="197"/>
      <c r="F446" s="197"/>
      <c r="G446" s="197"/>
      <c r="H446" s="197"/>
      <c r="I446" s="197"/>
      <c r="J446" s="197"/>
      <c r="K446" s="197"/>
      <c r="L446" s="197"/>
      <c r="M446" s="197"/>
      <c r="N446" s="197"/>
      <c r="O446" s="197"/>
      <c r="P446" s="197"/>
      <c r="Q446" s="197"/>
      <c r="R446" s="197"/>
      <c r="S446" s="197"/>
      <c r="T446" s="197"/>
      <c r="U446" s="197"/>
      <c r="V446" s="197"/>
      <c r="W446" s="197"/>
      <c r="X446" s="197"/>
      <c r="Y446" s="197"/>
      <c r="Z446" s="197"/>
      <c r="AA446" s="197"/>
      <c r="AB446" s="197"/>
      <c r="AC446" s="197"/>
      <c r="AH446" s="197"/>
      <c r="AI446" s="197"/>
      <c r="AJ446" s="197"/>
      <c r="AK446" s="197"/>
      <c r="AL446" s="197"/>
      <c r="AM446" s="197"/>
      <c r="AN446" s="197"/>
      <c r="AO446" s="197"/>
      <c r="AP446" s="197"/>
      <c r="AQ446" s="197"/>
      <c r="AR446" s="197"/>
      <c r="AS446" s="197"/>
      <c r="AT446" s="197"/>
    </row>
    <row r="447" spans="2:46" x14ac:dyDescent="0.25">
      <c r="B447" s="197"/>
      <c r="C447" s="197"/>
      <c r="D447" s="197"/>
      <c r="E447" s="197"/>
      <c r="F447" s="197"/>
      <c r="G447" s="197"/>
      <c r="H447" s="197"/>
      <c r="I447" s="197"/>
      <c r="J447" s="197"/>
      <c r="K447" s="197"/>
      <c r="L447" s="197"/>
      <c r="M447" s="197"/>
      <c r="N447" s="197"/>
      <c r="O447" s="197"/>
      <c r="P447" s="197"/>
      <c r="Q447" s="197"/>
      <c r="R447" s="197"/>
      <c r="S447" s="197"/>
      <c r="T447" s="197"/>
      <c r="U447" s="197"/>
      <c r="V447" s="197"/>
      <c r="W447" s="197"/>
      <c r="X447" s="197"/>
      <c r="Y447" s="197"/>
      <c r="Z447" s="197"/>
      <c r="AA447" s="197"/>
      <c r="AB447" s="197"/>
      <c r="AC447" s="197"/>
      <c r="AH447" s="197"/>
      <c r="AI447" s="197"/>
      <c r="AJ447" s="197"/>
      <c r="AK447" s="197"/>
      <c r="AL447" s="197"/>
      <c r="AM447" s="197"/>
      <c r="AN447" s="197"/>
      <c r="AO447" s="197"/>
      <c r="AP447" s="197"/>
      <c r="AQ447" s="197"/>
      <c r="AR447" s="197"/>
      <c r="AS447" s="197"/>
      <c r="AT447" s="197"/>
    </row>
    <row r="448" spans="2:46" x14ac:dyDescent="0.25">
      <c r="B448" s="197"/>
      <c r="C448" s="197"/>
      <c r="D448" s="197"/>
      <c r="E448" s="197"/>
      <c r="F448" s="197"/>
      <c r="G448" s="197"/>
      <c r="H448" s="197"/>
      <c r="I448" s="197"/>
      <c r="J448" s="197"/>
      <c r="K448" s="197"/>
      <c r="L448" s="197"/>
      <c r="M448" s="197"/>
      <c r="N448" s="197"/>
      <c r="O448" s="197"/>
      <c r="P448" s="197"/>
      <c r="Q448" s="197"/>
      <c r="R448" s="197"/>
      <c r="S448" s="197"/>
      <c r="T448" s="197"/>
      <c r="U448" s="197"/>
      <c r="V448" s="197"/>
      <c r="W448" s="197"/>
      <c r="X448" s="197"/>
      <c r="Y448" s="197"/>
      <c r="Z448" s="197"/>
      <c r="AA448" s="197"/>
      <c r="AB448" s="197"/>
      <c r="AC448" s="197"/>
      <c r="AH448" s="197"/>
      <c r="AI448" s="197"/>
      <c r="AJ448" s="197"/>
      <c r="AK448" s="197"/>
      <c r="AL448" s="197"/>
      <c r="AM448" s="197"/>
      <c r="AN448" s="197"/>
      <c r="AO448" s="197"/>
      <c r="AP448" s="197"/>
      <c r="AQ448" s="197"/>
      <c r="AR448" s="197"/>
      <c r="AS448" s="197"/>
      <c r="AT448" s="197"/>
    </row>
    <row r="449" spans="2:46" x14ac:dyDescent="0.25">
      <c r="B449" s="197"/>
      <c r="C449" s="197"/>
      <c r="D449" s="197"/>
      <c r="E449" s="197"/>
      <c r="F449" s="197"/>
      <c r="G449" s="197"/>
      <c r="H449" s="197"/>
      <c r="I449" s="197"/>
      <c r="J449" s="197"/>
      <c r="K449" s="197"/>
      <c r="L449" s="197"/>
      <c r="M449" s="197"/>
      <c r="N449" s="197"/>
      <c r="O449" s="197"/>
      <c r="P449" s="197"/>
      <c r="Q449" s="197"/>
      <c r="R449" s="197"/>
      <c r="S449" s="197"/>
      <c r="T449" s="197"/>
      <c r="U449" s="197"/>
      <c r="V449" s="197"/>
      <c r="W449" s="197"/>
      <c r="X449" s="197"/>
      <c r="Y449" s="197"/>
      <c r="Z449" s="197"/>
      <c r="AA449" s="197"/>
      <c r="AB449" s="197"/>
      <c r="AC449" s="197"/>
      <c r="AH449" s="197"/>
      <c r="AI449" s="197"/>
      <c r="AJ449" s="197"/>
      <c r="AK449" s="197"/>
      <c r="AL449" s="197"/>
      <c r="AM449" s="197"/>
      <c r="AN449" s="197"/>
      <c r="AO449" s="197"/>
      <c r="AP449" s="197"/>
      <c r="AQ449" s="197"/>
      <c r="AR449" s="197"/>
      <c r="AS449" s="197"/>
      <c r="AT449" s="197"/>
    </row>
    <row r="450" spans="2:46" x14ac:dyDescent="0.25">
      <c r="B450" s="197"/>
      <c r="C450" s="197"/>
      <c r="D450" s="197"/>
      <c r="E450" s="197"/>
      <c r="F450" s="197"/>
      <c r="G450" s="197"/>
      <c r="H450" s="197"/>
      <c r="I450" s="197"/>
      <c r="J450" s="197"/>
      <c r="K450" s="197"/>
      <c r="L450" s="197"/>
      <c r="M450" s="197"/>
      <c r="N450" s="197"/>
      <c r="O450" s="197"/>
      <c r="P450" s="197"/>
      <c r="Q450" s="197"/>
      <c r="R450" s="197"/>
      <c r="S450" s="197"/>
      <c r="T450" s="197"/>
      <c r="U450" s="197"/>
      <c r="V450" s="197"/>
      <c r="W450" s="197"/>
      <c r="X450" s="197"/>
      <c r="Y450" s="197"/>
      <c r="Z450" s="197"/>
      <c r="AA450" s="197"/>
      <c r="AB450" s="197"/>
      <c r="AC450" s="197"/>
      <c r="AH450" s="197"/>
      <c r="AI450" s="197"/>
      <c r="AJ450" s="197"/>
      <c r="AK450" s="197"/>
      <c r="AL450" s="197"/>
      <c r="AM450" s="197"/>
      <c r="AN450" s="197"/>
      <c r="AO450" s="197"/>
      <c r="AP450" s="197"/>
      <c r="AQ450" s="197"/>
      <c r="AR450" s="197"/>
      <c r="AS450" s="197"/>
      <c r="AT450" s="197"/>
    </row>
    <row r="451" spans="2:46" x14ac:dyDescent="0.25">
      <c r="B451" s="197"/>
      <c r="C451" s="197"/>
      <c r="D451" s="197"/>
      <c r="E451" s="197"/>
      <c r="F451" s="197"/>
      <c r="G451" s="197"/>
      <c r="H451" s="197"/>
      <c r="I451" s="197"/>
      <c r="J451" s="197"/>
      <c r="K451" s="197"/>
      <c r="L451" s="197"/>
      <c r="M451" s="197"/>
      <c r="N451" s="197"/>
      <c r="O451" s="197"/>
      <c r="P451" s="197"/>
      <c r="Q451" s="197"/>
      <c r="R451" s="197"/>
      <c r="S451" s="197"/>
      <c r="T451" s="197"/>
      <c r="U451" s="197"/>
      <c r="V451" s="197"/>
      <c r="W451" s="197"/>
      <c r="X451" s="197"/>
      <c r="Y451" s="197"/>
      <c r="Z451" s="197"/>
      <c r="AA451" s="197"/>
      <c r="AB451" s="197"/>
      <c r="AC451" s="197"/>
      <c r="AH451" s="197"/>
      <c r="AI451" s="197"/>
      <c r="AJ451" s="197"/>
      <c r="AK451" s="197"/>
      <c r="AL451" s="197"/>
      <c r="AM451" s="197"/>
      <c r="AN451" s="197"/>
      <c r="AO451" s="197"/>
      <c r="AP451" s="197"/>
      <c r="AQ451" s="197"/>
      <c r="AR451" s="197"/>
      <c r="AS451" s="197"/>
      <c r="AT451" s="197"/>
    </row>
    <row r="452" spans="2:46" x14ac:dyDescent="0.25">
      <c r="B452" s="197"/>
      <c r="C452" s="197"/>
      <c r="D452" s="197"/>
      <c r="E452" s="197"/>
      <c r="F452" s="197"/>
      <c r="G452" s="197"/>
      <c r="H452" s="197"/>
      <c r="I452" s="197"/>
      <c r="J452" s="197"/>
      <c r="K452" s="197"/>
      <c r="L452" s="197"/>
      <c r="M452" s="197"/>
      <c r="N452" s="197"/>
      <c r="O452" s="197"/>
      <c r="P452" s="197"/>
      <c r="Q452" s="197"/>
      <c r="R452" s="197"/>
      <c r="S452" s="197"/>
      <c r="T452" s="197"/>
      <c r="U452" s="197"/>
      <c r="V452" s="197"/>
      <c r="W452" s="197"/>
      <c r="X452" s="197"/>
      <c r="Y452" s="197"/>
      <c r="Z452" s="197"/>
      <c r="AA452" s="197"/>
      <c r="AB452" s="197"/>
      <c r="AC452" s="197"/>
      <c r="AH452" s="197"/>
      <c r="AI452" s="197"/>
      <c r="AJ452" s="197"/>
      <c r="AK452" s="197"/>
      <c r="AL452" s="197"/>
      <c r="AM452" s="197"/>
      <c r="AN452" s="197"/>
      <c r="AO452" s="197"/>
      <c r="AP452" s="197"/>
      <c r="AQ452" s="197"/>
      <c r="AR452" s="197"/>
      <c r="AS452" s="197"/>
      <c r="AT452" s="197"/>
    </row>
    <row r="453" spans="2:46" x14ac:dyDescent="0.25">
      <c r="B453" s="197"/>
      <c r="C453" s="197"/>
      <c r="D453" s="197"/>
      <c r="E453" s="197"/>
      <c r="F453" s="197"/>
      <c r="G453" s="197"/>
      <c r="H453" s="197"/>
      <c r="I453" s="197"/>
      <c r="J453" s="197"/>
      <c r="K453" s="197"/>
      <c r="L453" s="197"/>
      <c r="M453" s="197"/>
      <c r="N453" s="197"/>
      <c r="O453" s="197"/>
      <c r="P453" s="197"/>
      <c r="Q453" s="197"/>
      <c r="R453" s="197"/>
      <c r="S453" s="197"/>
      <c r="T453" s="197"/>
      <c r="U453" s="197"/>
      <c r="V453" s="197"/>
      <c r="W453" s="197"/>
      <c r="X453" s="197"/>
      <c r="Y453" s="197"/>
      <c r="Z453" s="197"/>
      <c r="AA453" s="197"/>
      <c r="AB453" s="197"/>
      <c r="AC453" s="197"/>
      <c r="AH453" s="197"/>
      <c r="AI453" s="197"/>
      <c r="AJ453" s="197"/>
      <c r="AK453" s="197"/>
      <c r="AL453" s="197"/>
      <c r="AM453" s="197"/>
      <c r="AN453" s="197"/>
      <c r="AO453" s="197"/>
      <c r="AP453" s="197"/>
      <c r="AQ453" s="197"/>
      <c r="AR453" s="197"/>
      <c r="AS453" s="197"/>
      <c r="AT453" s="197"/>
    </row>
    <row r="454" spans="2:46" x14ac:dyDescent="0.25">
      <c r="B454" s="197"/>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c r="Y454" s="197"/>
      <c r="Z454" s="197"/>
      <c r="AA454" s="197"/>
      <c r="AB454" s="197"/>
      <c r="AC454" s="197"/>
      <c r="AH454" s="197"/>
      <c r="AI454" s="197"/>
      <c r="AJ454" s="197"/>
      <c r="AK454" s="197"/>
      <c r="AL454" s="197"/>
      <c r="AM454" s="197"/>
      <c r="AN454" s="197"/>
      <c r="AO454" s="197"/>
      <c r="AP454" s="197"/>
      <c r="AQ454" s="197"/>
      <c r="AR454" s="197"/>
      <c r="AS454" s="197"/>
      <c r="AT454" s="197"/>
    </row>
    <row r="455" spans="2:46" x14ac:dyDescent="0.25">
      <c r="B455" s="197"/>
      <c r="C455" s="197"/>
      <c r="D455" s="197"/>
      <c r="E455" s="197"/>
      <c r="F455" s="197"/>
      <c r="G455" s="197"/>
      <c r="H455" s="197"/>
      <c r="I455" s="197"/>
      <c r="J455" s="197"/>
      <c r="K455" s="197"/>
      <c r="L455" s="197"/>
      <c r="M455" s="197"/>
      <c r="N455" s="197"/>
      <c r="O455" s="197"/>
      <c r="P455" s="197"/>
      <c r="Q455" s="197"/>
      <c r="R455" s="197"/>
      <c r="S455" s="197"/>
      <c r="T455" s="197"/>
      <c r="U455" s="197"/>
      <c r="V455" s="197"/>
      <c r="W455" s="197"/>
      <c r="X455" s="197"/>
      <c r="Y455" s="197"/>
      <c r="Z455" s="197"/>
      <c r="AA455" s="197"/>
      <c r="AB455" s="197"/>
      <c r="AC455" s="197"/>
      <c r="AH455" s="197"/>
      <c r="AI455" s="197"/>
      <c r="AJ455" s="197"/>
      <c r="AK455" s="197"/>
      <c r="AL455" s="197"/>
      <c r="AM455" s="197"/>
      <c r="AN455" s="197"/>
      <c r="AO455" s="197"/>
      <c r="AP455" s="197"/>
      <c r="AQ455" s="197"/>
      <c r="AR455" s="197"/>
      <c r="AS455" s="197"/>
      <c r="AT455" s="197"/>
    </row>
    <row r="456" spans="2:46" x14ac:dyDescent="0.25">
      <c r="B456" s="197"/>
      <c r="C456" s="197"/>
      <c r="D456" s="197"/>
      <c r="E456" s="197"/>
      <c r="F456" s="197"/>
      <c r="G456" s="197"/>
      <c r="H456" s="197"/>
      <c r="I456" s="197"/>
      <c r="J456" s="197"/>
      <c r="K456" s="197"/>
      <c r="L456" s="197"/>
      <c r="M456" s="197"/>
      <c r="N456" s="197"/>
      <c r="O456" s="197"/>
      <c r="P456" s="197"/>
      <c r="Q456" s="197"/>
      <c r="R456" s="197"/>
      <c r="S456" s="197"/>
      <c r="T456" s="197"/>
      <c r="U456" s="197"/>
      <c r="V456" s="197"/>
      <c r="W456" s="197"/>
      <c r="X456" s="197"/>
      <c r="Y456" s="197"/>
      <c r="Z456" s="197"/>
      <c r="AA456" s="197"/>
      <c r="AB456" s="197"/>
      <c r="AC456" s="197"/>
      <c r="AH456" s="197"/>
      <c r="AI456" s="197"/>
      <c r="AJ456" s="197"/>
      <c r="AK456" s="197"/>
      <c r="AL456" s="197"/>
      <c r="AM456" s="197"/>
      <c r="AN456" s="197"/>
      <c r="AO456" s="197"/>
      <c r="AP456" s="197"/>
      <c r="AQ456" s="197"/>
      <c r="AR456" s="197"/>
      <c r="AS456" s="197"/>
      <c r="AT456" s="197"/>
    </row>
    <row r="457" spans="2:46" x14ac:dyDescent="0.25">
      <c r="B457" s="197"/>
      <c r="C457" s="197"/>
      <c r="D457" s="197"/>
      <c r="E457" s="197"/>
      <c r="F457" s="197"/>
      <c r="G457" s="197"/>
      <c r="H457" s="197"/>
      <c r="I457" s="197"/>
      <c r="J457" s="197"/>
      <c r="K457" s="197"/>
      <c r="L457" s="197"/>
      <c r="M457" s="197"/>
      <c r="N457" s="197"/>
      <c r="O457" s="197"/>
      <c r="P457" s="197"/>
      <c r="Q457" s="197"/>
      <c r="R457" s="197"/>
      <c r="S457" s="197"/>
      <c r="T457" s="197"/>
      <c r="U457" s="197"/>
      <c r="V457" s="197"/>
      <c r="W457" s="197"/>
      <c r="X457" s="197"/>
      <c r="Y457" s="197"/>
      <c r="Z457" s="197"/>
      <c r="AA457" s="197"/>
      <c r="AB457" s="197"/>
      <c r="AC457" s="197"/>
      <c r="AH457" s="197"/>
      <c r="AI457" s="197"/>
      <c r="AJ457" s="197"/>
      <c r="AK457" s="197"/>
      <c r="AL457" s="197"/>
      <c r="AM457" s="197"/>
      <c r="AN457" s="197"/>
      <c r="AO457" s="197"/>
      <c r="AP457" s="197"/>
      <c r="AQ457" s="197"/>
      <c r="AR457" s="197"/>
      <c r="AS457" s="197"/>
      <c r="AT457" s="197"/>
    </row>
    <row r="458" spans="2:46" x14ac:dyDescent="0.25">
      <c r="B458" s="197"/>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c r="Y458" s="197"/>
      <c r="Z458" s="197"/>
      <c r="AA458" s="197"/>
      <c r="AB458" s="197"/>
      <c r="AC458" s="197"/>
      <c r="AH458" s="197"/>
      <c r="AI458" s="197"/>
      <c r="AJ458" s="197"/>
      <c r="AK458" s="197"/>
      <c r="AL458" s="197"/>
      <c r="AM458" s="197"/>
      <c r="AN458" s="197"/>
      <c r="AO458" s="197"/>
      <c r="AP458" s="197"/>
      <c r="AQ458" s="197"/>
      <c r="AR458" s="197"/>
      <c r="AS458" s="197"/>
      <c r="AT458" s="197"/>
    </row>
    <row r="459" spans="2:46" x14ac:dyDescent="0.25">
      <c r="B459" s="197"/>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c r="Y459" s="197"/>
      <c r="Z459" s="197"/>
      <c r="AA459" s="197"/>
      <c r="AB459" s="197"/>
      <c r="AC459" s="197"/>
      <c r="AH459" s="197"/>
      <c r="AI459" s="197"/>
      <c r="AJ459" s="197"/>
      <c r="AK459" s="197"/>
      <c r="AL459" s="197"/>
      <c r="AM459" s="197"/>
      <c r="AN459" s="197"/>
      <c r="AO459" s="197"/>
      <c r="AP459" s="197"/>
      <c r="AQ459" s="197"/>
      <c r="AR459" s="197"/>
      <c r="AS459" s="197"/>
      <c r="AT459" s="197"/>
    </row>
    <row r="460" spans="2:46" x14ac:dyDescent="0.25">
      <c r="B460" s="197"/>
      <c r="C460" s="197"/>
      <c r="D460" s="197"/>
      <c r="E460" s="197"/>
      <c r="F460" s="197"/>
      <c r="G460" s="197"/>
      <c r="H460" s="197"/>
      <c r="I460" s="197"/>
      <c r="J460" s="197"/>
      <c r="K460" s="197"/>
      <c r="L460" s="197"/>
      <c r="M460" s="197"/>
      <c r="N460" s="197"/>
      <c r="O460" s="197"/>
      <c r="P460" s="197"/>
      <c r="Q460" s="197"/>
      <c r="R460" s="197"/>
      <c r="S460" s="197"/>
      <c r="T460" s="197"/>
      <c r="U460" s="197"/>
      <c r="V460" s="197"/>
      <c r="W460" s="197"/>
      <c r="X460" s="197"/>
      <c r="Y460" s="197"/>
      <c r="Z460" s="197"/>
      <c r="AA460" s="197"/>
      <c r="AB460" s="197"/>
      <c r="AC460" s="197"/>
      <c r="AH460" s="197"/>
      <c r="AI460" s="197"/>
      <c r="AJ460" s="197"/>
      <c r="AK460" s="197"/>
      <c r="AL460" s="197"/>
      <c r="AM460" s="197"/>
      <c r="AN460" s="197"/>
      <c r="AO460" s="197"/>
      <c r="AP460" s="197"/>
      <c r="AQ460" s="197"/>
      <c r="AR460" s="197"/>
      <c r="AS460" s="197"/>
      <c r="AT460" s="197"/>
    </row>
    <row r="461" spans="2:46" x14ac:dyDescent="0.25">
      <c r="B461" s="197"/>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c r="Y461" s="197"/>
      <c r="Z461" s="197"/>
      <c r="AA461" s="197"/>
      <c r="AB461" s="197"/>
      <c r="AC461" s="197"/>
      <c r="AH461" s="197"/>
      <c r="AI461" s="197"/>
      <c r="AJ461" s="197"/>
      <c r="AK461" s="197"/>
      <c r="AL461" s="197"/>
      <c r="AM461" s="197"/>
      <c r="AN461" s="197"/>
      <c r="AO461" s="197"/>
      <c r="AP461" s="197"/>
      <c r="AQ461" s="197"/>
      <c r="AR461" s="197"/>
      <c r="AS461" s="197"/>
      <c r="AT461" s="197"/>
    </row>
    <row r="462" spans="2:46" x14ac:dyDescent="0.25">
      <c r="B462" s="197"/>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c r="Y462" s="197"/>
      <c r="Z462" s="197"/>
      <c r="AA462" s="197"/>
      <c r="AB462" s="197"/>
      <c r="AC462" s="197"/>
      <c r="AH462" s="197"/>
      <c r="AI462" s="197"/>
      <c r="AJ462" s="197"/>
      <c r="AK462" s="197"/>
      <c r="AL462" s="197"/>
      <c r="AM462" s="197"/>
      <c r="AN462" s="197"/>
      <c r="AO462" s="197"/>
      <c r="AP462" s="197"/>
      <c r="AQ462" s="197"/>
      <c r="AR462" s="197"/>
      <c r="AS462" s="197"/>
      <c r="AT462" s="197"/>
    </row>
    <row r="463" spans="2:46" x14ac:dyDescent="0.25">
      <c r="B463" s="197"/>
      <c r="C463" s="197"/>
      <c r="D463" s="197"/>
      <c r="E463" s="197"/>
      <c r="F463" s="197"/>
      <c r="G463" s="197"/>
      <c r="H463" s="197"/>
      <c r="I463" s="197"/>
      <c r="J463" s="197"/>
      <c r="K463" s="197"/>
      <c r="L463" s="197"/>
      <c r="M463" s="197"/>
      <c r="N463" s="197"/>
      <c r="O463" s="197"/>
      <c r="P463" s="197"/>
      <c r="Q463" s="197"/>
      <c r="R463" s="197"/>
      <c r="S463" s="197"/>
      <c r="T463" s="197"/>
      <c r="U463" s="197"/>
      <c r="V463" s="197"/>
      <c r="W463" s="197"/>
      <c r="X463" s="197"/>
      <c r="Y463" s="197"/>
      <c r="Z463" s="197"/>
      <c r="AA463" s="197"/>
      <c r="AB463" s="197"/>
      <c r="AC463" s="197"/>
      <c r="AH463" s="197"/>
      <c r="AI463" s="197"/>
      <c r="AJ463" s="197"/>
      <c r="AK463" s="197"/>
      <c r="AL463" s="197"/>
      <c r="AM463" s="197"/>
      <c r="AN463" s="197"/>
      <c r="AO463" s="197"/>
      <c r="AP463" s="197"/>
      <c r="AQ463" s="197"/>
      <c r="AR463" s="197"/>
      <c r="AS463" s="197"/>
      <c r="AT463" s="197"/>
    </row>
    <row r="464" spans="2:46" x14ac:dyDescent="0.25">
      <c r="B464" s="197"/>
      <c r="C464" s="197"/>
      <c r="D464" s="197"/>
      <c r="E464" s="197"/>
      <c r="F464" s="197"/>
      <c r="G464" s="197"/>
      <c r="H464" s="197"/>
      <c r="I464" s="197"/>
      <c r="J464" s="197"/>
      <c r="K464" s="197"/>
      <c r="L464" s="197"/>
      <c r="M464" s="197"/>
      <c r="N464" s="197"/>
      <c r="O464" s="197"/>
      <c r="P464" s="197"/>
      <c r="Q464" s="197"/>
      <c r="R464" s="197"/>
      <c r="S464" s="197"/>
      <c r="T464" s="197"/>
      <c r="U464" s="197"/>
      <c r="V464" s="197"/>
      <c r="W464" s="197"/>
      <c r="X464" s="197"/>
      <c r="Y464" s="197"/>
      <c r="Z464" s="197"/>
      <c r="AA464" s="197"/>
      <c r="AB464" s="197"/>
      <c r="AC464" s="197"/>
      <c r="AH464" s="197"/>
      <c r="AI464" s="197"/>
      <c r="AJ464" s="197"/>
      <c r="AK464" s="197"/>
      <c r="AL464" s="197"/>
      <c r="AM464" s="197"/>
      <c r="AN464" s="197"/>
      <c r="AO464" s="197"/>
      <c r="AP464" s="197"/>
      <c r="AQ464" s="197"/>
      <c r="AR464" s="197"/>
      <c r="AS464" s="197"/>
      <c r="AT464" s="197"/>
    </row>
    <row r="465" spans="2:46" x14ac:dyDescent="0.25">
      <c r="B465" s="197"/>
      <c r="C465" s="197"/>
      <c r="D465" s="197"/>
      <c r="E465" s="197"/>
      <c r="F465" s="197"/>
      <c r="G465" s="197"/>
      <c r="H465" s="197"/>
      <c r="I465" s="197"/>
      <c r="J465" s="197"/>
      <c r="K465" s="197"/>
      <c r="L465" s="197"/>
      <c r="M465" s="197"/>
      <c r="N465" s="197"/>
      <c r="O465" s="197"/>
      <c r="P465" s="197"/>
      <c r="Q465" s="197"/>
      <c r="R465" s="197"/>
      <c r="S465" s="197"/>
      <c r="T465" s="197"/>
      <c r="U465" s="197"/>
      <c r="V465" s="197"/>
      <c r="W465" s="197"/>
      <c r="X465" s="197"/>
      <c r="Y465" s="197"/>
      <c r="Z465" s="197"/>
      <c r="AA465" s="197"/>
      <c r="AB465" s="197"/>
      <c r="AC465" s="197"/>
      <c r="AH465" s="197"/>
      <c r="AI465" s="197"/>
      <c r="AJ465" s="197"/>
      <c r="AK465" s="197"/>
      <c r="AL465" s="197"/>
      <c r="AM465" s="197"/>
      <c r="AN465" s="197"/>
      <c r="AO465" s="197"/>
      <c r="AP465" s="197"/>
      <c r="AQ465" s="197"/>
      <c r="AR465" s="197"/>
      <c r="AS465" s="197"/>
      <c r="AT465" s="197"/>
    </row>
    <row r="466" spans="2:46" x14ac:dyDescent="0.25">
      <c r="B466" s="197"/>
      <c r="C466" s="197"/>
      <c r="D466" s="197"/>
      <c r="E466" s="197"/>
      <c r="F466" s="197"/>
      <c r="G466" s="197"/>
      <c r="H466" s="197"/>
      <c r="I466" s="197"/>
      <c r="J466" s="197"/>
      <c r="K466" s="197"/>
      <c r="L466" s="197"/>
      <c r="M466" s="197"/>
      <c r="N466" s="197"/>
      <c r="O466" s="197"/>
      <c r="P466" s="197"/>
      <c r="Q466" s="197"/>
      <c r="R466" s="197"/>
      <c r="S466" s="197"/>
      <c r="T466" s="197"/>
      <c r="U466" s="197"/>
      <c r="V466" s="197"/>
      <c r="W466" s="197"/>
      <c r="X466" s="197"/>
      <c r="Y466" s="197"/>
      <c r="Z466" s="197"/>
      <c r="AA466" s="197"/>
      <c r="AB466" s="197"/>
      <c r="AC466" s="197"/>
      <c r="AH466" s="197"/>
      <c r="AI466" s="197"/>
      <c r="AJ466" s="197"/>
      <c r="AK466" s="197"/>
      <c r="AL466" s="197"/>
      <c r="AM466" s="197"/>
      <c r="AN466" s="197"/>
      <c r="AO466" s="197"/>
      <c r="AP466" s="197"/>
      <c r="AQ466" s="197"/>
      <c r="AR466" s="197"/>
      <c r="AS466" s="197"/>
      <c r="AT466" s="197"/>
    </row>
    <row r="467" spans="2:46" x14ac:dyDescent="0.25">
      <c r="B467" s="197"/>
      <c r="C467" s="197"/>
      <c r="D467" s="197"/>
      <c r="E467" s="197"/>
      <c r="F467" s="197"/>
      <c r="G467" s="197"/>
      <c r="H467" s="197"/>
      <c r="I467" s="197"/>
      <c r="J467" s="197"/>
      <c r="K467" s="197"/>
      <c r="L467" s="197"/>
      <c r="M467" s="197"/>
      <c r="N467" s="197"/>
      <c r="O467" s="197"/>
      <c r="P467" s="197"/>
      <c r="Q467" s="197"/>
      <c r="R467" s="197"/>
      <c r="S467" s="197"/>
      <c r="T467" s="197"/>
      <c r="U467" s="197"/>
      <c r="V467" s="197"/>
      <c r="W467" s="197"/>
      <c r="X467" s="197"/>
      <c r="Y467" s="197"/>
      <c r="Z467" s="197"/>
      <c r="AA467" s="197"/>
      <c r="AB467" s="197"/>
      <c r="AC467" s="197"/>
      <c r="AH467" s="197"/>
      <c r="AI467" s="197"/>
      <c r="AJ467" s="197"/>
      <c r="AK467" s="197"/>
      <c r="AL467" s="197"/>
      <c r="AM467" s="197"/>
      <c r="AN467" s="197"/>
      <c r="AO467" s="197"/>
      <c r="AP467" s="197"/>
      <c r="AQ467" s="197"/>
      <c r="AR467" s="197"/>
      <c r="AS467" s="197"/>
      <c r="AT467" s="197"/>
    </row>
    <row r="468" spans="2:46" x14ac:dyDescent="0.25">
      <c r="B468" s="197"/>
      <c r="C468" s="197"/>
      <c r="D468" s="197"/>
      <c r="E468" s="197"/>
      <c r="F468" s="197"/>
      <c r="G468" s="197"/>
      <c r="H468" s="197"/>
      <c r="I468" s="197"/>
      <c r="J468" s="197"/>
      <c r="K468" s="197"/>
      <c r="L468" s="197"/>
      <c r="M468" s="197"/>
      <c r="N468" s="197"/>
      <c r="O468" s="197"/>
      <c r="P468" s="197"/>
      <c r="Q468" s="197"/>
      <c r="R468" s="197"/>
      <c r="S468" s="197"/>
      <c r="T468" s="197"/>
      <c r="U468" s="197"/>
      <c r="V468" s="197"/>
      <c r="W468" s="197"/>
      <c r="X468" s="197"/>
      <c r="Y468" s="197"/>
      <c r="Z468" s="197"/>
      <c r="AA468" s="197"/>
      <c r="AB468" s="197"/>
      <c r="AC468" s="197"/>
      <c r="AH468" s="197"/>
      <c r="AI468" s="197"/>
      <c r="AJ468" s="197"/>
      <c r="AK468" s="197"/>
      <c r="AL468" s="197"/>
      <c r="AM468" s="197"/>
      <c r="AN468" s="197"/>
      <c r="AO468" s="197"/>
      <c r="AP468" s="197"/>
      <c r="AQ468" s="197"/>
      <c r="AR468" s="197"/>
      <c r="AS468" s="197"/>
      <c r="AT468" s="197"/>
    </row>
    <row r="469" spans="2:46" x14ac:dyDescent="0.25">
      <c r="B469" s="197"/>
      <c r="C469" s="197"/>
      <c r="D469" s="197"/>
      <c r="E469" s="197"/>
      <c r="F469" s="197"/>
      <c r="G469" s="197"/>
      <c r="H469" s="197"/>
      <c r="I469" s="197"/>
      <c r="J469" s="197"/>
      <c r="K469" s="197"/>
      <c r="L469" s="197"/>
      <c r="M469" s="197"/>
      <c r="N469" s="197"/>
      <c r="O469" s="197"/>
      <c r="P469" s="197"/>
      <c r="Q469" s="197"/>
      <c r="R469" s="197"/>
      <c r="S469" s="197"/>
      <c r="T469" s="197"/>
      <c r="U469" s="197"/>
      <c r="V469" s="197"/>
      <c r="W469" s="197"/>
      <c r="X469" s="197"/>
      <c r="Y469" s="197"/>
      <c r="Z469" s="197"/>
      <c r="AA469" s="197"/>
      <c r="AB469" s="197"/>
      <c r="AC469" s="197"/>
      <c r="AH469" s="197"/>
      <c r="AI469" s="197"/>
      <c r="AJ469" s="197"/>
      <c r="AK469" s="197"/>
      <c r="AL469" s="197"/>
      <c r="AM469" s="197"/>
      <c r="AN469" s="197"/>
      <c r="AO469" s="197"/>
      <c r="AP469" s="197"/>
      <c r="AQ469" s="197"/>
      <c r="AR469" s="197"/>
      <c r="AS469" s="197"/>
      <c r="AT469" s="197"/>
    </row>
    <row r="470" spans="2:46" x14ac:dyDescent="0.25">
      <c r="B470" s="197"/>
      <c r="C470" s="197"/>
      <c r="D470" s="197"/>
      <c r="E470" s="197"/>
      <c r="F470" s="197"/>
      <c r="G470" s="197"/>
      <c r="H470" s="197"/>
      <c r="I470" s="197"/>
      <c r="J470" s="197"/>
      <c r="K470" s="197"/>
      <c r="L470" s="197"/>
      <c r="M470" s="197"/>
      <c r="N470" s="197"/>
      <c r="O470" s="197"/>
      <c r="P470" s="197"/>
      <c r="Q470" s="197"/>
      <c r="R470" s="197"/>
      <c r="S470" s="197"/>
      <c r="T470" s="197"/>
      <c r="U470" s="197"/>
      <c r="V470" s="197"/>
      <c r="W470" s="197"/>
      <c r="X470" s="197"/>
      <c r="Y470" s="197"/>
      <c r="Z470" s="197"/>
      <c r="AA470" s="197"/>
      <c r="AB470" s="197"/>
      <c r="AC470" s="197"/>
      <c r="AH470" s="197"/>
      <c r="AI470" s="197"/>
      <c r="AJ470" s="197"/>
      <c r="AK470" s="197"/>
      <c r="AL470" s="197"/>
      <c r="AM470" s="197"/>
      <c r="AN470" s="197"/>
      <c r="AO470" s="197"/>
      <c r="AP470" s="197"/>
      <c r="AQ470" s="197"/>
      <c r="AR470" s="197"/>
      <c r="AS470" s="197"/>
      <c r="AT470" s="197"/>
    </row>
    <row r="471" spans="2:46" x14ac:dyDescent="0.25">
      <c r="B471" s="197"/>
      <c r="C471" s="197"/>
      <c r="D471" s="197"/>
      <c r="E471" s="197"/>
      <c r="F471" s="197"/>
      <c r="G471" s="197"/>
      <c r="H471" s="197"/>
      <c r="I471" s="197"/>
      <c r="J471" s="197"/>
      <c r="K471" s="197"/>
      <c r="L471" s="197"/>
      <c r="M471" s="197"/>
      <c r="N471" s="197"/>
      <c r="O471" s="197"/>
      <c r="P471" s="197"/>
      <c r="Q471" s="197"/>
      <c r="R471" s="197"/>
      <c r="S471" s="197"/>
      <c r="T471" s="197"/>
      <c r="U471" s="197"/>
      <c r="V471" s="197"/>
      <c r="W471" s="197"/>
      <c r="X471" s="197"/>
      <c r="Y471" s="197"/>
      <c r="Z471" s="197"/>
      <c r="AA471" s="197"/>
      <c r="AB471" s="197"/>
      <c r="AC471" s="197"/>
      <c r="AH471" s="197"/>
      <c r="AI471" s="197"/>
      <c r="AJ471" s="197"/>
      <c r="AK471" s="197"/>
      <c r="AL471" s="197"/>
      <c r="AM471" s="197"/>
      <c r="AN471" s="197"/>
      <c r="AO471" s="197"/>
      <c r="AP471" s="197"/>
      <c r="AQ471" s="197"/>
      <c r="AR471" s="197"/>
      <c r="AS471" s="197"/>
      <c r="AT471" s="197"/>
    </row>
    <row r="472" spans="2:46" x14ac:dyDescent="0.25">
      <c r="B472" s="197"/>
      <c r="C472" s="197"/>
      <c r="D472" s="197"/>
      <c r="E472" s="197"/>
      <c r="F472" s="197"/>
      <c r="G472" s="197"/>
      <c r="H472" s="197"/>
      <c r="I472" s="197"/>
      <c r="J472" s="197"/>
      <c r="K472" s="197"/>
      <c r="L472" s="197"/>
      <c r="M472" s="197"/>
      <c r="N472" s="197"/>
      <c r="O472" s="197"/>
      <c r="P472" s="197"/>
      <c r="Q472" s="197"/>
      <c r="R472" s="197"/>
      <c r="S472" s="197"/>
      <c r="T472" s="197"/>
      <c r="U472" s="197"/>
      <c r="V472" s="197"/>
      <c r="W472" s="197"/>
      <c r="X472" s="197"/>
      <c r="Y472" s="197"/>
      <c r="Z472" s="197"/>
      <c r="AA472" s="197"/>
      <c r="AB472" s="197"/>
      <c r="AC472" s="197"/>
      <c r="AH472" s="197"/>
      <c r="AI472" s="197"/>
      <c r="AJ472" s="197"/>
      <c r="AK472" s="197"/>
      <c r="AL472" s="197"/>
      <c r="AM472" s="197"/>
      <c r="AN472" s="197"/>
      <c r="AO472" s="197"/>
      <c r="AP472" s="197"/>
      <c r="AQ472" s="197"/>
      <c r="AR472" s="197"/>
      <c r="AS472" s="197"/>
      <c r="AT472" s="197"/>
    </row>
    <row r="473" spans="2:46" x14ac:dyDescent="0.25">
      <c r="B473" s="197"/>
      <c r="C473" s="197"/>
      <c r="D473" s="197"/>
      <c r="E473" s="197"/>
      <c r="F473" s="197"/>
      <c r="G473" s="197"/>
      <c r="H473" s="197"/>
      <c r="I473" s="197"/>
      <c r="J473" s="197"/>
      <c r="K473" s="197"/>
      <c r="L473" s="197"/>
      <c r="M473" s="197"/>
      <c r="N473" s="197"/>
      <c r="O473" s="197"/>
      <c r="P473" s="197"/>
      <c r="Q473" s="197"/>
      <c r="R473" s="197"/>
      <c r="S473" s="197"/>
      <c r="T473" s="197"/>
      <c r="U473" s="197"/>
      <c r="V473" s="197"/>
      <c r="W473" s="197"/>
      <c r="X473" s="197"/>
      <c r="Y473" s="197"/>
      <c r="Z473" s="197"/>
      <c r="AA473" s="197"/>
      <c r="AB473" s="197"/>
      <c r="AC473" s="197"/>
      <c r="AH473" s="197"/>
      <c r="AI473" s="197"/>
      <c r="AJ473" s="197"/>
      <c r="AK473" s="197"/>
      <c r="AL473" s="197"/>
      <c r="AM473" s="197"/>
      <c r="AN473" s="197"/>
      <c r="AO473" s="197"/>
      <c r="AP473" s="197"/>
      <c r="AQ473" s="197"/>
      <c r="AR473" s="197"/>
      <c r="AS473" s="197"/>
      <c r="AT473" s="197"/>
    </row>
    <row r="474" spans="2:46" x14ac:dyDescent="0.25">
      <c r="B474" s="197"/>
      <c r="C474" s="197"/>
      <c r="D474" s="197"/>
      <c r="E474" s="197"/>
      <c r="F474" s="197"/>
      <c r="G474" s="197"/>
      <c r="H474" s="197"/>
      <c r="I474" s="197"/>
      <c r="J474" s="197"/>
      <c r="K474" s="197"/>
      <c r="L474" s="197"/>
      <c r="M474" s="197"/>
      <c r="N474" s="197"/>
      <c r="O474" s="197"/>
      <c r="P474" s="197"/>
      <c r="Q474" s="197"/>
      <c r="R474" s="197"/>
      <c r="S474" s="197"/>
      <c r="T474" s="197"/>
      <c r="U474" s="197"/>
      <c r="V474" s="197"/>
      <c r="W474" s="197"/>
      <c r="X474" s="197"/>
      <c r="Y474" s="197"/>
      <c r="Z474" s="197"/>
      <c r="AA474" s="197"/>
      <c r="AB474" s="197"/>
      <c r="AC474" s="197"/>
      <c r="AH474" s="197"/>
      <c r="AI474" s="197"/>
      <c r="AJ474" s="197"/>
      <c r="AK474" s="197"/>
      <c r="AL474" s="197"/>
      <c r="AM474" s="197"/>
      <c r="AN474" s="197"/>
      <c r="AO474" s="197"/>
      <c r="AP474" s="197"/>
      <c r="AQ474" s="197"/>
      <c r="AR474" s="197"/>
      <c r="AS474" s="197"/>
      <c r="AT474" s="197"/>
    </row>
    <row r="475" spans="2:46" x14ac:dyDescent="0.25">
      <c r="B475" s="197"/>
      <c r="C475" s="197"/>
      <c r="D475" s="197"/>
      <c r="E475" s="197"/>
      <c r="F475" s="197"/>
      <c r="G475" s="197"/>
      <c r="H475" s="197"/>
      <c r="I475" s="197"/>
      <c r="J475" s="197"/>
      <c r="K475" s="197"/>
      <c r="L475" s="197"/>
      <c r="M475" s="197"/>
      <c r="N475" s="197"/>
      <c r="O475" s="197"/>
      <c r="P475" s="197"/>
      <c r="Q475" s="197"/>
      <c r="R475" s="197"/>
      <c r="S475" s="197"/>
      <c r="T475" s="197"/>
      <c r="U475" s="197"/>
      <c r="V475" s="197"/>
      <c r="W475" s="197"/>
      <c r="X475" s="197"/>
      <c r="Y475" s="197"/>
      <c r="Z475" s="197"/>
      <c r="AA475" s="197"/>
      <c r="AB475" s="197"/>
      <c r="AC475" s="197"/>
      <c r="AH475" s="197"/>
      <c r="AI475" s="197"/>
      <c r="AJ475" s="197"/>
      <c r="AK475" s="197"/>
      <c r="AL475" s="197"/>
      <c r="AM475" s="197"/>
      <c r="AN475" s="197"/>
      <c r="AO475" s="197"/>
      <c r="AP475" s="197"/>
      <c r="AQ475" s="197"/>
      <c r="AR475" s="197"/>
      <c r="AS475" s="197"/>
      <c r="AT475" s="197"/>
    </row>
    <row r="476" spans="2:46" x14ac:dyDescent="0.25">
      <c r="B476" s="197"/>
      <c r="C476" s="197"/>
      <c r="D476" s="197"/>
      <c r="E476" s="197"/>
      <c r="F476" s="197"/>
      <c r="G476" s="197"/>
      <c r="H476" s="197"/>
      <c r="I476" s="197"/>
      <c r="J476" s="197"/>
      <c r="K476" s="197"/>
      <c r="L476" s="197"/>
      <c r="M476" s="197"/>
      <c r="N476" s="197"/>
      <c r="O476" s="197"/>
      <c r="P476" s="197"/>
      <c r="Q476" s="197"/>
      <c r="R476" s="197"/>
      <c r="S476" s="197"/>
      <c r="T476" s="197"/>
      <c r="U476" s="197"/>
      <c r="V476" s="197"/>
      <c r="W476" s="197"/>
      <c r="X476" s="197"/>
      <c r="Y476" s="197"/>
      <c r="Z476" s="197"/>
      <c r="AA476" s="197"/>
      <c r="AB476" s="197"/>
      <c r="AC476" s="197"/>
      <c r="AH476" s="197"/>
      <c r="AI476" s="197"/>
      <c r="AJ476" s="197"/>
      <c r="AK476" s="197"/>
      <c r="AL476" s="197"/>
      <c r="AM476" s="197"/>
      <c r="AN476" s="197"/>
      <c r="AO476" s="197"/>
      <c r="AP476" s="197"/>
      <c r="AQ476" s="197"/>
      <c r="AR476" s="197"/>
      <c r="AS476" s="197"/>
      <c r="AT476" s="197"/>
    </row>
    <row r="477" spans="2:46" x14ac:dyDescent="0.25">
      <c r="B477" s="197"/>
      <c r="C477" s="197"/>
      <c r="D477" s="197"/>
      <c r="E477" s="197"/>
      <c r="F477" s="197"/>
      <c r="G477" s="197"/>
      <c r="H477" s="197"/>
      <c r="I477" s="197"/>
      <c r="J477" s="197"/>
      <c r="K477" s="197"/>
      <c r="L477" s="197"/>
      <c r="M477" s="197"/>
      <c r="N477" s="197"/>
      <c r="O477" s="197"/>
      <c r="P477" s="197"/>
      <c r="Q477" s="197"/>
      <c r="R477" s="197"/>
      <c r="S477" s="197"/>
      <c r="T477" s="197"/>
      <c r="U477" s="197"/>
      <c r="V477" s="197"/>
      <c r="W477" s="197"/>
      <c r="X477" s="197"/>
      <c r="Y477" s="197"/>
      <c r="Z477" s="197"/>
      <c r="AA477" s="197"/>
      <c r="AB477" s="197"/>
      <c r="AC477" s="197"/>
      <c r="AH477" s="197"/>
      <c r="AI477" s="197"/>
      <c r="AJ477" s="197"/>
      <c r="AK477" s="197"/>
      <c r="AL477" s="197"/>
      <c r="AM477" s="197"/>
      <c r="AN477" s="197"/>
      <c r="AO477" s="197"/>
      <c r="AP477" s="197"/>
      <c r="AQ477" s="197"/>
      <c r="AR477" s="197"/>
      <c r="AS477" s="197"/>
      <c r="AT477" s="197"/>
    </row>
    <row r="478" spans="2:46" x14ac:dyDescent="0.25">
      <c r="B478" s="197"/>
      <c r="C478" s="197"/>
      <c r="D478" s="197"/>
      <c r="E478" s="197"/>
      <c r="F478" s="197"/>
      <c r="G478" s="197"/>
      <c r="H478" s="197"/>
      <c r="I478" s="197"/>
      <c r="J478" s="197"/>
      <c r="K478" s="197"/>
      <c r="L478" s="197"/>
      <c r="M478" s="197"/>
      <c r="N478" s="197"/>
      <c r="O478" s="197"/>
      <c r="P478" s="197"/>
      <c r="Q478" s="197"/>
      <c r="R478" s="197"/>
      <c r="S478" s="197"/>
      <c r="T478" s="197"/>
      <c r="U478" s="197"/>
      <c r="V478" s="197"/>
      <c r="W478" s="197"/>
      <c r="X478" s="197"/>
      <c r="Y478" s="197"/>
      <c r="Z478" s="197"/>
      <c r="AA478" s="197"/>
      <c r="AB478" s="197"/>
      <c r="AC478" s="197"/>
      <c r="AH478" s="197"/>
      <c r="AI478" s="197"/>
      <c r="AJ478" s="197"/>
      <c r="AK478" s="197"/>
      <c r="AL478" s="197"/>
      <c r="AM478" s="197"/>
      <c r="AN478" s="197"/>
      <c r="AO478" s="197"/>
      <c r="AP478" s="197"/>
      <c r="AQ478" s="197"/>
      <c r="AR478" s="197"/>
      <c r="AS478" s="197"/>
      <c r="AT478" s="197"/>
    </row>
    <row r="479" spans="2:46" x14ac:dyDescent="0.25">
      <c r="B479" s="197"/>
      <c r="C479" s="197"/>
      <c r="D479" s="197"/>
      <c r="E479" s="197"/>
      <c r="F479" s="197"/>
      <c r="G479" s="197"/>
      <c r="H479" s="197"/>
      <c r="I479" s="197"/>
      <c r="J479" s="197"/>
      <c r="K479" s="197"/>
      <c r="L479" s="197"/>
      <c r="M479" s="197"/>
      <c r="N479" s="197"/>
      <c r="O479" s="197"/>
      <c r="P479" s="197"/>
      <c r="Q479" s="197"/>
      <c r="R479" s="197"/>
      <c r="S479" s="197"/>
      <c r="T479" s="197"/>
      <c r="U479" s="197"/>
      <c r="V479" s="197"/>
      <c r="W479" s="197"/>
      <c r="X479" s="197"/>
      <c r="Y479" s="197"/>
      <c r="Z479" s="197"/>
      <c r="AA479" s="197"/>
      <c r="AB479" s="197"/>
      <c r="AC479" s="197"/>
      <c r="AH479" s="197"/>
      <c r="AI479" s="197"/>
      <c r="AJ479" s="197"/>
      <c r="AK479" s="197"/>
      <c r="AL479" s="197"/>
      <c r="AM479" s="197"/>
      <c r="AN479" s="197"/>
      <c r="AO479" s="197"/>
      <c r="AP479" s="197"/>
      <c r="AQ479" s="197"/>
      <c r="AR479" s="197"/>
      <c r="AS479" s="197"/>
      <c r="AT479" s="197"/>
    </row>
    <row r="480" spans="2:46" x14ac:dyDescent="0.25">
      <c r="B480" s="197"/>
      <c r="C480" s="197"/>
      <c r="D480" s="197"/>
      <c r="E480" s="197"/>
      <c r="F480" s="197"/>
      <c r="G480" s="197"/>
      <c r="H480" s="197"/>
      <c r="I480" s="197"/>
      <c r="J480" s="197"/>
      <c r="K480" s="197"/>
      <c r="L480" s="197"/>
      <c r="M480" s="197"/>
      <c r="N480" s="197"/>
      <c r="O480" s="197"/>
      <c r="P480" s="197"/>
      <c r="Q480" s="197"/>
      <c r="R480" s="197"/>
      <c r="S480" s="197"/>
      <c r="T480" s="197"/>
      <c r="U480" s="197"/>
      <c r="V480" s="197"/>
      <c r="W480" s="197"/>
      <c r="X480" s="197"/>
      <c r="Y480" s="197"/>
      <c r="Z480" s="197"/>
      <c r="AA480" s="197"/>
      <c r="AB480" s="197"/>
      <c r="AC480" s="197"/>
      <c r="AH480" s="197"/>
      <c r="AI480" s="197"/>
      <c r="AJ480" s="197"/>
      <c r="AK480" s="197"/>
      <c r="AL480" s="197"/>
      <c r="AM480" s="197"/>
      <c r="AN480" s="197"/>
      <c r="AO480" s="197"/>
      <c r="AP480" s="197"/>
      <c r="AQ480" s="197"/>
      <c r="AR480" s="197"/>
      <c r="AS480" s="197"/>
      <c r="AT480" s="197"/>
    </row>
    <row r="481" spans="2:46" x14ac:dyDescent="0.25">
      <c r="B481" s="197"/>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c r="Y481" s="197"/>
      <c r="Z481" s="197"/>
      <c r="AA481" s="197"/>
      <c r="AB481" s="197"/>
      <c r="AC481" s="197"/>
      <c r="AH481" s="197"/>
      <c r="AI481" s="197"/>
      <c r="AJ481" s="197"/>
      <c r="AK481" s="197"/>
      <c r="AL481" s="197"/>
      <c r="AM481" s="197"/>
      <c r="AN481" s="197"/>
      <c r="AO481" s="197"/>
      <c r="AP481" s="197"/>
      <c r="AQ481" s="197"/>
      <c r="AR481" s="197"/>
      <c r="AS481" s="197"/>
      <c r="AT481" s="197"/>
    </row>
    <row r="482" spans="2:46" x14ac:dyDescent="0.25">
      <c r="B482" s="197"/>
      <c r="C482" s="197"/>
      <c r="D482" s="197"/>
      <c r="E482" s="197"/>
      <c r="F482" s="197"/>
      <c r="G482" s="197"/>
      <c r="H482" s="197"/>
      <c r="I482" s="197"/>
      <c r="J482" s="197"/>
      <c r="K482" s="197"/>
      <c r="L482" s="197"/>
      <c r="M482" s="197"/>
      <c r="N482" s="197"/>
      <c r="O482" s="197"/>
      <c r="P482" s="197"/>
      <c r="Q482" s="197"/>
      <c r="R482" s="197"/>
      <c r="S482" s="197"/>
      <c r="T482" s="197"/>
      <c r="U482" s="197"/>
      <c r="V482" s="197"/>
      <c r="W482" s="197"/>
      <c r="X482" s="197"/>
      <c r="Y482" s="197"/>
      <c r="Z482" s="197"/>
      <c r="AA482" s="197"/>
      <c r="AB482" s="197"/>
      <c r="AC482" s="197"/>
      <c r="AH482" s="197"/>
      <c r="AI482" s="197"/>
      <c r="AJ482" s="197"/>
      <c r="AK482" s="197"/>
      <c r="AL482" s="197"/>
      <c r="AM482" s="197"/>
      <c r="AN482" s="197"/>
      <c r="AO482" s="197"/>
      <c r="AP482" s="197"/>
      <c r="AQ482" s="197"/>
      <c r="AR482" s="197"/>
      <c r="AS482" s="197"/>
      <c r="AT482" s="197"/>
    </row>
    <row r="483" spans="2:46" x14ac:dyDescent="0.25">
      <c r="B483" s="197"/>
      <c r="C483" s="197"/>
      <c r="D483" s="197"/>
      <c r="E483" s="197"/>
      <c r="F483" s="197"/>
      <c r="G483" s="197"/>
      <c r="H483" s="197"/>
      <c r="I483" s="197"/>
      <c r="J483" s="197"/>
      <c r="K483" s="197"/>
      <c r="L483" s="197"/>
      <c r="M483" s="197"/>
      <c r="N483" s="197"/>
      <c r="O483" s="197"/>
      <c r="P483" s="197"/>
      <c r="Q483" s="197"/>
      <c r="R483" s="197"/>
      <c r="S483" s="197"/>
      <c r="T483" s="197"/>
      <c r="U483" s="197"/>
      <c r="V483" s="197"/>
      <c r="W483" s="197"/>
      <c r="X483" s="197"/>
      <c r="Y483" s="197"/>
      <c r="Z483" s="197"/>
      <c r="AA483" s="197"/>
      <c r="AB483" s="197"/>
      <c r="AC483" s="197"/>
      <c r="AH483" s="197"/>
      <c r="AI483" s="197"/>
      <c r="AJ483" s="197"/>
      <c r="AK483" s="197"/>
      <c r="AL483" s="197"/>
      <c r="AM483" s="197"/>
      <c r="AN483" s="197"/>
      <c r="AO483" s="197"/>
      <c r="AP483" s="197"/>
      <c r="AQ483" s="197"/>
      <c r="AR483" s="197"/>
      <c r="AS483" s="197"/>
      <c r="AT483" s="197"/>
    </row>
    <row r="484" spans="2:46" x14ac:dyDescent="0.25">
      <c r="B484" s="197"/>
      <c r="C484" s="197"/>
      <c r="D484" s="197"/>
      <c r="E484" s="197"/>
      <c r="F484" s="197"/>
      <c r="G484" s="197"/>
      <c r="H484" s="197"/>
      <c r="I484" s="197"/>
      <c r="J484" s="197"/>
      <c r="K484" s="197"/>
      <c r="L484" s="197"/>
      <c r="M484" s="197"/>
      <c r="N484" s="197"/>
      <c r="O484" s="197"/>
      <c r="P484" s="197"/>
      <c r="Q484" s="197"/>
      <c r="R484" s="197"/>
      <c r="S484" s="197"/>
      <c r="T484" s="197"/>
      <c r="U484" s="197"/>
      <c r="V484" s="197"/>
      <c r="W484" s="197"/>
      <c r="X484" s="197"/>
      <c r="Y484" s="197"/>
      <c r="Z484" s="197"/>
      <c r="AA484" s="197"/>
      <c r="AB484" s="197"/>
      <c r="AC484" s="197"/>
      <c r="AH484" s="197"/>
      <c r="AI484" s="197"/>
      <c r="AJ484" s="197"/>
      <c r="AK484" s="197"/>
      <c r="AL484" s="197"/>
      <c r="AM484" s="197"/>
      <c r="AN484" s="197"/>
      <c r="AO484" s="197"/>
      <c r="AP484" s="197"/>
      <c r="AQ484" s="197"/>
      <c r="AR484" s="197"/>
      <c r="AS484" s="197"/>
      <c r="AT484" s="197"/>
    </row>
    <row r="485" spans="2:46" x14ac:dyDescent="0.25">
      <c r="B485" s="197"/>
      <c r="C485" s="197"/>
      <c r="D485" s="197"/>
      <c r="E485" s="197"/>
      <c r="F485" s="197"/>
      <c r="G485" s="197"/>
      <c r="H485" s="197"/>
      <c r="I485" s="197"/>
      <c r="J485" s="197"/>
      <c r="K485" s="197"/>
      <c r="L485" s="197"/>
      <c r="M485" s="197"/>
      <c r="N485" s="197"/>
      <c r="O485" s="197"/>
      <c r="P485" s="197"/>
      <c r="Q485" s="197"/>
      <c r="R485" s="197"/>
      <c r="S485" s="197"/>
      <c r="T485" s="197"/>
      <c r="U485" s="197"/>
      <c r="V485" s="197"/>
      <c r="W485" s="197"/>
      <c r="X485" s="197"/>
      <c r="Y485" s="197"/>
      <c r="Z485" s="197"/>
      <c r="AA485" s="197"/>
      <c r="AB485" s="197"/>
      <c r="AC485" s="197"/>
      <c r="AH485" s="197"/>
      <c r="AI485" s="197"/>
      <c r="AJ485" s="197"/>
      <c r="AK485" s="197"/>
      <c r="AL485" s="197"/>
      <c r="AM485" s="197"/>
      <c r="AN485" s="197"/>
      <c r="AO485" s="197"/>
      <c r="AP485" s="197"/>
      <c r="AQ485" s="197"/>
      <c r="AR485" s="197"/>
      <c r="AS485" s="197"/>
      <c r="AT485" s="197"/>
    </row>
    <row r="486" spans="2:46" x14ac:dyDescent="0.25">
      <c r="B486" s="197"/>
      <c r="C486" s="197"/>
      <c r="D486" s="197"/>
      <c r="E486" s="197"/>
      <c r="F486" s="197"/>
      <c r="G486" s="197"/>
      <c r="H486" s="197"/>
      <c r="I486" s="197"/>
      <c r="J486" s="197"/>
      <c r="K486" s="197"/>
      <c r="L486" s="197"/>
      <c r="M486" s="197"/>
      <c r="N486" s="197"/>
      <c r="O486" s="197"/>
      <c r="P486" s="197"/>
      <c r="Q486" s="197"/>
      <c r="R486" s="197"/>
      <c r="S486" s="197"/>
      <c r="T486" s="197"/>
      <c r="U486" s="197"/>
      <c r="V486" s="197"/>
      <c r="W486" s="197"/>
      <c r="X486" s="197"/>
      <c r="Y486" s="197"/>
      <c r="Z486" s="197"/>
      <c r="AA486" s="197"/>
      <c r="AB486" s="197"/>
      <c r="AC486" s="197"/>
      <c r="AH486" s="197"/>
      <c r="AI486" s="197"/>
      <c r="AJ486" s="197"/>
      <c r="AK486" s="197"/>
      <c r="AL486" s="197"/>
      <c r="AM486" s="197"/>
      <c r="AN486" s="197"/>
      <c r="AO486" s="197"/>
      <c r="AP486" s="197"/>
      <c r="AQ486" s="197"/>
      <c r="AR486" s="197"/>
      <c r="AS486" s="197"/>
      <c r="AT486" s="197"/>
    </row>
    <row r="487" spans="2:46" x14ac:dyDescent="0.25">
      <c r="B487" s="197"/>
      <c r="C487" s="197"/>
      <c r="D487" s="197"/>
      <c r="E487" s="197"/>
      <c r="F487" s="197"/>
      <c r="G487" s="197"/>
      <c r="H487" s="197"/>
      <c r="I487" s="197"/>
      <c r="J487" s="197"/>
      <c r="K487" s="197"/>
      <c r="L487" s="197"/>
      <c r="M487" s="197"/>
      <c r="N487" s="197"/>
      <c r="O487" s="197"/>
      <c r="P487" s="197"/>
      <c r="Q487" s="197"/>
      <c r="R487" s="197"/>
      <c r="S487" s="197"/>
      <c r="T487" s="197"/>
      <c r="U487" s="197"/>
      <c r="V487" s="197"/>
      <c r="W487" s="197"/>
      <c r="X487" s="197"/>
      <c r="Y487" s="197"/>
      <c r="Z487" s="197"/>
      <c r="AA487" s="197"/>
      <c r="AB487" s="197"/>
      <c r="AC487" s="197"/>
      <c r="AH487" s="197"/>
      <c r="AI487" s="197"/>
      <c r="AJ487" s="197"/>
      <c r="AK487" s="197"/>
      <c r="AL487" s="197"/>
      <c r="AM487" s="197"/>
      <c r="AN487" s="197"/>
      <c r="AO487" s="197"/>
      <c r="AP487" s="197"/>
      <c r="AQ487" s="197"/>
      <c r="AR487" s="197"/>
      <c r="AS487" s="197"/>
      <c r="AT487" s="197"/>
    </row>
    <row r="488" spans="2:46" x14ac:dyDescent="0.25">
      <c r="B488" s="197"/>
      <c r="C488" s="197"/>
      <c r="D488" s="197"/>
      <c r="E488" s="197"/>
      <c r="F488" s="197"/>
      <c r="G488" s="197"/>
      <c r="H488" s="197"/>
      <c r="I488" s="197"/>
      <c r="J488" s="197"/>
      <c r="K488" s="197"/>
      <c r="L488" s="197"/>
      <c r="M488" s="197"/>
      <c r="N488" s="197"/>
      <c r="O488" s="197"/>
      <c r="P488" s="197"/>
      <c r="Q488" s="197"/>
      <c r="R488" s="197"/>
      <c r="S488" s="197"/>
      <c r="T488" s="197"/>
      <c r="U488" s="197"/>
      <c r="V488" s="197"/>
      <c r="W488" s="197"/>
      <c r="X488" s="197"/>
      <c r="Y488" s="197"/>
      <c r="Z488" s="197"/>
      <c r="AA488" s="197"/>
      <c r="AB488" s="197"/>
      <c r="AC488" s="197"/>
      <c r="AH488" s="197"/>
      <c r="AI488" s="197"/>
      <c r="AJ488" s="197"/>
      <c r="AK488" s="197"/>
      <c r="AL488" s="197"/>
      <c r="AM488" s="197"/>
      <c r="AN488" s="197"/>
      <c r="AO488" s="197"/>
      <c r="AP488" s="197"/>
      <c r="AQ488" s="197"/>
      <c r="AR488" s="197"/>
      <c r="AS488" s="197"/>
      <c r="AT488" s="197"/>
    </row>
    <row r="489" spans="2:46" x14ac:dyDescent="0.25">
      <c r="B489" s="197"/>
      <c r="C489" s="197"/>
      <c r="D489" s="197"/>
      <c r="E489" s="197"/>
      <c r="F489" s="197"/>
      <c r="G489" s="197"/>
      <c r="H489" s="197"/>
      <c r="I489" s="197"/>
      <c r="J489" s="197"/>
      <c r="K489" s="197"/>
      <c r="L489" s="197"/>
      <c r="M489" s="197"/>
      <c r="N489" s="197"/>
      <c r="O489" s="197"/>
      <c r="P489" s="197"/>
      <c r="Q489" s="197"/>
      <c r="R489" s="197"/>
      <c r="S489" s="197"/>
      <c r="T489" s="197"/>
      <c r="U489" s="197"/>
      <c r="V489" s="197"/>
      <c r="W489" s="197"/>
      <c r="X489" s="197"/>
      <c r="Y489" s="197"/>
      <c r="Z489" s="197"/>
      <c r="AA489" s="197"/>
      <c r="AB489" s="197"/>
      <c r="AC489" s="197"/>
      <c r="AH489" s="197"/>
      <c r="AI489" s="197"/>
      <c r="AJ489" s="197"/>
      <c r="AK489" s="197"/>
      <c r="AL489" s="197"/>
      <c r="AM489" s="197"/>
      <c r="AN489" s="197"/>
      <c r="AO489" s="197"/>
      <c r="AP489" s="197"/>
      <c r="AQ489" s="197"/>
      <c r="AR489" s="197"/>
      <c r="AS489" s="197"/>
      <c r="AT489" s="197"/>
    </row>
    <row r="490" spans="2:46" x14ac:dyDescent="0.25">
      <c r="B490" s="197"/>
      <c r="C490" s="197"/>
      <c r="D490" s="197"/>
      <c r="E490" s="197"/>
      <c r="F490" s="197"/>
      <c r="G490" s="197"/>
      <c r="H490" s="197"/>
      <c r="I490" s="197"/>
      <c r="J490" s="197"/>
      <c r="K490" s="197"/>
      <c r="L490" s="197"/>
      <c r="M490" s="197"/>
      <c r="N490" s="197"/>
      <c r="O490" s="197"/>
      <c r="P490" s="197"/>
      <c r="Q490" s="197"/>
      <c r="R490" s="197"/>
      <c r="S490" s="197"/>
      <c r="T490" s="197"/>
      <c r="U490" s="197"/>
      <c r="V490" s="197"/>
      <c r="W490" s="197"/>
      <c r="X490" s="197"/>
      <c r="Y490" s="197"/>
      <c r="Z490" s="197"/>
      <c r="AA490" s="197"/>
      <c r="AB490" s="197"/>
      <c r="AC490" s="197"/>
      <c r="AH490" s="197"/>
      <c r="AI490" s="197"/>
      <c r="AJ490" s="197"/>
      <c r="AK490" s="197"/>
      <c r="AL490" s="197"/>
      <c r="AM490" s="197"/>
      <c r="AN490" s="197"/>
      <c r="AO490" s="197"/>
      <c r="AP490" s="197"/>
      <c r="AQ490" s="197"/>
      <c r="AR490" s="197"/>
      <c r="AS490" s="197"/>
      <c r="AT490" s="197"/>
    </row>
    <row r="491" spans="2:46" x14ac:dyDescent="0.25">
      <c r="B491" s="197"/>
      <c r="C491" s="197"/>
      <c r="D491" s="197"/>
      <c r="E491" s="197"/>
      <c r="F491" s="197"/>
      <c r="G491" s="197"/>
      <c r="H491" s="197"/>
      <c r="I491" s="197"/>
      <c r="J491" s="197"/>
      <c r="K491" s="197"/>
      <c r="L491" s="197"/>
      <c r="M491" s="197"/>
      <c r="N491" s="197"/>
      <c r="O491" s="197"/>
      <c r="P491" s="197"/>
      <c r="Q491" s="197"/>
      <c r="R491" s="197"/>
      <c r="S491" s="197"/>
      <c r="T491" s="197"/>
      <c r="U491" s="197"/>
      <c r="V491" s="197"/>
      <c r="W491" s="197"/>
      <c r="X491" s="197"/>
      <c r="Y491" s="197"/>
      <c r="Z491" s="197"/>
      <c r="AA491" s="197"/>
      <c r="AB491" s="197"/>
      <c r="AC491" s="197"/>
      <c r="AH491" s="197"/>
      <c r="AI491" s="197"/>
      <c r="AJ491" s="197"/>
      <c r="AK491" s="197"/>
      <c r="AL491" s="197"/>
      <c r="AM491" s="197"/>
      <c r="AN491" s="197"/>
      <c r="AO491" s="197"/>
      <c r="AP491" s="197"/>
      <c r="AQ491" s="197"/>
      <c r="AR491" s="197"/>
      <c r="AS491" s="197"/>
      <c r="AT491" s="197"/>
    </row>
    <row r="492" spans="2:46" x14ac:dyDescent="0.25">
      <c r="B492" s="197"/>
      <c r="C492" s="197"/>
      <c r="D492" s="197"/>
      <c r="E492" s="197"/>
      <c r="F492" s="197"/>
      <c r="G492" s="197"/>
      <c r="H492" s="197"/>
      <c r="I492" s="197"/>
      <c r="J492" s="197"/>
      <c r="K492" s="197"/>
      <c r="L492" s="197"/>
      <c r="M492" s="197"/>
      <c r="N492" s="197"/>
      <c r="O492" s="197"/>
      <c r="P492" s="197"/>
      <c r="Q492" s="197"/>
      <c r="R492" s="197"/>
      <c r="S492" s="197"/>
      <c r="T492" s="197"/>
      <c r="U492" s="197"/>
      <c r="V492" s="197"/>
      <c r="W492" s="197"/>
      <c r="X492" s="197"/>
      <c r="Y492" s="197"/>
      <c r="Z492" s="197"/>
      <c r="AA492" s="197"/>
      <c r="AB492" s="197"/>
      <c r="AC492" s="197"/>
      <c r="AH492" s="197"/>
      <c r="AI492" s="197"/>
      <c r="AJ492" s="197"/>
      <c r="AK492" s="197"/>
      <c r="AL492" s="197"/>
      <c r="AM492" s="197"/>
      <c r="AN492" s="197"/>
      <c r="AO492" s="197"/>
      <c r="AP492" s="197"/>
      <c r="AQ492" s="197"/>
      <c r="AR492" s="197"/>
      <c r="AS492" s="197"/>
      <c r="AT492" s="197"/>
    </row>
    <row r="493" spans="2:46" x14ac:dyDescent="0.25">
      <c r="B493" s="197"/>
      <c r="C493" s="197"/>
      <c r="D493" s="197"/>
      <c r="E493" s="197"/>
      <c r="F493" s="197"/>
      <c r="G493" s="197"/>
      <c r="H493" s="197"/>
      <c r="I493" s="197"/>
      <c r="J493" s="197"/>
      <c r="K493" s="197"/>
      <c r="L493" s="197"/>
      <c r="M493" s="197"/>
      <c r="N493" s="197"/>
      <c r="O493" s="197"/>
      <c r="P493" s="197"/>
      <c r="Q493" s="197"/>
      <c r="R493" s="197"/>
      <c r="S493" s="197"/>
      <c r="T493" s="197"/>
      <c r="U493" s="197"/>
      <c r="V493" s="197"/>
      <c r="W493" s="197"/>
      <c r="X493" s="197"/>
      <c r="Y493" s="197"/>
      <c r="Z493" s="197"/>
      <c r="AA493" s="197"/>
      <c r="AB493" s="197"/>
      <c r="AC493" s="197"/>
      <c r="AH493" s="197"/>
      <c r="AI493" s="197"/>
      <c r="AJ493" s="197"/>
      <c r="AK493" s="197"/>
      <c r="AL493" s="197"/>
      <c r="AM493" s="197"/>
      <c r="AN493" s="197"/>
      <c r="AO493" s="197"/>
      <c r="AP493" s="197"/>
      <c r="AQ493" s="197"/>
      <c r="AR493" s="197"/>
      <c r="AS493" s="197"/>
      <c r="AT493" s="197"/>
    </row>
    <row r="494" spans="2:46" x14ac:dyDescent="0.25">
      <c r="B494" s="197"/>
      <c r="C494" s="197"/>
      <c r="D494" s="197"/>
      <c r="E494" s="197"/>
      <c r="F494" s="197"/>
      <c r="G494" s="197"/>
      <c r="H494" s="197"/>
      <c r="I494" s="197"/>
      <c r="J494" s="197"/>
      <c r="K494" s="197"/>
      <c r="L494" s="197"/>
      <c r="M494" s="197"/>
      <c r="N494" s="197"/>
      <c r="O494" s="197"/>
      <c r="P494" s="197"/>
      <c r="Q494" s="197"/>
      <c r="R494" s="197"/>
      <c r="S494" s="197"/>
      <c r="T494" s="197"/>
      <c r="U494" s="197"/>
      <c r="V494" s="197"/>
      <c r="W494" s="197"/>
      <c r="X494" s="197"/>
      <c r="Y494" s="197"/>
      <c r="Z494" s="197"/>
      <c r="AA494" s="197"/>
      <c r="AB494" s="197"/>
      <c r="AC494" s="197"/>
      <c r="AH494" s="197"/>
      <c r="AI494" s="197"/>
      <c r="AJ494" s="197"/>
      <c r="AK494" s="197"/>
      <c r="AL494" s="197"/>
      <c r="AM494" s="197"/>
      <c r="AN494" s="197"/>
      <c r="AO494" s="197"/>
      <c r="AP494" s="197"/>
      <c r="AQ494" s="197"/>
      <c r="AR494" s="197"/>
      <c r="AS494" s="197"/>
      <c r="AT494" s="197"/>
    </row>
    <row r="495" spans="2:46" x14ac:dyDescent="0.25">
      <c r="B495" s="197"/>
      <c r="C495" s="197"/>
      <c r="D495" s="197"/>
      <c r="E495" s="197"/>
      <c r="F495" s="197"/>
      <c r="G495" s="197"/>
      <c r="H495" s="197"/>
      <c r="I495" s="197"/>
      <c r="J495" s="197"/>
      <c r="K495" s="197"/>
      <c r="L495" s="197"/>
      <c r="M495" s="197"/>
      <c r="N495" s="197"/>
      <c r="O495" s="197"/>
      <c r="P495" s="197"/>
      <c r="Q495" s="197"/>
      <c r="R495" s="197"/>
      <c r="S495" s="197"/>
      <c r="T495" s="197"/>
      <c r="U495" s="197"/>
      <c r="V495" s="197"/>
      <c r="W495" s="197"/>
      <c r="X495" s="197"/>
      <c r="Y495" s="197"/>
      <c r="Z495" s="197"/>
      <c r="AA495" s="197"/>
      <c r="AB495" s="197"/>
      <c r="AC495" s="197"/>
      <c r="AH495" s="197"/>
      <c r="AI495" s="197"/>
      <c r="AJ495" s="197"/>
      <c r="AK495" s="197"/>
      <c r="AL495" s="197"/>
      <c r="AM495" s="197"/>
      <c r="AN495" s="197"/>
      <c r="AO495" s="197"/>
      <c r="AP495" s="197"/>
      <c r="AQ495" s="197"/>
      <c r="AR495" s="197"/>
      <c r="AS495" s="197"/>
      <c r="AT495" s="197"/>
    </row>
    <row r="496" spans="2:46" x14ac:dyDescent="0.25">
      <c r="B496" s="197"/>
      <c r="C496" s="197"/>
      <c r="D496" s="197"/>
      <c r="E496" s="197"/>
      <c r="F496" s="197"/>
      <c r="G496" s="197"/>
      <c r="H496" s="197"/>
      <c r="I496" s="197"/>
      <c r="J496" s="197"/>
      <c r="K496" s="197"/>
      <c r="L496" s="197"/>
      <c r="M496" s="197"/>
      <c r="N496" s="197"/>
      <c r="O496" s="197"/>
      <c r="P496" s="197"/>
      <c r="Q496" s="197"/>
      <c r="R496" s="197"/>
      <c r="S496" s="197"/>
      <c r="T496" s="197"/>
      <c r="U496" s="197"/>
      <c r="V496" s="197"/>
      <c r="W496" s="197"/>
      <c r="X496" s="197"/>
      <c r="Y496" s="197"/>
      <c r="Z496" s="197"/>
      <c r="AA496" s="197"/>
      <c r="AB496" s="197"/>
      <c r="AC496" s="197"/>
      <c r="AH496" s="197"/>
      <c r="AI496" s="197"/>
      <c r="AJ496" s="197"/>
      <c r="AK496" s="197"/>
      <c r="AL496" s="197"/>
      <c r="AM496" s="197"/>
      <c r="AN496" s="197"/>
      <c r="AO496" s="197"/>
      <c r="AP496" s="197"/>
      <c r="AQ496" s="197"/>
      <c r="AR496" s="197"/>
      <c r="AS496" s="197"/>
      <c r="AT496" s="197"/>
    </row>
    <row r="497" spans="2:46" x14ac:dyDescent="0.25">
      <c r="B497" s="197"/>
      <c r="C497" s="197"/>
      <c r="D497" s="197"/>
      <c r="E497" s="197"/>
      <c r="F497" s="197"/>
      <c r="G497" s="197"/>
      <c r="H497" s="197"/>
      <c r="I497" s="197"/>
      <c r="J497" s="197"/>
      <c r="K497" s="197"/>
      <c r="L497" s="197"/>
      <c r="M497" s="197"/>
      <c r="N497" s="197"/>
      <c r="O497" s="197"/>
      <c r="P497" s="197"/>
      <c r="Q497" s="197"/>
      <c r="R497" s="197"/>
      <c r="S497" s="197"/>
      <c r="T497" s="197"/>
      <c r="U497" s="197"/>
      <c r="V497" s="197"/>
      <c r="W497" s="197"/>
      <c r="X497" s="197"/>
      <c r="Y497" s="197"/>
      <c r="Z497" s="197"/>
      <c r="AA497" s="197"/>
      <c r="AB497" s="197"/>
      <c r="AC497" s="197"/>
      <c r="AH497" s="197"/>
      <c r="AI497" s="197"/>
      <c r="AJ497" s="197"/>
      <c r="AK497" s="197"/>
      <c r="AL497" s="197"/>
      <c r="AM497" s="197"/>
      <c r="AN497" s="197"/>
      <c r="AO497" s="197"/>
      <c r="AP497" s="197"/>
      <c r="AQ497" s="197"/>
      <c r="AR497" s="197"/>
      <c r="AS497" s="197"/>
      <c r="AT497" s="197"/>
    </row>
    <row r="498" spans="2:46" x14ac:dyDescent="0.25">
      <c r="B498" s="197"/>
      <c r="C498" s="197"/>
      <c r="D498" s="197"/>
      <c r="E498" s="197"/>
      <c r="F498" s="197"/>
      <c r="G498" s="197"/>
      <c r="H498" s="197"/>
      <c r="I498" s="197"/>
      <c r="J498" s="197"/>
      <c r="K498" s="197"/>
      <c r="L498" s="197"/>
      <c r="M498" s="197"/>
      <c r="N498" s="197"/>
      <c r="O498" s="197"/>
      <c r="P498" s="197"/>
      <c r="Q498" s="197"/>
      <c r="R498" s="197"/>
      <c r="S498" s="197"/>
      <c r="T498" s="197"/>
      <c r="U498" s="197"/>
      <c r="V498" s="197"/>
      <c r="W498" s="197"/>
      <c r="X498" s="197"/>
      <c r="Y498" s="197"/>
      <c r="Z498" s="197"/>
      <c r="AA498" s="197"/>
      <c r="AB498" s="197"/>
      <c r="AC498" s="197"/>
      <c r="AH498" s="197"/>
      <c r="AI498" s="197"/>
      <c r="AJ498" s="197"/>
      <c r="AK498" s="197"/>
      <c r="AL498" s="197"/>
      <c r="AM498" s="197"/>
      <c r="AN498" s="197"/>
      <c r="AO498" s="197"/>
      <c r="AP498" s="197"/>
      <c r="AQ498" s="197"/>
      <c r="AR498" s="197"/>
      <c r="AS498" s="197"/>
      <c r="AT498" s="197"/>
    </row>
    <row r="499" spans="2:46" x14ac:dyDescent="0.25">
      <c r="B499" s="197"/>
      <c r="C499" s="197"/>
      <c r="D499" s="197"/>
      <c r="E499" s="197"/>
      <c r="F499" s="197"/>
      <c r="G499" s="197"/>
      <c r="H499" s="197"/>
      <c r="I499" s="197"/>
      <c r="J499" s="197"/>
      <c r="K499" s="197"/>
      <c r="L499" s="197"/>
      <c r="M499" s="197"/>
      <c r="N499" s="197"/>
      <c r="O499" s="197"/>
      <c r="P499" s="197"/>
      <c r="Q499" s="197"/>
      <c r="R499" s="197"/>
      <c r="S499" s="197"/>
      <c r="T499" s="197"/>
      <c r="U499" s="197"/>
      <c r="V499" s="197"/>
      <c r="W499" s="197"/>
      <c r="X499" s="197"/>
      <c r="Y499" s="197"/>
      <c r="Z499" s="197"/>
      <c r="AA499" s="197"/>
      <c r="AB499" s="197"/>
      <c r="AC499" s="197"/>
      <c r="AH499" s="197"/>
      <c r="AI499" s="197"/>
      <c r="AJ499" s="197"/>
      <c r="AK499" s="197"/>
      <c r="AL499" s="197"/>
      <c r="AM499" s="197"/>
      <c r="AN499" s="197"/>
      <c r="AO499" s="197"/>
      <c r="AP499" s="197"/>
      <c r="AQ499" s="197"/>
      <c r="AR499" s="197"/>
      <c r="AS499" s="197"/>
      <c r="AT499" s="197"/>
    </row>
    <row r="500" spans="2:46" x14ac:dyDescent="0.25">
      <c r="B500" s="197"/>
      <c r="C500" s="197"/>
      <c r="D500" s="197"/>
      <c r="E500" s="197"/>
      <c r="F500" s="197"/>
      <c r="G500" s="197"/>
      <c r="H500" s="197"/>
      <c r="I500" s="197"/>
      <c r="J500" s="197"/>
      <c r="K500" s="197"/>
      <c r="L500" s="197"/>
      <c r="M500" s="197"/>
      <c r="N500" s="197"/>
      <c r="O500" s="197"/>
      <c r="P500" s="197"/>
      <c r="Q500" s="197"/>
      <c r="R500" s="197"/>
      <c r="S500" s="197"/>
      <c r="T500" s="197"/>
      <c r="U500" s="197"/>
      <c r="V500" s="197"/>
      <c r="W500" s="197"/>
      <c r="X500" s="197"/>
      <c r="Y500" s="197"/>
      <c r="Z500" s="197"/>
      <c r="AA500" s="197"/>
      <c r="AB500" s="197"/>
      <c r="AC500" s="197"/>
      <c r="AH500" s="197"/>
      <c r="AI500" s="197"/>
      <c r="AJ500" s="197"/>
      <c r="AK500" s="197"/>
      <c r="AL500" s="197"/>
      <c r="AM500" s="197"/>
      <c r="AN500" s="197"/>
      <c r="AO500" s="197"/>
      <c r="AP500" s="197"/>
      <c r="AQ500" s="197"/>
      <c r="AR500" s="197"/>
      <c r="AS500" s="197"/>
      <c r="AT500" s="197"/>
    </row>
    <row r="501" spans="2:46" x14ac:dyDescent="0.25">
      <c r="B501" s="197"/>
      <c r="C501" s="197"/>
      <c r="D501" s="197"/>
      <c r="E501" s="197"/>
      <c r="F501" s="197"/>
      <c r="G501" s="197"/>
      <c r="H501" s="197"/>
      <c r="I501" s="197"/>
      <c r="J501" s="197"/>
      <c r="K501" s="197"/>
      <c r="L501" s="197"/>
      <c r="M501" s="197"/>
      <c r="N501" s="197"/>
      <c r="O501" s="197"/>
      <c r="P501" s="197"/>
      <c r="Q501" s="197"/>
      <c r="R501" s="197"/>
      <c r="S501" s="197"/>
      <c r="T501" s="197"/>
      <c r="U501" s="197"/>
      <c r="V501" s="197"/>
      <c r="W501" s="197"/>
      <c r="X501" s="197"/>
      <c r="Y501" s="197"/>
      <c r="Z501" s="197"/>
      <c r="AA501" s="197"/>
      <c r="AB501" s="197"/>
      <c r="AC501" s="197"/>
      <c r="AH501" s="197"/>
      <c r="AI501" s="197"/>
      <c r="AJ501" s="197"/>
      <c r="AK501" s="197"/>
      <c r="AL501" s="197"/>
      <c r="AM501" s="197"/>
      <c r="AN501" s="197"/>
      <c r="AO501" s="197"/>
      <c r="AP501" s="197"/>
      <c r="AQ501" s="197"/>
      <c r="AR501" s="197"/>
      <c r="AS501" s="197"/>
      <c r="AT501" s="197"/>
    </row>
    <row r="502" spans="2:46" x14ac:dyDescent="0.25">
      <c r="B502" s="197"/>
      <c r="C502" s="197"/>
      <c r="D502" s="197"/>
      <c r="E502" s="197"/>
      <c r="F502" s="197"/>
      <c r="G502" s="197"/>
      <c r="H502" s="197"/>
      <c r="I502" s="197"/>
      <c r="J502" s="197"/>
      <c r="K502" s="197"/>
      <c r="L502" s="197"/>
      <c r="M502" s="197"/>
      <c r="N502" s="197"/>
      <c r="O502" s="197"/>
      <c r="P502" s="197"/>
      <c r="Q502" s="197"/>
      <c r="R502" s="197"/>
      <c r="S502" s="197"/>
      <c r="T502" s="197"/>
      <c r="U502" s="197"/>
      <c r="V502" s="197"/>
      <c r="W502" s="197"/>
      <c r="X502" s="197"/>
      <c r="Y502" s="197"/>
      <c r="Z502" s="197"/>
      <c r="AA502" s="197"/>
      <c r="AB502" s="197"/>
      <c r="AC502" s="197"/>
      <c r="AH502" s="197"/>
      <c r="AI502" s="197"/>
      <c r="AJ502" s="197"/>
      <c r="AK502" s="197"/>
      <c r="AL502" s="197"/>
      <c r="AM502" s="197"/>
      <c r="AN502" s="197"/>
      <c r="AO502" s="197"/>
      <c r="AP502" s="197"/>
      <c r="AQ502" s="197"/>
      <c r="AR502" s="197"/>
      <c r="AS502" s="197"/>
      <c r="AT502" s="197"/>
    </row>
    <row r="503" spans="2:46" x14ac:dyDescent="0.25">
      <c r="B503" s="197"/>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c r="Y503" s="197"/>
      <c r="Z503" s="197"/>
      <c r="AA503" s="197"/>
      <c r="AB503" s="197"/>
      <c r="AC503" s="197"/>
      <c r="AH503" s="197"/>
      <c r="AI503" s="197"/>
      <c r="AJ503" s="197"/>
      <c r="AK503" s="197"/>
      <c r="AL503" s="197"/>
      <c r="AM503" s="197"/>
      <c r="AN503" s="197"/>
      <c r="AO503" s="197"/>
      <c r="AP503" s="197"/>
      <c r="AQ503" s="197"/>
      <c r="AR503" s="197"/>
      <c r="AS503" s="197"/>
      <c r="AT503" s="197"/>
    </row>
    <row r="504" spans="2:46" x14ac:dyDescent="0.25">
      <c r="B504" s="197"/>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c r="Y504" s="197"/>
      <c r="Z504" s="197"/>
      <c r="AA504" s="197"/>
      <c r="AB504" s="197"/>
      <c r="AC504" s="197"/>
      <c r="AH504" s="197"/>
      <c r="AI504" s="197"/>
      <c r="AJ504" s="197"/>
      <c r="AK504" s="197"/>
      <c r="AL504" s="197"/>
      <c r="AM504" s="197"/>
      <c r="AN504" s="197"/>
      <c r="AO504" s="197"/>
      <c r="AP504" s="197"/>
      <c r="AQ504" s="197"/>
      <c r="AR504" s="197"/>
      <c r="AS504" s="197"/>
      <c r="AT504" s="197"/>
    </row>
    <row r="505" spans="2:46" x14ac:dyDescent="0.25">
      <c r="B505" s="197"/>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c r="Y505" s="197"/>
      <c r="Z505" s="197"/>
      <c r="AA505" s="197"/>
      <c r="AB505" s="197"/>
      <c r="AC505" s="197"/>
      <c r="AH505" s="197"/>
      <c r="AI505" s="197"/>
      <c r="AJ505" s="197"/>
      <c r="AK505" s="197"/>
      <c r="AL505" s="197"/>
      <c r="AM505" s="197"/>
      <c r="AN505" s="197"/>
      <c r="AO505" s="197"/>
      <c r="AP505" s="197"/>
      <c r="AQ505" s="197"/>
      <c r="AR505" s="197"/>
      <c r="AS505" s="197"/>
      <c r="AT505" s="197"/>
    </row>
    <row r="506" spans="2:46" x14ac:dyDescent="0.25">
      <c r="B506" s="197"/>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c r="Y506" s="197"/>
      <c r="Z506" s="197"/>
      <c r="AA506" s="197"/>
      <c r="AB506" s="197"/>
      <c r="AC506" s="197"/>
      <c r="AH506" s="197"/>
      <c r="AI506" s="197"/>
      <c r="AJ506" s="197"/>
      <c r="AK506" s="197"/>
      <c r="AL506" s="197"/>
      <c r="AM506" s="197"/>
      <c r="AN506" s="197"/>
      <c r="AO506" s="197"/>
      <c r="AP506" s="197"/>
      <c r="AQ506" s="197"/>
      <c r="AR506" s="197"/>
      <c r="AS506" s="197"/>
      <c r="AT506" s="197"/>
    </row>
    <row r="507" spans="2:46" x14ac:dyDescent="0.25">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c r="Y507" s="197"/>
      <c r="Z507" s="197"/>
      <c r="AA507" s="197"/>
      <c r="AB507" s="197"/>
      <c r="AC507" s="197"/>
      <c r="AH507" s="197"/>
      <c r="AI507" s="197"/>
      <c r="AJ507" s="197"/>
      <c r="AK507" s="197"/>
      <c r="AL507" s="197"/>
      <c r="AM507" s="197"/>
      <c r="AN507" s="197"/>
      <c r="AO507" s="197"/>
      <c r="AP507" s="197"/>
      <c r="AQ507" s="197"/>
      <c r="AR507" s="197"/>
      <c r="AS507" s="197"/>
      <c r="AT507" s="197"/>
    </row>
    <row r="508" spans="2:46" x14ac:dyDescent="0.25">
      <c r="B508" s="197"/>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H508" s="197"/>
      <c r="AI508" s="197"/>
      <c r="AJ508" s="197"/>
      <c r="AK508" s="197"/>
      <c r="AL508" s="197"/>
      <c r="AM508" s="197"/>
      <c r="AN508" s="197"/>
      <c r="AO508" s="197"/>
      <c r="AP508" s="197"/>
      <c r="AQ508" s="197"/>
      <c r="AR508" s="197"/>
      <c r="AS508" s="197"/>
      <c r="AT508" s="197"/>
    </row>
    <row r="509" spans="2:46" x14ac:dyDescent="0.25">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c r="Y509" s="197"/>
      <c r="Z509" s="197"/>
      <c r="AA509" s="197"/>
      <c r="AB509" s="197"/>
      <c r="AC509" s="197"/>
      <c r="AH509" s="197"/>
      <c r="AI509" s="197"/>
      <c r="AJ509" s="197"/>
      <c r="AK509" s="197"/>
      <c r="AL509" s="197"/>
      <c r="AM509" s="197"/>
      <c r="AN509" s="197"/>
      <c r="AO509" s="197"/>
      <c r="AP509" s="197"/>
      <c r="AQ509" s="197"/>
      <c r="AR509" s="197"/>
      <c r="AS509" s="197"/>
      <c r="AT509" s="197"/>
    </row>
    <row r="510" spans="2:46" x14ac:dyDescent="0.25">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c r="Y510" s="197"/>
      <c r="Z510" s="197"/>
      <c r="AA510" s="197"/>
      <c r="AB510" s="197"/>
      <c r="AC510" s="197"/>
      <c r="AH510" s="197"/>
      <c r="AI510" s="197"/>
      <c r="AJ510" s="197"/>
      <c r="AK510" s="197"/>
      <c r="AL510" s="197"/>
      <c r="AM510" s="197"/>
      <c r="AN510" s="197"/>
      <c r="AO510" s="197"/>
      <c r="AP510" s="197"/>
      <c r="AQ510" s="197"/>
      <c r="AR510" s="197"/>
      <c r="AS510" s="197"/>
      <c r="AT510" s="197"/>
    </row>
    <row r="511" spans="2:46" x14ac:dyDescent="0.25">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c r="Y511" s="197"/>
      <c r="Z511" s="197"/>
      <c r="AA511" s="197"/>
      <c r="AB511" s="197"/>
      <c r="AC511" s="197"/>
      <c r="AH511" s="197"/>
      <c r="AI511" s="197"/>
      <c r="AJ511" s="197"/>
      <c r="AK511" s="197"/>
      <c r="AL511" s="197"/>
      <c r="AM511" s="197"/>
      <c r="AN511" s="197"/>
      <c r="AO511" s="197"/>
      <c r="AP511" s="197"/>
      <c r="AQ511" s="197"/>
      <c r="AR511" s="197"/>
      <c r="AS511" s="197"/>
      <c r="AT511" s="197"/>
    </row>
    <row r="512" spans="2:46" x14ac:dyDescent="0.25">
      <c r="B512" s="197"/>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c r="Y512" s="197"/>
      <c r="Z512" s="197"/>
      <c r="AA512" s="197"/>
      <c r="AB512" s="197"/>
      <c r="AC512" s="197"/>
      <c r="AH512" s="197"/>
      <c r="AI512" s="197"/>
      <c r="AJ512" s="197"/>
      <c r="AK512" s="197"/>
      <c r="AL512" s="197"/>
      <c r="AM512" s="197"/>
      <c r="AN512" s="197"/>
      <c r="AO512" s="197"/>
      <c r="AP512" s="197"/>
      <c r="AQ512" s="197"/>
      <c r="AR512" s="197"/>
      <c r="AS512" s="197"/>
      <c r="AT512" s="197"/>
    </row>
    <row r="513" spans="2:46" x14ac:dyDescent="0.25">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c r="Y513" s="197"/>
      <c r="Z513" s="197"/>
      <c r="AA513" s="197"/>
      <c r="AB513" s="197"/>
      <c r="AC513" s="197"/>
      <c r="AH513" s="197"/>
      <c r="AI513" s="197"/>
      <c r="AJ513" s="197"/>
      <c r="AK513" s="197"/>
      <c r="AL513" s="197"/>
      <c r="AM513" s="197"/>
      <c r="AN513" s="197"/>
      <c r="AO513" s="197"/>
      <c r="AP513" s="197"/>
      <c r="AQ513" s="197"/>
      <c r="AR513" s="197"/>
      <c r="AS513" s="197"/>
      <c r="AT513" s="197"/>
    </row>
    <row r="514" spans="2:46" x14ac:dyDescent="0.25">
      <c r="B514" s="197"/>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c r="Y514" s="197"/>
      <c r="Z514" s="197"/>
      <c r="AA514" s="197"/>
      <c r="AB514" s="197"/>
      <c r="AC514" s="197"/>
      <c r="AH514" s="197"/>
      <c r="AI514" s="197"/>
      <c r="AJ514" s="197"/>
      <c r="AK514" s="197"/>
      <c r="AL514" s="197"/>
      <c r="AM514" s="197"/>
      <c r="AN514" s="197"/>
      <c r="AO514" s="197"/>
      <c r="AP514" s="197"/>
      <c r="AQ514" s="197"/>
      <c r="AR514" s="197"/>
      <c r="AS514" s="197"/>
      <c r="AT514" s="197"/>
    </row>
    <row r="515" spans="2:46" x14ac:dyDescent="0.25">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c r="Y515" s="197"/>
      <c r="Z515" s="197"/>
      <c r="AA515" s="197"/>
      <c r="AB515" s="197"/>
      <c r="AC515" s="197"/>
      <c r="AH515" s="197"/>
      <c r="AI515" s="197"/>
      <c r="AJ515" s="197"/>
      <c r="AK515" s="197"/>
      <c r="AL515" s="197"/>
      <c r="AM515" s="197"/>
      <c r="AN515" s="197"/>
      <c r="AO515" s="197"/>
      <c r="AP515" s="197"/>
      <c r="AQ515" s="197"/>
      <c r="AR515" s="197"/>
      <c r="AS515" s="197"/>
      <c r="AT515" s="197"/>
    </row>
    <row r="516" spans="2:46" x14ac:dyDescent="0.25">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c r="Y516" s="197"/>
      <c r="Z516" s="197"/>
      <c r="AA516" s="197"/>
      <c r="AB516" s="197"/>
      <c r="AC516" s="197"/>
      <c r="AH516" s="197"/>
      <c r="AI516" s="197"/>
      <c r="AJ516" s="197"/>
      <c r="AK516" s="197"/>
      <c r="AL516" s="197"/>
      <c r="AM516" s="197"/>
      <c r="AN516" s="197"/>
      <c r="AO516" s="197"/>
      <c r="AP516" s="197"/>
      <c r="AQ516" s="197"/>
      <c r="AR516" s="197"/>
      <c r="AS516" s="197"/>
      <c r="AT516" s="197"/>
    </row>
    <row r="517" spans="2:46" x14ac:dyDescent="0.25">
      <c r="B517" s="197"/>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c r="Y517" s="197"/>
      <c r="Z517" s="197"/>
      <c r="AA517" s="197"/>
      <c r="AB517" s="197"/>
      <c r="AC517" s="197"/>
      <c r="AH517" s="197"/>
      <c r="AI517" s="197"/>
      <c r="AJ517" s="197"/>
      <c r="AK517" s="197"/>
      <c r="AL517" s="197"/>
      <c r="AM517" s="197"/>
      <c r="AN517" s="197"/>
      <c r="AO517" s="197"/>
      <c r="AP517" s="197"/>
      <c r="AQ517" s="197"/>
      <c r="AR517" s="197"/>
      <c r="AS517" s="197"/>
      <c r="AT517" s="197"/>
    </row>
    <row r="518" spans="2:46" x14ac:dyDescent="0.25">
      <c r="B518" s="197"/>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c r="Y518" s="197"/>
      <c r="Z518" s="197"/>
      <c r="AA518" s="197"/>
      <c r="AB518" s="197"/>
      <c r="AC518" s="197"/>
      <c r="AH518" s="197"/>
      <c r="AI518" s="197"/>
      <c r="AJ518" s="197"/>
      <c r="AK518" s="197"/>
      <c r="AL518" s="197"/>
      <c r="AM518" s="197"/>
      <c r="AN518" s="197"/>
      <c r="AO518" s="197"/>
      <c r="AP518" s="197"/>
      <c r="AQ518" s="197"/>
      <c r="AR518" s="197"/>
      <c r="AS518" s="197"/>
      <c r="AT518" s="197"/>
    </row>
    <row r="519" spans="2:46" x14ac:dyDescent="0.25">
      <c r="B519" s="197"/>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c r="Y519" s="197"/>
      <c r="Z519" s="197"/>
      <c r="AA519" s="197"/>
      <c r="AB519" s="197"/>
      <c r="AC519" s="197"/>
      <c r="AH519" s="197"/>
      <c r="AI519" s="197"/>
      <c r="AJ519" s="197"/>
      <c r="AK519" s="197"/>
      <c r="AL519" s="197"/>
      <c r="AM519" s="197"/>
      <c r="AN519" s="197"/>
      <c r="AO519" s="197"/>
      <c r="AP519" s="197"/>
      <c r="AQ519" s="197"/>
      <c r="AR519" s="197"/>
      <c r="AS519" s="197"/>
      <c r="AT519" s="197"/>
    </row>
    <row r="520" spans="2:46" x14ac:dyDescent="0.25">
      <c r="B520" s="197"/>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c r="Y520" s="197"/>
      <c r="Z520" s="197"/>
      <c r="AA520" s="197"/>
      <c r="AB520" s="197"/>
      <c r="AC520" s="197"/>
      <c r="AH520" s="197"/>
      <c r="AI520" s="197"/>
      <c r="AJ520" s="197"/>
      <c r="AK520" s="197"/>
      <c r="AL520" s="197"/>
      <c r="AM520" s="197"/>
      <c r="AN520" s="197"/>
      <c r="AO520" s="197"/>
      <c r="AP520" s="197"/>
      <c r="AQ520" s="197"/>
      <c r="AR520" s="197"/>
      <c r="AS520" s="197"/>
      <c r="AT520" s="197"/>
    </row>
    <row r="521" spans="2:46" x14ac:dyDescent="0.25">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c r="Y521" s="197"/>
      <c r="Z521" s="197"/>
      <c r="AA521" s="197"/>
      <c r="AB521" s="197"/>
      <c r="AC521" s="197"/>
      <c r="AH521" s="197"/>
      <c r="AI521" s="197"/>
      <c r="AJ521" s="197"/>
      <c r="AK521" s="197"/>
      <c r="AL521" s="197"/>
      <c r="AM521" s="197"/>
      <c r="AN521" s="197"/>
      <c r="AO521" s="197"/>
      <c r="AP521" s="197"/>
      <c r="AQ521" s="197"/>
      <c r="AR521" s="197"/>
      <c r="AS521" s="197"/>
      <c r="AT521" s="197"/>
    </row>
    <row r="522" spans="2:46" x14ac:dyDescent="0.25">
      <c r="B522" s="197"/>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c r="Y522" s="197"/>
      <c r="Z522" s="197"/>
      <c r="AA522" s="197"/>
      <c r="AB522" s="197"/>
      <c r="AC522" s="197"/>
      <c r="AH522" s="197"/>
      <c r="AI522" s="197"/>
      <c r="AJ522" s="197"/>
      <c r="AK522" s="197"/>
      <c r="AL522" s="197"/>
      <c r="AM522" s="197"/>
      <c r="AN522" s="197"/>
      <c r="AO522" s="197"/>
      <c r="AP522" s="197"/>
      <c r="AQ522" s="197"/>
      <c r="AR522" s="197"/>
      <c r="AS522" s="197"/>
      <c r="AT522" s="197"/>
    </row>
    <row r="523" spans="2:46" x14ac:dyDescent="0.25">
      <c r="B523" s="197"/>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c r="Y523" s="197"/>
      <c r="Z523" s="197"/>
      <c r="AA523" s="197"/>
      <c r="AB523" s="197"/>
      <c r="AC523" s="197"/>
      <c r="AH523" s="197"/>
      <c r="AI523" s="197"/>
      <c r="AJ523" s="197"/>
      <c r="AK523" s="197"/>
      <c r="AL523" s="197"/>
      <c r="AM523" s="197"/>
      <c r="AN523" s="197"/>
      <c r="AO523" s="197"/>
      <c r="AP523" s="197"/>
      <c r="AQ523" s="197"/>
      <c r="AR523" s="197"/>
      <c r="AS523" s="197"/>
      <c r="AT523" s="197"/>
    </row>
    <row r="524" spans="2:46" x14ac:dyDescent="0.25">
      <c r="B524" s="197"/>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c r="Y524" s="197"/>
      <c r="Z524" s="197"/>
      <c r="AA524" s="197"/>
      <c r="AB524" s="197"/>
      <c r="AC524" s="197"/>
      <c r="AH524" s="197"/>
      <c r="AI524" s="197"/>
      <c r="AJ524" s="197"/>
      <c r="AK524" s="197"/>
      <c r="AL524" s="197"/>
      <c r="AM524" s="197"/>
      <c r="AN524" s="197"/>
      <c r="AO524" s="197"/>
      <c r="AP524" s="197"/>
      <c r="AQ524" s="197"/>
      <c r="AR524" s="197"/>
      <c r="AS524" s="197"/>
      <c r="AT524" s="197"/>
    </row>
    <row r="525" spans="2:46" x14ac:dyDescent="0.25">
      <c r="B525" s="197"/>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c r="Y525" s="197"/>
      <c r="Z525" s="197"/>
      <c r="AA525" s="197"/>
      <c r="AB525" s="197"/>
      <c r="AC525" s="197"/>
      <c r="AH525" s="197"/>
      <c r="AI525" s="197"/>
      <c r="AJ525" s="197"/>
      <c r="AK525" s="197"/>
      <c r="AL525" s="197"/>
      <c r="AM525" s="197"/>
      <c r="AN525" s="197"/>
      <c r="AO525" s="197"/>
      <c r="AP525" s="197"/>
      <c r="AQ525" s="197"/>
      <c r="AR525" s="197"/>
      <c r="AS525" s="197"/>
      <c r="AT525" s="197"/>
    </row>
    <row r="526" spans="2:46" x14ac:dyDescent="0.25">
      <c r="B526" s="197"/>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c r="Y526" s="197"/>
      <c r="Z526" s="197"/>
      <c r="AA526" s="197"/>
      <c r="AB526" s="197"/>
      <c r="AC526" s="197"/>
      <c r="AH526" s="197"/>
      <c r="AI526" s="197"/>
      <c r="AJ526" s="197"/>
      <c r="AK526" s="197"/>
      <c r="AL526" s="197"/>
      <c r="AM526" s="197"/>
      <c r="AN526" s="197"/>
      <c r="AO526" s="197"/>
      <c r="AP526" s="197"/>
      <c r="AQ526" s="197"/>
      <c r="AR526" s="197"/>
      <c r="AS526" s="197"/>
      <c r="AT526" s="197"/>
    </row>
    <row r="527" spans="2:46" x14ac:dyDescent="0.25">
      <c r="B527" s="197"/>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c r="Y527" s="197"/>
      <c r="Z527" s="197"/>
      <c r="AA527" s="197"/>
      <c r="AB527" s="197"/>
      <c r="AC527" s="197"/>
      <c r="AH527" s="197"/>
      <c r="AI527" s="197"/>
      <c r="AJ527" s="197"/>
      <c r="AK527" s="197"/>
      <c r="AL527" s="197"/>
      <c r="AM527" s="197"/>
      <c r="AN527" s="197"/>
      <c r="AO527" s="197"/>
      <c r="AP527" s="197"/>
      <c r="AQ527" s="197"/>
      <c r="AR527" s="197"/>
      <c r="AS527" s="197"/>
      <c r="AT527" s="197"/>
    </row>
    <row r="528" spans="2:46" x14ac:dyDescent="0.25">
      <c r="B528" s="197"/>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c r="Z528" s="197"/>
      <c r="AA528" s="197"/>
      <c r="AB528" s="197"/>
      <c r="AC528" s="197"/>
      <c r="AH528" s="197"/>
      <c r="AI528" s="197"/>
      <c r="AJ528" s="197"/>
      <c r="AK528" s="197"/>
      <c r="AL528" s="197"/>
      <c r="AM528" s="197"/>
      <c r="AN528" s="197"/>
      <c r="AO528" s="197"/>
      <c r="AP528" s="197"/>
      <c r="AQ528" s="197"/>
      <c r="AR528" s="197"/>
      <c r="AS528" s="197"/>
      <c r="AT528" s="197"/>
    </row>
    <row r="529" spans="2:46" x14ac:dyDescent="0.25">
      <c r="B529" s="197"/>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c r="Z529" s="197"/>
      <c r="AA529" s="197"/>
      <c r="AB529" s="197"/>
      <c r="AC529" s="197"/>
      <c r="AH529" s="197"/>
      <c r="AI529" s="197"/>
      <c r="AJ529" s="197"/>
      <c r="AK529" s="197"/>
      <c r="AL529" s="197"/>
      <c r="AM529" s="197"/>
      <c r="AN529" s="197"/>
      <c r="AO529" s="197"/>
      <c r="AP529" s="197"/>
      <c r="AQ529" s="197"/>
      <c r="AR529" s="197"/>
      <c r="AS529" s="197"/>
      <c r="AT529" s="197"/>
    </row>
    <row r="530" spans="2:46" x14ac:dyDescent="0.25">
      <c r="B530" s="197"/>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c r="Y530" s="197"/>
      <c r="Z530" s="197"/>
      <c r="AA530" s="197"/>
      <c r="AB530" s="197"/>
      <c r="AC530" s="197"/>
      <c r="AH530" s="197"/>
      <c r="AI530" s="197"/>
      <c r="AJ530" s="197"/>
      <c r="AK530" s="197"/>
      <c r="AL530" s="197"/>
      <c r="AM530" s="197"/>
      <c r="AN530" s="197"/>
      <c r="AO530" s="197"/>
      <c r="AP530" s="197"/>
      <c r="AQ530" s="197"/>
      <c r="AR530" s="197"/>
      <c r="AS530" s="197"/>
      <c r="AT530" s="197"/>
    </row>
    <row r="531" spans="2:46" x14ac:dyDescent="0.25">
      <c r="B531" s="197"/>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c r="Y531" s="197"/>
      <c r="Z531" s="197"/>
      <c r="AA531" s="197"/>
      <c r="AB531" s="197"/>
      <c r="AC531" s="197"/>
      <c r="AH531" s="197"/>
      <c r="AI531" s="197"/>
      <c r="AJ531" s="197"/>
      <c r="AK531" s="197"/>
      <c r="AL531" s="197"/>
      <c r="AM531" s="197"/>
      <c r="AN531" s="197"/>
      <c r="AO531" s="197"/>
      <c r="AP531" s="197"/>
      <c r="AQ531" s="197"/>
      <c r="AR531" s="197"/>
      <c r="AS531" s="197"/>
      <c r="AT531" s="197"/>
    </row>
    <row r="532" spans="2:46" x14ac:dyDescent="0.25">
      <c r="B532" s="197"/>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c r="Y532" s="197"/>
      <c r="Z532" s="197"/>
      <c r="AA532" s="197"/>
      <c r="AB532" s="197"/>
      <c r="AC532" s="197"/>
      <c r="AH532" s="197"/>
      <c r="AI532" s="197"/>
      <c r="AJ532" s="197"/>
      <c r="AK532" s="197"/>
      <c r="AL532" s="197"/>
      <c r="AM532" s="197"/>
      <c r="AN532" s="197"/>
      <c r="AO532" s="197"/>
      <c r="AP532" s="197"/>
      <c r="AQ532" s="197"/>
      <c r="AR532" s="197"/>
      <c r="AS532" s="197"/>
      <c r="AT532" s="197"/>
    </row>
    <row r="533" spans="2:46" x14ac:dyDescent="0.25">
      <c r="B533" s="197"/>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c r="Y533" s="197"/>
      <c r="Z533" s="197"/>
      <c r="AA533" s="197"/>
      <c r="AB533" s="197"/>
      <c r="AC533" s="197"/>
      <c r="AH533" s="197"/>
      <c r="AI533" s="197"/>
      <c r="AJ533" s="197"/>
      <c r="AK533" s="197"/>
      <c r="AL533" s="197"/>
      <c r="AM533" s="197"/>
      <c r="AN533" s="197"/>
      <c r="AO533" s="197"/>
      <c r="AP533" s="197"/>
      <c r="AQ533" s="197"/>
      <c r="AR533" s="197"/>
      <c r="AS533" s="197"/>
      <c r="AT533" s="197"/>
    </row>
    <row r="534" spans="2:46" x14ac:dyDescent="0.25">
      <c r="B534" s="197"/>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c r="Y534" s="197"/>
      <c r="Z534" s="197"/>
      <c r="AA534" s="197"/>
      <c r="AB534" s="197"/>
      <c r="AC534" s="197"/>
      <c r="AH534" s="197"/>
      <c r="AI534" s="197"/>
      <c r="AJ534" s="197"/>
      <c r="AK534" s="197"/>
      <c r="AL534" s="197"/>
      <c r="AM534" s="197"/>
      <c r="AN534" s="197"/>
      <c r="AO534" s="197"/>
      <c r="AP534" s="197"/>
      <c r="AQ534" s="197"/>
      <c r="AR534" s="197"/>
      <c r="AS534" s="197"/>
      <c r="AT534" s="197"/>
    </row>
    <row r="535" spans="2:46" x14ac:dyDescent="0.25">
      <c r="B535" s="197"/>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c r="Y535" s="197"/>
      <c r="Z535" s="197"/>
      <c r="AA535" s="197"/>
      <c r="AB535" s="197"/>
      <c r="AC535" s="197"/>
      <c r="AH535" s="197"/>
      <c r="AI535" s="197"/>
      <c r="AJ535" s="197"/>
      <c r="AK535" s="197"/>
      <c r="AL535" s="197"/>
      <c r="AM535" s="197"/>
      <c r="AN535" s="197"/>
      <c r="AO535" s="197"/>
      <c r="AP535" s="197"/>
      <c r="AQ535" s="197"/>
      <c r="AR535" s="197"/>
      <c r="AS535" s="197"/>
      <c r="AT535" s="197"/>
    </row>
    <row r="536" spans="2:46" x14ac:dyDescent="0.25">
      <c r="B536" s="197"/>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c r="Y536" s="197"/>
      <c r="Z536" s="197"/>
      <c r="AA536" s="197"/>
      <c r="AB536" s="197"/>
      <c r="AC536" s="197"/>
      <c r="AH536" s="197"/>
      <c r="AI536" s="197"/>
      <c r="AJ536" s="197"/>
      <c r="AK536" s="197"/>
      <c r="AL536" s="197"/>
      <c r="AM536" s="197"/>
      <c r="AN536" s="197"/>
      <c r="AO536" s="197"/>
      <c r="AP536" s="197"/>
      <c r="AQ536" s="197"/>
      <c r="AR536" s="197"/>
      <c r="AS536" s="197"/>
      <c r="AT536" s="197"/>
    </row>
    <row r="537" spans="2:46" x14ac:dyDescent="0.25">
      <c r="B537" s="197"/>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c r="Y537" s="197"/>
      <c r="Z537" s="197"/>
      <c r="AA537" s="197"/>
      <c r="AB537" s="197"/>
      <c r="AC537" s="197"/>
      <c r="AH537" s="197"/>
      <c r="AI537" s="197"/>
      <c r="AJ537" s="197"/>
      <c r="AK537" s="197"/>
      <c r="AL537" s="197"/>
      <c r="AM537" s="197"/>
      <c r="AN537" s="197"/>
      <c r="AO537" s="197"/>
      <c r="AP537" s="197"/>
      <c r="AQ537" s="197"/>
      <c r="AR537" s="197"/>
      <c r="AS537" s="197"/>
      <c r="AT537" s="197"/>
    </row>
    <row r="538" spans="2:46" x14ac:dyDescent="0.25">
      <c r="B538" s="197"/>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c r="Y538" s="197"/>
      <c r="Z538" s="197"/>
      <c r="AA538" s="197"/>
      <c r="AB538" s="197"/>
      <c r="AC538" s="197"/>
      <c r="AH538" s="197"/>
      <c r="AI538" s="197"/>
      <c r="AJ538" s="197"/>
      <c r="AK538" s="197"/>
      <c r="AL538" s="197"/>
      <c r="AM538" s="197"/>
      <c r="AN538" s="197"/>
      <c r="AO538" s="197"/>
      <c r="AP538" s="197"/>
      <c r="AQ538" s="197"/>
      <c r="AR538" s="197"/>
      <c r="AS538" s="197"/>
      <c r="AT538" s="197"/>
    </row>
    <row r="539" spans="2:46" x14ac:dyDescent="0.25">
      <c r="B539" s="197"/>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c r="Y539" s="197"/>
      <c r="Z539" s="197"/>
      <c r="AA539" s="197"/>
      <c r="AB539" s="197"/>
      <c r="AC539" s="197"/>
      <c r="AH539" s="197"/>
      <c r="AI539" s="197"/>
      <c r="AJ539" s="197"/>
      <c r="AK539" s="197"/>
      <c r="AL539" s="197"/>
      <c r="AM539" s="197"/>
      <c r="AN539" s="197"/>
      <c r="AO539" s="197"/>
      <c r="AP539" s="197"/>
      <c r="AQ539" s="197"/>
      <c r="AR539" s="197"/>
      <c r="AS539" s="197"/>
      <c r="AT539" s="197"/>
    </row>
    <row r="540" spans="2:46" x14ac:dyDescent="0.25">
      <c r="B540" s="197"/>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c r="Y540" s="197"/>
      <c r="Z540" s="197"/>
      <c r="AA540" s="197"/>
      <c r="AB540" s="197"/>
      <c r="AC540" s="197"/>
      <c r="AH540" s="197"/>
      <c r="AI540" s="197"/>
      <c r="AJ540" s="197"/>
      <c r="AK540" s="197"/>
      <c r="AL540" s="197"/>
      <c r="AM540" s="197"/>
      <c r="AN540" s="197"/>
      <c r="AO540" s="197"/>
      <c r="AP540" s="197"/>
      <c r="AQ540" s="197"/>
      <c r="AR540" s="197"/>
      <c r="AS540" s="197"/>
      <c r="AT540" s="197"/>
    </row>
    <row r="541" spans="2:46" x14ac:dyDescent="0.25">
      <c r="B541" s="197"/>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c r="Y541" s="197"/>
      <c r="Z541" s="197"/>
      <c r="AA541" s="197"/>
      <c r="AB541" s="197"/>
      <c r="AC541" s="197"/>
      <c r="AH541" s="197"/>
      <c r="AI541" s="197"/>
      <c r="AJ541" s="197"/>
      <c r="AK541" s="197"/>
      <c r="AL541" s="197"/>
      <c r="AM541" s="197"/>
      <c r="AN541" s="197"/>
      <c r="AO541" s="197"/>
      <c r="AP541" s="197"/>
      <c r="AQ541" s="197"/>
      <c r="AR541" s="197"/>
      <c r="AS541" s="197"/>
      <c r="AT541" s="197"/>
    </row>
    <row r="542" spans="2:46" x14ac:dyDescent="0.25">
      <c r="B542" s="197"/>
      <c r="C542" s="197"/>
      <c r="D542" s="197"/>
      <c r="E542" s="197"/>
      <c r="F542" s="197"/>
      <c r="G542" s="197"/>
      <c r="H542" s="197"/>
      <c r="I542" s="197"/>
      <c r="J542" s="197"/>
      <c r="K542" s="197"/>
      <c r="L542" s="197"/>
      <c r="M542" s="197"/>
      <c r="N542" s="197"/>
      <c r="O542" s="197"/>
      <c r="P542" s="197"/>
      <c r="Q542" s="197"/>
      <c r="R542" s="197"/>
      <c r="S542" s="197"/>
      <c r="T542" s="197"/>
      <c r="U542" s="197"/>
      <c r="V542" s="197"/>
      <c r="W542" s="197"/>
      <c r="X542" s="197"/>
      <c r="Y542" s="197"/>
      <c r="Z542" s="197"/>
      <c r="AA542" s="197"/>
      <c r="AB542" s="197"/>
      <c r="AC542" s="197"/>
      <c r="AH542" s="197"/>
      <c r="AI542" s="197"/>
      <c r="AJ542" s="197"/>
      <c r="AK542" s="197"/>
      <c r="AL542" s="197"/>
      <c r="AM542" s="197"/>
      <c r="AN542" s="197"/>
      <c r="AO542" s="197"/>
      <c r="AP542" s="197"/>
      <c r="AQ542" s="197"/>
      <c r="AR542" s="197"/>
      <c r="AS542" s="197"/>
      <c r="AT542" s="197"/>
    </row>
    <row r="543" spans="2:46" x14ac:dyDescent="0.25">
      <c r="B543" s="197"/>
      <c r="C543" s="197"/>
      <c r="D543" s="197"/>
      <c r="E543" s="197"/>
      <c r="F543" s="197"/>
      <c r="G543" s="197"/>
      <c r="H543" s="197"/>
      <c r="I543" s="197"/>
      <c r="J543" s="197"/>
      <c r="K543" s="197"/>
      <c r="L543" s="197"/>
      <c r="M543" s="197"/>
      <c r="N543" s="197"/>
      <c r="O543" s="197"/>
      <c r="P543" s="197"/>
      <c r="Q543" s="197"/>
      <c r="R543" s="197"/>
      <c r="S543" s="197"/>
      <c r="T543" s="197"/>
      <c r="U543" s="197"/>
      <c r="V543" s="197"/>
      <c r="W543" s="197"/>
      <c r="X543" s="197"/>
      <c r="Y543" s="197"/>
      <c r="Z543" s="197"/>
      <c r="AA543" s="197"/>
      <c r="AB543" s="197"/>
      <c r="AC543" s="197"/>
      <c r="AH543" s="197"/>
      <c r="AI543" s="197"/>
      <c r="AJ543" s="197"/>
      <c r="AK543" s="197"/>
      <c r="AL543" s="197"/>
      <c r="AM543" s="197"/>
      <c r="AN543" s="197"/>
      <c r="AO543" s="197"/>
      <c r="AP543" s="197"/>
      <c r="AQ543" s="197"/>
      <c r="AR543" s="197"/>
      <c r="AS543" s="197"/>
      <c r="AT543" s="197"/>
    </row>
    <row r="544" spans="2:46" x14ac:dyDescent="0.25">
      <c r="B544" s="197"/>
      <c r="C544" s="197"/>
      <c r="D544" s="197"/>
      <c r="E544" s="197"/>
      <c r="F544" s="197"/>
      <c r="G544" s="197"/>
      <c r="H544" s="197"/>
      <c r="I544" s="197"/>
      <c r="J544" s="197"/>
      <c r="K544" s="197"/>
      <c r="L544" s="197"/>
      <c r="M544" s="197"/>
      <c r="N544" s="197"/>
      <c r="O544" s="197"/>
      <c r="P544" s="197"/>
      <c r="Q544" s="197"/>
      <c r="R544" s="197"/>
      <c r="S544" s="197"/>
      <c r="T544" s="197"/>
      <c r="U544" s="197"/>
      <c r="V544" s="197"/>
      <c r="W544" s="197"/>
      <c r="X544" s="197"/>
      <c r="Y544" s="197"/>
      <c r="Z544" s="197"/>
      <c r="AA544" s="197"/>
      <c r="AB544" s="197"/>
      <c r="AC544" s="197"/>
      <c r="AH544" s="197"/>
      <c r="AI544" s="197"/>
      <c r="AJ544" s="197"/>
      <c r="AK544" s="197"/>
      <c r="AL544" s="197"/>
      <c r="AM544" s="197"/>
      <c r="AN544" s="197"/>
      <c r="AO544" s="197"/>
      <c r="AP544" s="197"/>
      <c r="AQ544" s="197"/>
      <c r="AR544" s="197"/>
      <c r="AS544" s="197"/>
      <c r="AT544" s="197"/>
    </row>
    <row r="545" spans="2:46" x14ac:dyDescent="0.25">
      <c r="B545" s="197"/>
      <c r="C545" s="197"/>
      <c r="D545" s="197"/>
      <c r="E545" s="197"/>
      <c r="F545" s="197"/>
      <c r="G545" s="197"/>
      <c r="H545" s="197"/>
      <c r="I545" s="197"/>
      <c r="J545" s="197"/>
      <c r="K545" s="197"/>
      <c r="L545" s="197"/>
      <c r="M545" s="197"/>
      <c r="N545" s="197"/>
      <c r="O545" s="197"/>
      <c r="P545" s="197"/>
      <c r="Q545" s="197"/>
      <c r="R545" s="197"/>
      <c r="S545" s="197"/>
      <c r="T545" s="197"/>
      <c r="U545" s="197"/>
      <c r="V545" s="197"/>
      <c r="W545" s="197"/>
      <c r="X545" s="197"/>
      <c r="Y545" s="197"/>
      <c r="Z545" s="197"/>
      <c r="AA545" s="197"/>
      <c r="AB545" s="197"/>
      <c r="AC545" s="197"/>
      <c r="AH545" s="197"/>
      <c r="AI545" s="197"/>
      <c r="AJ545" s="197"/>
      <c r="AK545" s="197"/>
      <c r="AL545" s="197"/>
      <c r="AM545" s="197"/>
      <c r="AN545" s="197"/>
      <c r="AO545" s="197"/>
      <c r="AP545" s="197"/>
      <c r="AQ545" s="197"/>
      <c r="AR545" s="197"/>
      <c r="AS545" s="197"/>
      <c r="AT545" s="197"/>
    </row>
    <row r="546" spans="2:46" x14ac:dyDescent="0.25">
      <c r="B546" s="197"/>
      <c r="C546" s="197"/>
      <c r="D546" s="197"/>
      <c r="E546" s="197"/>
      <c r="F546" s="197"/>
      <c r="G546" s="197"/>
      <c r="H546" s="197"/>
      <c r="I546" s="197"/>
      <c r="J546" s="197"/>
      <c r="K546" s="197"/>
      <c r="L546" s="197"/>
      <c r="M546" s="197"/>
      <c r="N546" s="197"/>
      <c r="O546" s="197"/>
      <c r="P546" s="197"/>
      <c r="Q546" s="197"/>
      <c r="R546" s="197"/>
      <c r="S546" s="197"/>
      <c r="T546" s="197"/>
      <c r="U546" s="197"/>
      <c r="V546" s="197"/>
      <c r="W546" s="197"/>
      <c r="X546" s="197"/>
      <c r="Y546" s="197"/>
      <c r="Z546" s="197"/>
      <c r="AA546" s="197"/>
      <c r="AB546" s="197"/>
      <c r="AC546" s="197"/>
      <c r="AH546" s="197"/>
      <c r="AI546" s="197"/>
      <c r="AJ546" s="197"/>
      <c r="AK546" s="197"/>
      <c r="AL546" s="197"/>
      <c r="AM546" s="197"/>
      <c r="AN546" s="197"/>
      <c r="AO546" s="197"/>
      <c r="AP546" s="197"/>
      <c r="AQ546" s="197"/>
      <c r="AR546" s="197"/>
      <c r="AS546" s="197"/>
      <c r="AT546" s="197"/>
    </row>
    <row r="547" spans="2:46" x14ac:dyDescent="0.25">
      <c r="B547" s="197"/>
      <c r="C547" s="197"/>
      <c r="D547" s="197"/>
      <c r="E547" s="197"/>
      <c r="F547" s="197"/>
      <c r="G547" s="197"/>
      <c r="H547" s="197"/>
      <c r="I547" s="197"/>
      <c r="J547" s="197"/>
      <c r="K547" s="197"/>
      <c r="L547" s="197"/>
      <c r="M547" s="197"/>
      <c r="N547" s="197"/>
      <c r="O547" s="197"/>
      <c r="P547" s="197"/>
      <c r="Q547" s="197"/>
      <c r="R547" s="197"/>
      <c r="S547" s="197"/>
      <c r="T547" s="197"/>
      <c r="U547" s="197"/>
      <c r="V547" s="197"/>
      <c r="W547" s="197"/>
      <c r="X547" s="197"/>
      <c r="Y547" s="197"/>
      <c r="Z547" s="197"/>
      <c r="AA547" s="197"/>
      <c r="AB547" s="197"/>
      <c r="AC547" s="197"/>
      <c r="AH547" s="197"/>
      <c r="AI547" s="197"/>
      <c r="AJ547" s="197"/>
      <c r="AK547" s="197"/>
      <c r="AL547" s="197"/>
      <c r="AM547" s="197"/>
      <c r="AN547" s="197"/>
      <c r="AO547" s="197"/>
      <c r="AP547" s="197"/>
      <c r="AQ547" s="197"/>
      <c r="AR547" s="197"/>
      <c r="AS547" s="197"/>
      <c r="AT547" s="197"/>
    </row>
    <row r="548" spans="2:46" x14ac:dyDescent="0.25">
      <c r="B548" s="197"/>
      <c r="C548" s="197"/>
      <c r="D548" s="197"/>
      <c r="E548" s="197"/>
      <c r="F548" s="197"/>
      <c r="G548" s="197"/>
      <c r="H548" s="197"/>
      <c r="I548" s="197"/>
      <c r="J548" s="197"/>
      <c r="K548" s="197"/>
      <c r="L548" s="197"/>
      <c r="M548" s="197"/>
      <c r="N548" s="197"/>
      <c r="O548" s="197"/>
      <c r="P548" s="197"/>
      <c r="Q548" s="197"/>
      <c r="R548" s="197"/>
      <c r="S548" s="197"/>
      <c r="T548" s="197"/>
      <c r="U548" s="197"/>
      <c r="V548" s="197"/>
      <c r="W548" s="197"/>
      <c r="X548" s="197"/>
      <c r="Y548" s="197"/>
      <c r="Z548" s="197"/>
      <c r="AA548" s="197"/>
      <c r="AB548" s="197"/>
      <c r="AC548" s="197"/>
      <c r="AH548" s="197"/>
      <c r="AI548" s="197"/>
      <c r="AJ548" s="197"/>
      <c r="AK548" s="197"/>
      <c r="AL548" s="197"/>
      <c r="AM548" s="197"/>
      <c r="AN548" s="197"/>
      <c r="AO548" s="197"/>
      <c r="AP548" s="197"/>
      <c r="AQ548" s="197"/>
      <c r="AR548" s="197"/>
      <c r="AS548" s="197"/>
      <c r="AT548" s="197"/>
    </row>
    <row r="549" spans="2:46" x14ac:dyDescent="0.25">
      <c r="B549" s="197"/>
      <c r="C549" s="197"/>
      <c r="D549" s="197"/>
      <c r="E549" s="197"/>
      <c r="F549" s="197"/>
      <c r="G549" s="197"/>
      <c r="H549" s="197"/>
      <c r="I549" s="197"/>
      <c r="J549" s="197"/>
      <c r="K549" s="197"/>
      <c r="L549" s="197"/>
      <c r="M549" s="197"/>
      <c r="N549" s="197"/>
      <c r="O549" s="197"/>
      <c r="P549" s="197"/>
      <c r="Q549" s="197"/>
      <c r="R549" s="197"/>
      <c r="S549" s="197"/>
      <c r="T549" s="197"/>
      <c r="U549" s="197"/>
      <c r="V549" s="197"/>
      <c r="W549" s="197"/>
      <c r="X549" s="197"/>
      <c r="Y549" s="197"/>
      <c r="Z549" s="197"/>
      <c r="AA549" s="197"/>
      <c r="AB549" s="197"/>
      <c r="AC549" s="197"/>
      <c r="AH549" s="197"/>
      <c r="AI549" s="197"/>
      <c r="AJ549" s="197"/>
      <c r="AK549" s="197"/>
      <c r="AL549" s="197"/>
      <c r="AM549" s="197"/>
      <c r="AN549" s="197"/>
      <c r="AO549" s="197"/>
      <c r="AP549" s="197"/>
      <c r="AQ549" s="197"/>
      <c r="AR549" s="197"/>
      <c r="AS549" s="197"/>
      <c r="AT549" s="197"/>
    </row>
    <row r="550" spans="2:46" x14ac:dyDescent="0.25">
      <c r="B550" s="197"/>
      <c r="C550" s="197"/>
      <c r="D550" s="197"/>
      <c r="E550" s="197"/>
      <c r="F550" s="197"/>
      <c r="G550" s="197"/>
      <c r="H550" s="197"/>
      <c r="I550" s="197"/>
      <c r="J550" s="197"/>
      <c r="K550" s="197"/>
      <c r="L550" s="197"/>
      <c r="M550" s="197"/>
      <c r="N550" s="197"/>
      <c r="O550" s="197"/>
      <c r="P550" s="197"/>
      <c r="Q550" s="197"/>
      <c r="R550" s="197"/>
      <c r="S550" s="197"/>
      <c r="T550" s="197"/>
      <c r="U550" s="197"/>
      <c r="V550" s="197"/>
      <c r="W550" s="197"/>
      <c r="X550" s="197"/>
      <c r="Y550" s="197"/>
      <c r="Z550" s="197"/>
      <c r="AA550" s="197"/>
      <c r="AB550" s="197"/>
      <c r="AC550" s="197"/>
      <c r="AH550" s="197"/>
      <c r="AI550" s="197"/>
      <c r="AJ550" s="197"/>
      <c r="AK550" s="197"/>
      <c r="AL550" s="197"/>
      <c r="AM550" s="197"/>
      <c r="AN550" s="197"/>
      <c r="AO550" s="197"/>
      <c r="AP550" s="197"/>
      <c r="AQ550" s="197"/>
      <c r="AR550" s="197"/>
      <c r="AS550" s="197"/>
      <c r="AT550" s="197"/>
    </row>
    <row r="551" spans="2:46" x14ac:dyDescent="0.25">
      <c r="B551" s="197"/>
      <c r="C551" s="197"/>
      <c r="D551" s="197"/>
      <c r="E551" s="197"/>
      <c r="F551" s="197"/>
      <c r="G551" s="197"/>
      <c r="H551" s="197"/>
      <c r="I551" s="197"/>
      <c r="J551" s="197"/>
      <c r="K551" s="197"/>
      <c r="L551" s="197"/>
      <c r="M551" s="197"/>
      <c r="N551" s="197"/>
      <c r="O551" s="197"/>
      <c r="P551" s="197"/>
      <c r="Q551" s="197"/>
      <c r="R551" s="197"/>
      <c r="S551" s="197"/>
      <c r="T551" s="197"/>
      <c r="U551" s="197"/>
      <c r="V551" s="197"/>
      <c r="W551" s="197"/>
      <c r="X551" s="197"/>
      <c r="Y551" s="197"/>
      <c r="Z551" s="197"/>
      <c r="AA551" s="197"/>
      <c r="AB551" s="197"/>
      <c r="AC551" s="197"/>
      <c r="AH551" s="197"/>
      <c r="AI551" s="197"/>
      <c r="AJ551" s="197"/>
      <c r="AK551" s="197"/>
      <c r="AL551" s="197"/>
      <c r="AM551" s="197"/>
      <c r="AN551" s="197"/>
      <c r="AO551" s="197"/>
      <c r="AP551" s="197"/>
      <c r="AQ551" s="197"/>
      <c r="AR551" s="197"/>
      <c r="AS551" s="197"/>
      <c r="AT551" s="197"/>
    </row>
    <row r="552" spans="2:46" x14ac:dyDescent="0.25">
      <c r="B552" s="197"/>
      <c r="C552" s="197"/>
      <c r="D552" s="197"/>
      <c r="E552" s="197"/>
      <c r="F552" s="197"/>
      <c r="G552" s="197"/>
      <c r="H552" s="197"/>
      <c r="I552" s="197"/>
      <c r="J552" s="197"/>
      <c r="K552" s="197"/>
      <c r="L552" s="197"/>
      <c r="M552" s="197"/>
      <c r="N552" s="197"/>
      <c r="O552" s="197"/>
      <c r="P552" s="197"/>
      <c r="Q552" s="197"/>
      <c r="R552" s="197"/>
      <c r="S552" s="197"/>
      <c r="T552" s="197"/>
      <c r="U552" s="197"/>
      <c r="V552" s="197"/>
      <c r="W552" s="197"/>
      <c r="X552" s="197"/>
      <c r="Y552" s="197"/>
      <c r="Z552" s="197"/>
      <c r="AA552" s="197"/>
      <c r="AB552" s="197"/>
      <c r="AC552" s="197"/>
      <c r="AH552" s="197"/>
      <c r="AI552" s="197"/>
      <c r="AJ552" s="197"/>
      <c r="AK552" s="197"/>
      <c r="AL552" s="197"/>
      <c r="AM552" s="197"/>
      <c r="AN552" s="197"/>
      <c r="AO552" s="197"/>
      <c r="AP552" s="197"/>
      <c r="AQ552" s="197"/>
      <c r="AR552" s="197"/>
      <c r="AS552" s="197"/>
      <c r="AT552" s="197"/>
    </row>
    <row r="553" spans="2:46" x14ac:dyDescent="0.25">
      <c r="B553" s="197"/>
      <c r="C553" s="197"/>
      <c r="D553" s="197"/>
      <c r="E553" s="197"/>
      <c r="F553" s="197"/>
      <c r="G553" s="197"/>
      <c r="H553" s="197"/>
      <c r="I553" s="197"/>
      <c r="J553" s="197"/>
      <c r="K553" s="197"/>
      <c r="L553" s="197"/>
      <c r="M553" s="197"/>
      <c r="N553" s="197"/>
      <c r="O553" s="197"/>
      <c r="P553" s="197"/>
      <c r="Q553" s="197"/>
      <c r="R553" s="197"/>
      <c r="S553" s="197"/>
      <c r="T553" s="197"/>
      <c r="U553" s="197"/>
      <c r="V553" s="197"/>
      <c r="W553" s="197"/>
      <c r="X553" s="197"/>
      <c r="Y553" s="197"/>
      <c r="Z553" s="197"/>
      <c r="AA553" s="197"/>
      <c r="AB553" s="197"/>
      <c r="AC553" s="197"/>
      <c r="AH553" s="197"/>
      <c r="AI553" s="197"/>
      <c r="AJ553" s="197"/>
      <c r="AK553" s="197"/>
      <c r="AL553" s="197"/>
      <c r="AM553" s="197"/>
      <c r="AN553" s="197"/>
      <c r="AO553" s="197"/>
      <c r="AP553" s="197"/>
      <c r="AQ553" s="197"/>
      <c r="AR553" s="197"/>
      <c r="AS553" s="197"/>
      <c r="AT553" s="197"/>
    </row>
    <row r="554" spans="2:46" x14ac:dyDescent="0.25">
      <c r="B554" s="197"/>
      <c r="C554" s="197"/>
      <c r="D554" s="197"/>
      <c r="E554" s="197"/>
      <c r="F554" s="197"/>
      <c r="G554" s="197"/>
      <c r="H554" s="197"/>
      <c r="I554" s="197"/>
      <c r="J554" s="197"/>
      <c r="K554" s="197"/>
      <c r="L554" s="197"/>
      <c r="M554" s="197"/>
      <c r="N554" s="197"/>
      <c r="O554" s="197"/>
      <c r="P554" s="197"/>
      <c r="Q554" s="197"/>
      <c r="R554" s="197"/>
      <c r="S554" s="197"/>
      <c r="T554" s="197"/>
      <c r="U554" s="197"/>
      <c r="V554" s="197"/>
      <c r="W554" s="197"/>
      <c r="X554" s="197"/>
      <c r="Y554" s="197"/>
      <c r="Z554" s="197"/>
      <c r="AA554" s="197"/>
      <c r="AB554" s="197"/>
      <c r="AC554" s="197"/>
      <c r="AH554" s="197"/>
      <c r="AI554" s="197"/>
      <c r="AJ554" s="197"/>
      <c r="AK554" s="197"/>
      <c r="AL554" s="197"/>
      <c r="AM554" s="197"/>
      <c r="AN554" s="197"/>
      <c r="AO554" s="197"/>
      <c r="AP554" s="197"/>
      <c r="AQ554" s="197"/>
      <c r="AR554" s="197"/>
      <c r="AS554" s="197"/>
      <c r="AT554" s="197"/>
    </row>
    <row r="555" spans="2:46" x14ac:dyDescent="0.25">
      <c r="B555" s="197"/>
      <c r="C555" s="197"/>
      <c r="D555" s="197"/>
      <c r="E555" s="197"/>
      <c r="F555" s="197"/>
      <c r="G555" s="197"/>
      <c r="H555" s="197"/>
      <c r="I555" s="197"/>
      <c r="J555" s="197"/>
      <c r="K555" s="197"/>
      <c r="L555" s="197"/>
      <c r="M555" s="197"/>
      <c r="N555" s="197"/>
      <c r="O555" s="197"/>
      <c r="P555" s="197"/>
      <c r="Q555" s="197"/>
      <c r="R555" s="197"/>
      <c r="S555" s="197"/>
      <c r="T555" s="197"/>
      <c r="U555" s="197"/>
      <c r="V555" s="197"/>
      <c r="W555" s="197"/>
      <c r="X555" s="197"/>
      <c r="Y555" s="197"/>
      <c r="Z555" s="197"/>
      <c r="AA555" s="197"/>
      <c r="AB555" s="197"/>
      <c r="AC555" s="197"/>
      <c r="AH555" s="197"/>
      <c r="AI555" s="197"/>
      <c r="AJ555" s="197"/>
      <c r="AK555" s="197"/>
      <c r="AL555" s="197"/>
      <c r="AM555" s="197"/>
      <c r="AN555" s="197"/>
      <c r="AO555" s="197"/>
      <c r="AP555" s="197"/>
      <c r="AQ555" s="197"/>
      <c r="AR555" s="197"/>
      <c r="AS555" s="197"/>
      <c r="AT555" s="197"/>
    </row>
    <row r="556" spans="2:46" x14ac:dyDescent="0.25">
      <c r="B556" s="197"/>
      <c r="C556" s="197"/>
      <c r="D556" s="197"/>
      <c r="E556" s="197"/>
      <c r="F556" s="197"/>
      <c r="G556" s="197"/>
      <c r="H556" s="197"/>
      <c r="I556" s="197"/>
      <c r="J556" s="197"/>
      <c r="K556" s="197"/>
      <c r="L556" s="197"/>
      <c r="M556" s="197"/>
      <c r="N556" s="197"/>
      <c r="O556" s="197"/>
      <c r="P556" s="197"/>
      <c r="Q556" s="197"/>
      <c r="R556" s="197"/>
      <c r="S556" s="197"/>
      <c r="T556" s="197"/>
      <c r="U556" s="197"/>
      <c r="V556" s="197"/>
      <c r="W556" s="197"/>
      <c r="X556" s="197"/>
      <c r="Y556" s="197"/>
      <c r="Z556" s="197"/>
      <c r="AA556" s="197"/>
      <c r="AB556" s="197"/>
      <c r="AC556" s="197"/>
      <c r="AH556" s="197"/>
      <c r="AI556" s="197"/>
      <c r="AJ556" s="197"/>
      <c r="AK556" s="197"/>
      <c r="AL556" s="197"/>
      <c r="AM556" s="197"/>
      <c r="AN556" s="197"/>
      <c r="AO556" s="197"/>
      <c r="AP556" s="197"/>
      <c r="AQ556" s="197"/>
      <c r="AR556" s="197"/>
      <c r="AS556" s="197"/>
      <c r="AT556" s="197"/>
    </row>
    <row r="557" spans="2:46" x14ac:dyDescent="0.25">
      <c r="B557" s="197"/>
      <c r="C557" s="197"/>
      <c r="D557" s="197"/>
      <c r="E557" s="197"/>
      <c r="F557" s="197"/>
      <c r="G557" s="197"/>
      <c r="H557" s="197"/>
      <c r="I557" s="197"/>
      <c r="J557" s="197"/>
      <c r="K557" s="197"/>
      <c r="L557" s="197"/>
      <c r="M557" s="197"/>
      <c r="N557" s="197"/>
      <c r="O557" s="197"/>
      <c r="P557" s="197"/>
      <c r="Q557" s="197"/>
      <c r="R557" s="197"/>
      <c r="S557" s="197"/>
      <c r="T557" s="197"/>
      <c r="U557" s="197"/>
      <c r="V557" s="197"/>
      <c r="W557" s="197"/>
      <c r="X557" s="197"/>
      <c r="Y557" s="197"/>
      <c r="Z557" s="197"/>
      <c r="AA557" s="197"/>
      <c r="AB557" s="197"/>
      <c r="AC557" s="197"/>
      <c r="AH557" s="197"/>
      <c r="AI557" s="197"/>
      <c r="AJ557" s="197"/>
      <c r="AK557" s="197"/>
      <c r="AL557" s="197"/>
      <c r="AM557" s="197"/>
      <c r="AN557" s="197"/>
      <c r="AO557" s="197"/>
      <c r="AP557" s="197"/>
      <c r="AQ557" s="197"/>
      <c r="AR557" s="197"/>
      <c r="AS557" s="197"/>
      <c r="AT557" s="197"/>
    </row>
    <row r="558" spans="2:46" x14ac:dyDescent="0.25">
      <c r="B558" s="197"/>
      <c r="C558" s="197"/>
      <c r="D558" s="197"/>
      <c r="E558" s="197"/>
      <c r="F558" s="197"/>
      <c r="G558" s="197"/>
      <c r="H558" s="197"/>
      <c r="I558" s="197"/>
      <c r="J558" s="197"/>
      <c r="K558" s="197"/>
      <c r="L558" s="197"/>
      <c r="M558" s="197"/>
      <c r="N558" s="197"/>
      <c r="O558" s="197"/>
      <c r="P558" s="197"/>
      <c r="Q558" s="197"/>
      <c r="R558" s="197"/>
      <c r="S558" s="197"/>
      <c r="T558" s="197"/>
      <c r="U558" s="197"/>
      <c r="V558" s="197"/>
      <c r="W558" s="197"/>
      <c r="X558" s="197"/>
      <c r="Y558" s="197"/>
      <c r="Z558" s="197"/>
      <c r="AA558" s="197"/>
      <c r="AB558" s="197"/>
      <c r="AC558" s="197"/>
      <c r="AH558" s="197"/>
      <c r="AI558" s="197"/>
      <c r="AJ558" s="197"/>
      <c r="AK558" s="197"/>
      <c r="AL558" s="197"/>
      <c r="AM558" s="197"/>
      <c r="AN558" s="197"/>
      <c r="AO558" s="197"/>
      <c r="AP558" s="197"/>
      <c r="AQ558" s="197"/>
      <c r="AR558" s="197"/>
      <c r="AS558" s="197"/>
      <c r="AT558" s="197"/>
    </row>
    <row r="559" spans="2:46" x14ac:dyDescent="0.25">
      <c r="B559" s="197"/>
      <c r="C559" s="197"/>
      <c r="D559" s="197"/>
      <c r="E559" s="197"/>
      <c r="F559" s="197"/>
      <c r="G559" s="197"/>
      <c r="H559" s="197"/>
      <c r="I559" s="197"/>
      <c r="J559" s="197"/>
      <c r="K559" s="197"/>
      <c r="L559" s="197"/>
      <c r="M559" s="197"/>
      <c r="N559" s="197"/>
      <c r="O559" s="197"/>
      <c r="P559" s="197"/>
      <c r="Q559" s="197"/>
      <c r="R559" s="197"/>
      <c r="S559" s="197"/>
      <c r="T559" s="197"/>
      <c r="U559" s="197"/>
      <c r="V559" s="197"/>
      <c r="W559" s="197"/>
      <c r="X559" s="197"/>
      <c r="Y559" s="197"/>
      <c r="Z559" s="197"/>
      <c r="AA559" s="197"/>
      <c r="AB559" s="197"/>
      <c r="AC559" s="197"/>
      <c r="AH559" s="197"/>
      <c r="AI559" s="197"/>
      <c r="AJ559" s="197"/>
      <c r="AK559" s="197"/>
      <c r="AL559" s="197"/>
      <c r="AM559" s="197"/>
      <c r="AN559" s="197"/>
      <c r="AO559" s="197"/>
      <c r="AP559" s="197"/>
      <c r="AQ559" s="197"/>
      <c r="AR559" s="197"/>
      <c r="AS559" s="197"/>
      <c r="AT559" s="197"/>
    </row>
    <row r="560" spans="2:46" x14ac:dyDescent="0.25">
      <c r="B560" s="197"/>
      <c r="C560" s="197"/>
      <c r="D560" s="197"/>
      <c r="E560" s="197"/>
      <c r="F560" s="197"/>
      <c r="G560" s="197"/>
      <c r="H560" s="197"/>
      <c r="I560" s="197"/>
      <c r="J560" s="197"/>
      <c r="K560" s="197"/>
      <c r="L560" s="197"/>
      <c r="M560" s="197"/>
      <c r="N560" s="197"/>
      <c r="O560" s="197"/>
      <c r="P560" s="197"/>
      <c r="Q560" s="197"/>
      <c r="R560" s="197"/>
      <c r="S560" s="197"/>
      <c r="T560" s="197"/>
      <c r="U560" s="197"/>
      <c r="V560" s="197"/>
      <c r="W560" s="197"/>
      <c r="X560" s="197"/>
      <c r="Y560" s="197"/>
      <c r="Z560" s="197"/>
      <c r="AA560" s="197"/>
      <c r="AB560" s="197"/>
      <c r="AC560" s="197"/>
      <c r="AH560" s="197"/>
      <c r="AI560" s="197"/>
      <c r="AJ560" s="197"/>
      <c r="AK560" s="197"/>
      <c r="AL560" s="197"/>
      <c r="AM560" s="197"/>
      <c r="AN560" s="197"/>
      <c r="AO560" s="197"/>
      <c r="AP560" s="197"/>
      <c r="AQ560" s="197"/>
      <c r="AR560" s="197"/>
      <c r="AS560" s="197"/>
      <c r="AT560" s="197"/>
    </row>
    <row r="561" spans="2:46" x14ac:dyDescent="0.25">
      <c r="B561" s="197"/>
      <c r="C561" s="197"/>
      <c r="D561" s="197"/>
      <c r="E561" s="197"/>
      <c r="F561" s="197"/>
      <c r="G561" s="197"/>
      <c r="H561" s="197"/>
      <c r="I561" s="197"/>
      <c r="J561" s="197"/>
      <c r="K561" s="197"/>
      <c r="L561" s="197"/>
      <c r="M561" s="197"/>
      <c r="N561" s="197"/>
      <c r="O561" s="197"/>
      <c r="P561" s="197"/>
      <c r="Q561" s="197"/>
      <c r="R561" s="197"/>
      <c r="S561" s="197"/>
      <c r="T561" s="197"/>
      <c r="U561" s="197"/>
      <c r="V561" s="197"/>
      <c r="W561" s="197"/>
      <c r="X561" s="197"/>
      <c r="Y561" s="197"/>
      <c r="Z561" s="197"/>
      <c r="AA561" s="197"/>
      <c r="AB561" s="197"/>
      <c r="AC561" s="197"/>
      <c r="AH561" s="197"/>
      <c r="AI561" s="197"/>
      <c r="AJ561" s="197"/>
      <c r="AK561" s="197"/>
      <c r="AL561" s="197"/>
      <c r="AM561" s="197"/>
      <c r="AN561" s="197"/>
      <c r="AO561" s="197"/>
      <c r="AP561" s="197"/>
      <c r="AQ561" s="197"/>
      <c r="AR561" s="197"/>
      <c r="AS561" s="197"/>
      <c r="AT561" s="197"/>
    </row>
    <row r="562" spans="2:46" x14ac:dyDescent="0.25">
      <c r="B562" s="197"/>
      <c r="C562" s="197"/>
      <c r="D562" s="197"/>
      <c r="E562" s="197"/>
      <c r="F562" s="197"/>
      <c r="G562" s="197"/>
      <c r="H562" s="197"/>
      <c r="I562" s="197"/>
      <c r="J562" s="197"/>
      <c r="K562" s="197"/>
      <c r="L562" s="197"/>
      <c r="M562" s="197"/>
      <c r="N562" s="197"/>
      <c r="O562" s="197"/>
      <c r="P562" s="197"/>
      <c r="Q562" s="197"/>
      <c r="R562" s="197"/>
      <c r="S562" s="197"/>
      <c r="T562" s="197"/>
      <c r="U562" s="197"/>
      <c r="V562" s="197"/>
      <c r="W562" s="197"/>
      <c r="X562" s="197"/>
      <c r="Y562" s="197"/>
      <c r="Z562" s="197"/>
      <c r="AA562" s="197"/>
      <c r="AB562" s="197"/>
      <c r="AC562" s="197"/>
      <c r="AH562" s="197"/>
      <c r="AI562" s="197"/>
      <c r="AJ562" s="197"/>
      <c r="AK562" s="197"/>
      <c r="AL562" s="197"/>
      <c r="AM562" s="197"/>
      <c r="AN562" s="197"/>
      <c r="AO562" s="197"/>
      <c r="AP562" s="197"/>
      <c r="AQ562" s="197"/>
      <c r="AR562" s="197"/>
      <c r="AS562" s="197"/>
      <c r="AT562" s="197"/>
    </row>
    <row r="563" spans="2:46" x14ac:dyDescent="0.25">
      <c r="B563" s="197"/>
      <c r="C563" s="197"/>
      <c r="D563" s="197"/>
      <c r="E563" s="197"/>
      <c r="F563" s="197"/>
      <c r="G563" s="197"/>
      <c r="H563" s="197"/>
      <c r="I563" s="197"/>
      <c r="J563" s="197"/>
      <c r="K563" s="197"/>
      <c r="L563" s="197"/>
      <c r="M563" s="197"/>
      <c r="N563" s="197"/>
      <c r="O563" s="197"/>
      <c r="P563" s="197"/>
      <c r="Q563" s="197"/>
      <c r="R563" s="197"/>
      <c r="S563" s="197"/>
      <c r="T563" s="197"/>
      <c r="U563" s="197"/>
      <c r="V563" s="197"/>
      <c r="W563" s="197"/>
      <c r="X563" s="197"/>
      <c r="Y563" s="197"/>
      <c r="Z563" s="197"/>
      <c r="AA563" s="197"/>
      <c r="AB563" s="197"/>
      <c r="AC563" s="197"/>
      <c r="AH563" s="197"/>
      <c r="AI563" s="197"/>
      <c r="AJ563" s="197"/>
      <c r="AK563" s="197"/>
      <c r="AL563" s="197"/>
      <c r="AM563" s="197"/>
      <c r="AN563" s="197"/>
      <c r="AO563" s="197"/>
      <c r="AP563" s="197"/>
      <c r="AQ563" s="197"/>
      <c r="AR563" s="197"/>
      <c r="AS563" s="197"/>
      <c r="AT563" s="197"/>
    </row>
    <row r="564" spans="2:46" x14ac:dyDescent="0.25">
      <c r="B564" s="197"/>
      <c r="C564" s="197"/>
      <c r="D564" s="197"/>
      <c r="E564" s="197"/>
      <c r="F564" s="197"/>
      <c r="G564" s="197"/>
      <c r="H564" s="197"/>
      <c r="I564" s="197"/>
      <c r="J564" s="197"/>
      <c r="K564" s="197"/>
      <c r="L564" s="197"/>
      <c r="M564" s="197"/>
      <c r="N564" s="197"/>
      <c r="O564" s="197"/>
      <c r="P564" s="197"/>
      <c r="Q564" s="197"/>
      <c r="R564" s="197"/>
      <c r="S564" s="197"/>
      <c r="T564" s="197"/>
      <c r="U564" s="197"/>
      <c r="V564" s="197"/>
      <c r="W564" s="197"/>
      <c r="X564" s="197"/>
      <c r="Y564" s="197"/>
      <c r="Z564" s="197"/>
      <c r="AA564" s="197"/>
      <c r="AB564" s="197"/>
      <c r="AC564" s="197"/>
      <c r="AH564" s="197"/>
      <c r="AI564" s="197"/>
      <c r="AJ564" s="197"/>
      <c r="AK564" s="197"/>
      <c r="AL564" s="197"/>
      <c r="AM564" s="197"/>
      <c r="AN564" s="197"/>
      <c r="AO564" s="197"/>
      <c r="AP564" s="197"/>
      <c r="AQ564" s="197"/>
      <c r="AR564" s="197"/>
      <c r="AS564" s="197"/>
      <c r="AT564" s="197"/>
    </row>
    <row r="565" spans="2:46" x14ac:dyDescent="0.25">
      <c r="B565" s="197"/>
      <c r="C565" s="197"/>
      <c r="D565" s="197"/>
      <c r="E565" s="197"/>
      <c r="F565" s="197"/>
      <c r="G565" s="197"/>
      <c r="H565" s="197"/>
      <c r="I565" s="197"/>
      <c r="J565" s="197"/>
      <c r="K565" s="197"/>
      <c r="L565" s="197"/>
      <c r="M565" s="197"/>
      <c r="N565" s="197"/>
      <c r="O565" s="197"/>
      <c r="P565" s="197"/>
      <c r="Q565" s="197"/>
      <c r="R565" s="197"/>
      <c r="S565" s="197"/>
      <c r="T565" s="197"/>
      <c r="U565" s="197"/>
      <c r="V565" s="197"/>
      <c r="W565" s="197"/>
      <c r="X565" s="197"/>
      <c r="Y565" s="197"/>
      <c r="Z565" s="197"/>
      <c r="AA565" s="197"/>
      <c r="AB565" s="197"/>
      <c r="AC565" s="197"/>
      <c r="AH565" s="197"/>
      <c r="AI565" s="197"/>
      <c r="AJ565" s="197"/>
      <c r="AK565" s="197"/>
      <c r="AL565" s="197"/>
      <c r="AM565" s="197"/>
      <c r="AN565" s="197"/>
      <c r="AO565" s="197"/>
      <c r="AP565" s="197"/>
      <c r="AQ565" s="197"/>
      <c r="AR565" s="197"/>
      <c r="AS565" s="197"/>
      <c r="AT565" s="197"/>
    </row>
    <row r="566" spans="2:46" x14ac:dyDescent="0.25">
      <c r="B566" s="197"/>
      <c r="C566" s="197"/>
      <c r="D566" s="197"/>
      <c r="E566" s="197"/>
      <c r="F566" s="197"/>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H566" s="197"/>
      <c r="AI566" s="197"/>
      <c r="AJ566" s="197"/>
      <c r="AK566" s="197"/>
      <c r="AL566" s="197"/>
      <c r="AM566" s="197"/>
      <c r="AN566" s="197"/>
      <c r="AO566" s="197"/>
      <c r="AP566" s="197"/>
      <c r="AQ566" s="197"/>
      <c r="AR566" s="197"/>
      <c r="AS566" s="197"/>
      <c r="AT566" s="197"/>
    </row>
    <row r="567" spans="2:46" x14ac:dyDescent="0.25">
      <c r="B567" s="197"/>
      <c r="C567" s="197"/>
      <c r="D567" s="197"/>
      <c r="E567" s="197"/>
      <c r="F567" s="197"/>
      <c r="G567" s="197"/>
      <c r="H567" s="197"/>
      <c r="I567" s="197"/>
      <c r="J567" s="197"/>
      <c r="K567" s="197"/>
      <c r="L567" s="197"/>
      <c r="M567" s="197"/>
      <c r="N567" s="197"/>
      <c r="O567" s="197"/>
      <c r="P567" s="197"/>
      <c r="Q567" s="197"/>
      <c r="R567" s="197"/>
      <c r="S567" s="197"/>
      <c r="T567" s="197"/>
      <c r="U567" s="197"/>
      <c r="V567" s="197"/>
      <c r="W567" s="197"/>
      <c r="X567" s="197"/>
      <c r="Y567" s="197"/>
      <c r="Z567" s="197"/>
      <c r="AA567" s="197"/>
      <c r="AB567" s="197"/>
      <c r="AC567" s="197"/>
      <c r="AH567" s="197"/>
      <c r="AI567" s="197"/>
      <c r="AJ567" s="197"/>
      <c r="AK567" s="197"/>
      <c r="AL567" s="197"/>
      <c r="AM567" s="197"/>
      <c r="AN567" s="197"/>
      <c r="AO567" s="197"/>
      <c r="AP567" s="197"/>
      <c r="AQ567" s="197"/>
      <c r="AR567" s="197"/>
      <c r="AS567" s="197"/>
      <c r="AT567" s="197"/>
    </row>
    <row r="568" spans="2:46" x14ac:dyDescent="0.25">
      <c r="B568" s="197"/>
      <c r="C568" s="197"/>
      <c r="D568" s="197"/>
      <c r="E568" s="197"/>
      <c r="F568" s="197"/>
      <c r="G568" s="197"/>
      <c r="H568" s="197"/>
      <c r="I568" s="197"/>
      <c r="J568" s="197"/>
      <c r="K568" s="197"/>
      <c r="L568" s="197"/>
      <c r="M568" s="197"/>
      <c r="N568" s="197"/>
      <c r="O568" s="197"/>
      <c r="P568" s="197"/>
      <c r="Q568" s="197"/>
      <c r="R568" s="197"/>
      <c r="S568" s="197"/>
      <c r="T568" s="197"/>
      <c r="U568" s="197"/>
      <c r="V568" s="197"/>
      <c r="W568" s="197"/>
      <c r="X568" s="197"/>
      <c r="Y568" s="197"/>
      <c r="Z568" s="197"/>
      <c r="AA568" s="197"/>
      <c r="AB568" s="197"/>
      <c r="AC568" s="197"/>
      <c r="AH568" s="197"/>
      <c r="AI568" s="197"/>
      <c r="AJ568" s="197"/>
      <c r="AK568" s="197"/>
      <c r="AL568" s="197"/>
      <c r="AM568" s="197"/>
      <c r="AN568" s="197"/>
      <c r="AO568" s="197"/>
      <c r="AP568" s="197"/>
      <c r="AQ568" s="197"/>
      <c r="AR568" s="197"/>
      <c r="AS568" s="197"/>
      <c r="AT568" s="197"/>
    </row>
    <row r="569" spans="2:46" x14ac:dyDescent="0.25">
      <c r="B569" s="197"/>
      <c r="C569" s="197"/>
      <c r="D569" s="197"/>
      <c r="E569" s="197"/>
      <c r="F569" s="197"/>
      <c r="G569" s="197"/>
      <c r="H569" s="197"/>
      <c r="I569" s="197"/>
      <c r="J569" s="197"/>
      <c r="K569" s="197"/>
      <c r="L569" s="197"/>
      <c r="M569" s="197"/>
      <c r="N569" s="197"/>
      <c r="O569" s="197"/>
      <c r="P569" s="197"/>
      <c r="Q569" s="197"/>
      <c r="R569" s="197"/>
      <c r="S569" s="197"/>
      <c r="T569" s="197"/>
      <c r="U569" s="197"/>
      <c r="V569" s="197"/>
      <c r="W569" s="197"/>
      <c r="X569" s="197"/>
      <c r="Y569" s="197"/>
      <c r="Z569" s="197"/>
      <c r="AA569" s="197"/>
      <c r="AB569" s="197"/>
      <c r="AC569" s="197"/>
    </row>
    <row r="570" spans="2:46" x14ac:dyDescent="0.25">
      <c r="B570" s="197"/>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c r="Y570" s="197"/>
      <c r="Z570" s="197"/>
      <c r="AA570" s="197"/>
      <c r="AB570" s="197"/>
      <c r="AC570" s="197"/>
    </row>
    <row r="571" spans="2:46" x14ac:dyDescent="0.25">
      <c r="B571" s="197"/>
      <c r="C571" s="197"/>
      <c r="D571" s="197"/>
      <c r="E571" s="197"/>
      <c r="F571" s="197"/>
      <c r="G571" s="197"/>
      <c r="H571" s="197"/>
      <c r="I571" s="197"/>
      <c r="J571" s="197"/>
      <c r="K571" s="197"/>
      <c r="L571" s="197"/>
      <c r="M571" s="197"/>
      <c r="N571" s="197"/>
      <c r="O571" s="197"/>
      <c r="P571" s="197"/>
      <c r="Q571" s="197"/>
      <c r="R571" s="197"/>
      <c r="S571" s="197"/>
      <c r="T571" s="197"/>
      <c r="U571" s="197"/>
      <c r="V571" s="197"/>
      <c r="W571" s="197"/>
      <c r="X571" s="197"/>
      <c r="Y571" s="197"/>
      <c r="Z571" s="197"/>
      <c r="AA571" s="197"/>
      <c r="AB571" s="197"/>
      <c r="AC571" s="197"/>
    </row>
    <row r="572" spans="2:46" x14ac:dyDescent="0.25">
      <c r="B572" s="197"/>
      <c r="C572" s="197"/>
      <c r="D572" s="197"/>
      <c r="E572" s="197"/>
      <c r="F572" s="197"/>
      <c r="G572" s="197"/>
      <c r="H572" s="197"/>
      <c r="I572" s="197"/>
      <c r="J572" s="197"/>
      <c r="K572" s="197"/>
      <c r="L572" s="197"/>
      <c r="M572" s="197"/>
      <c r="N572" s="197"/>
      <c r="O572" s="197"/>
      <c r="P572" s="197"/>
      <c r="Q572" s="197"/>
      <c r="R572" s="197"/>
      <c r="S572" s="197"/>
      <c r="T572" s="197"/>
      <c r="U572" s="197"/>
      <c r="V572" s="197"/>
      <c r="W572" s="197"/>
      <c r="X572" s="197"/>
      <c r="Y572" s="197"/>
      <c r="Z572" s="197"/>
      <c r="AA572" s="197"/>
      <c r="AB572" s="197"/>
      <c r="AC572" s="197"/>
    </row>
  </sheetData>
  <mergeCells count="238">
    <mergeCell ref="AG33:AG36"/>
    <mergeCell ref="AF31:AF32"/>
    <mergeCell ref="AG7:AG10"/>
    <mergeCell ref="AG11:AG14"/>
    <mergeCell ref="AG15:AG19"/>
    <mergeCell ref="AG20:AG24"/>
    <mergeCell ref="AG25:AG28"/>
    <mergeCell ref="AG29:AG32"/>
    <mergeCell ref="AF25:AF26"/>
    <mergeCell ref="AF27:AF28"/>
    <mergeCell ref="AF29:AF30"/>
    <mergeCell ref="AF33:AF34"/>
    <mergeCell ref="AF35:AF36"/>
    <mergeCell ref="AE21:AE24"/>
    <mergeCell ref="AF7:AF8"/>
    <mergeCell ref="AF9:AF10"/>
    <mergeCell ref="AF11:AF12"/>
    <mergeCell ref="AF13:AF14"/>
    <mergeCell ref="AF15:AF19"/>
    <mergeCell ref="AF20:AF24"/>
    <mergeCell ref="P11:P12"/>
    <mergeCell ref="M11:M14"/>
    <mergeCell ref="Z16:Z19"/>
    <mergeCell ref="AA16:AA19"/>
    <mergeCell ref="AC16:AC19"/>
    <mergeCell ref="AB16:AB19"/>
    <mergeCell ref="AC21:AC24"/>
    <mergeCell ref="AB21:AB24"/>
    <mergeCell ref="S20:S24"/>
    <mergeCell ref="T20:T24"/>
    <mergeCell ref="U11:U12"/>
    <mergeCell ref="U13:U14"/>
    <mergeCell ref="U15:U19"/>
    <mergeCell ref="U20:U24"/>
    <mergeCell ref="V11:V12"/>
    <mergeCell ref="V13:V14"/>
    <mergeCell ref="V15:V19"/>
    <mergeCell ref="A11:A14"/>
    <mergeCell ref="P13:P14"/>
    <mergeCell ref="Q13:Q14"/>
    <mergeCell ref="H11:H14"/>
    <mergeCell ref="I11:I14"/>
    <mergeCell ref="O11:O14"/>
    <mergeCell ref="Q11:Q12"/>
    <mergeCell ref="T11:T12"/>
    <mergeCell ref="T13:T14"/>
    <mergeCell ref="C11:C14"/>
    <mergeCell ref="B11:B14"/>
    <mergeCell ref="L11:L14"/>
    <mergeCell ref="K11:K14"/>
    <mergeCell ref="J11:J14"/>
    <mergeCell ref="E11:E14"/>
    <mergeCell ref="N11:N14"/>
    <mergeCell ref="R11:R12"/>
    <mergeCell ref="S7:S8"/>
    <mergeCell ref="S9:S10"/>
    <mergeCell ref="L7:L10"/>
    <mergeCell ref="M7:M10"/>
    <mergeCell ref="N7:N10"/>
    <mergeCell ref="O7:O10"/>
    <mergeCell ref="D11:D14"/>
    <mergeCell ref="AE16:AE19"/>
    <mergeCell ref="R13:R14"/>
    <mergeCell ref="S11:S12"/>
    <mergeCell ref="S13:S14"/>
    <mergeCell ref="I15:I19"/>
    <mergeCell ref="J15:J19"/>
    <mergeCell ref="A1:B4"/>
    <mergeCell ref="C1:M1"/>
    <mergeCell ref="C2:M2"/>
    <mergeCell ref="C3:M3"/>
    <mergeCell ref="C4:L4"/>
    <mergeCell ref="Q7:Q8"/>
    <mergeCell ref="P7:P8"/>
    <mergeCell ref="B7:B10"/>
    <mergeCell ref="A7:A10"/>
    <mergeCell ref="K7:K10"/>
    <mergeCell ref="A5:A6"/>
    <mergeCell ref="H5:H6"/>
    <mergeCell ref="I5:I6"/>
    <mergeCell ref="J5:J6"/>
    <mergeCell ref="K5:K6"/>
    <mergeCell ref="B5:G5"/>
    <mergeCell ref="J7:J10"/>
    <mergeCell ref="I7:I10"/>
    <mergeCell ref="H7:H10"/>
    <mergeCell ref="E7:E10"/>
    <mergeCell ref="D7:D10"/>
    <mergeCell ref="C7:C10"/>
    <mergeCell ref="F7:F10"/>
    <mergeCell ref="G7:G10"/>
    <mergeCell ref="K15:K19"/>
    <mergeCell ref="W5:Y5"/>
    <mergeCell ref="P4:R4"/>
    <mergeCell ref="P5:R5"/>
    <mergeCell ref="Q9:Q10"/>
    <mergeCell ref="P9:P10"/>
    <mergeCell ref="R7:R8"/>
    <mergeCell ref="R9:R10"/>
    <mergeCell ref="A15:A19"/>
    <mergeCell ref="B15:B19"/>
    <mergeCell ref="C15:C19"/>
    <mergeCell ref="D15:D19"/>
    <mergeCell ref="E15:E19"/>
    <mergeCell ref="H15:H19"/>
    <mergeCell ref="S15:S19"/>
    <mergeCell ref="N15:N19"/>
    <mergeCell ref="O15:O19"/>
    <mergeCell ref="T7:T8"/>
    <mergeCell ref="T9:T10"/>
    <mergeCell ref="V7:V8"/>
    <mergeCell ref="V9:V10"/>
    <mergeCell ref="T15:T19"/>
    <mergeCell ref="U7:U8"/>
    <mergeCell ref="U9:U10"/>
    <mergeCell ref="L20:L24"/>
    <mergeCell ref="M20:M24"/>
    <mergeCell ref="N20:N24"/>
    <mergeCell ref="P15:P19"/>
    <mergeCell ref="Q15:Q19"/>
    <mergeCell ref="R15:R19"/>
    <mergeCell ref="L15:L19"/>
    <mergeCell ref="M15:M19"/>
    <mergeCell ref="O20:O24"/>
    <mergeCell ref="P20:P24"/>
    <mergeCell ref="Q20:Q24"/>
    <mergeCell ref="R20:R24"/>
    <mergeCell ref="A20:A24"/>
    <mergeCell ref="B20:B24"/>
    <mergeCell ref="C20:C24"/>
    <mergeCell ref="D20:D24"/>
    <mergeCell ref="E20:E24"/>
    <mergeCell ref="H20:H24"/>
    <mergeCell ref="I20:I24"/>
    <mergeCell ref="J20:J24"/>
    <mergeCell ref="K20:K24"/>
    <mergeCell ref="A25:A28"/>
    <mergeCell ref="B25:B28"/>
    <mergeCell ref="C25:C28"/>
    <mergeCell ref="D25:D28"/>
    <mergeCell ref="E25:E28"/>
    <mergeCell ref="H25:H28"/>
    <mergeCell ref="I25:I28"/>
    <mergeCell ref="S25:S26"/>
    <mergeCell ref="S27:S28"/>
    <mergeCell ref="P25:P26"/>
    <mergeCell ref="Q25:Q26"/>
    <mergeCell ref="N25:N28"/>
    <mergeCell ref="O25:O28"/>
    <mergeCell ref="R25:R26"/>
    <mergeCell ref="R27:R28"/>
    <mergeCell ref="J25:J28"/>
    <mergeCell ref="K25:K28"/>
    <mergeCell ref="U31:U32"/>
    <mergeCell ref="L29:L32"/>
    <mergeCell ref="M29:M32"/>
    <mergeCell ref="T25:T26"/>
    <mergeCell ref="U25:U26"/>
    <mergeCell ref="L25:L28"/>
    <mergeCell ref="M25:M28"/>
    <mergeCell ref="A29:A32"/>
    <mergeCell ref="B29:B32"/>
    <mergeCell ref="C29:C32"/>
    <mergeCell ref="D29:D32"/>
    <mergeCell ref="E29:E32"/>
    <mergeCell ref="H29:H32"/>
    <mergeCell ref="I29:I32"/>
    <mergeCell ref="R29:R30"/>
    <mergeCell ref="R31:R32"/>
    <mergeCell ref="P29:P30"/>
    <mergeCell ref="Q29:Q30"/>
    <mergeCell ref="N29:N32"/>
    <mergeCell ref="O29:O32"/>
    <mergeCell ref="P31:P32"/>
    <mergeCell ref="Q31:Q32"/>
    <mergeCell ref="J29:J32"/>
    <mergeCell ref="K29:K32"/>
    <mergeCell ref="I33:I36"/>
    <mergeCell ref="J33:J36"/>
    <mergeCell ref="K33:K36"/>
    <mergeCell ref="R33:R34"/>
    <mergeCell ref="R35:R36"/>
    <mergeCell ref="S33:S34"/>
    <mergeCell ref="A33:A36"/>
    <mergeCell ref="B33:B36"/>
    <mergeCell ref="C33:C36"/>
    <mergeCell ref="D33:D36"/>
    <mergeCell ref="E33:E36"/>
    <mergeCell ref="H33:H36"/>
    <mergeCell ref="Q35:Q36"/>
    <mergeCell ref="U35:U36"/>
    <mergeCell ref="V35:V36"/>
    <mergeCell ref="L33:L36"/>
    <mergeCell ref="M33:M36"/>
    <mergeCell ref="S29:S30"/>
    <mergeCell ref="U27:U28"/>
    <mergeCell ref="U29:U30"/>
    <mergeCell ref="S31:S32"/>
    <mergeCell ref="N33:N36"/>
    <mergeCell ref="O33:O36"/>
    <mergeCell ref="P33:P34"/>
    <mergeCell ref="Q33:Q34"/>
    <mergeCell ref="P35:P36"/>
    <mergeCell ref="T33:T34"/>
    <mergeCell ref="S35:S36"/>
    <mergeCell ref="T35:T36"/>
    <mergeCell ref="T27:T28"/>
    <mergeCell ref="T29:T30"/>
    <mergeCell ref="T31:T32"/>
    <mergeCell ref="V29:V30"/>
    <mergeCell ref="V31:V32"/>
    <mergeCell ref="V33:V34"/>
    <mergeCell ref="P27:P28"/>
    <mergeCell ref="Q27:Q28"/>
    <mergeCell ref="Z21:Z24"/>
    <mergeCell ref="AA21:AA24"/>
    <mergeCell ref="G33:G36"/>
    <mergeCell ref="G29:G32"/>
    <mergeCell ref="G25:G28"/>
    <mergeCell ref="G20:G24"/>
    <mergeCell ref="G15:G19"/>
    <mergeCell ref="G11:G14"/>
    <mergeCell ref="F11:F14"/>
    <mergeCell ref="F15:F19"/>
    <mergeCell ref="F20:F24"/>
    <mergeCell ref="F25:F28"/>
    <mergeCell ref="F29:F32"/>
    <mergeCell ref="F33:F36"/>
    <mergeCell ref="V20:V24"/>
    <mergeCell ref="V25:V26"/>
    <mergeCell ref="V27:V28"/>
    <mergeCell ref="W16:W19"/>
    <mergeCell ref="X16:X19"/>
    <mergeCell ref="Y16:Y19"/>
    <mergeCell ref="W21:W24"/>
    <mergeCell ref="X21:X24"/>
    <mergeCell ref="Y21:Y24"/>
    <mergeCell ref="U33:U34"/>
  </mergeCells>
  <dataValidations count="27">
    <dataValidation allowBlank="1" showInputMessage="1" showErrorMessage="1" prompt="Relacione el o los componentes de la Misión asociados a la Meta. Ver pestaña &quot;LISTAS_1&quot;." sqref="B6"/>
    <dataValidation allowBlank="1" showInputMessage="1" showErrorMessage="1" prompt="Corresponde a la magnitud programada para el cuarto trimestre. Tener presente si ésta depende o no del avance de las actividades de la pestaña 3." sqref="O6"/>
    <dataValidation allowBlank="1" showInputMessage="1" showErrorMessage="1" prompt="Corresponde a la magnitud programada para el tercer trimestre. Tener presente si ésta depende o no del avance de las actividades de la pestaña 3." sqref="N6"/>
    <dataValidation allowBlank="1" showInputMessage="1" showErrorMessage="1" prompt="Corresponde a la magnitud programada para el segundo trimestre. Tener presente si ésta depende o no del avance de las actividades de la pestaña 3." sqref="M6"/>
    <dataValidation allowBlank="1" showInputMessage="1" showErrorMessage="1" prompt="Corresponde a la magnitud programada para el primer trimestre. Tener presente si ésta depende o no del avance de las actividades de la pestaña 3." sqref="L6"/>
    <dataValidation allowBlank="1" showInputMessage="1" showErrorMessage="1" prompt="Relacione el nombre de la meta del proyecto. Debe guardar coherencia con el registrado en la hoja de vida de indicador." sqref="I5:I6"/>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5:K6"/>
    <dataValidation allowBlank="1" showInputMessage="1" showErrorMessage="1" prompt="Relacione la magnitud de la meta programada (vigencia y/o cuatrienio) según aplique." sqref="J5:J6"/>
    <dataValidation allowBlank="1" showInputMessage="1" showErrorMessage="1" prompt="Relacione el número de la meta que corresponda." sqref="H5:H6"/>
    <dataValidation allowBlank="1" showInputMessage="1" showErrorMessage="1" prompt="Relacione el nombre completo de la dependencia a la que pertenece la meta" sqref="A5:A6"/>
    <dataValidation allowBlank="1" showInputMessage="1" showErrorMessage="1" prompt="Corresponde a la sumatoria de las tareas programadas para el cumplimiento de la actividad" sqref="S6:V6"/>
    <dataValidation allowBlank="1" showInputMessage="1" showErrorMessage="1" prompt="Corresponde a la programación de tareas para el periodo, conforme al cronograma de cumplimiento en la vigencia" sqref="Z6:AC6"/>
    <dataValidation allowBlank="1" showInputMessage="1" showErrorMessage="1" prompt="Este campo se encuentra formulado, por tanto no se debe incluir ningún tipo de información." sqref="P5:R5"/>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5:Y5"/>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6"/>
    <dataValidation allowBlank="1" showInputMessage="1" showErrorMessage="1" prompt="Numerar las tareas con las que considera se da cumplimiento a la actividad." sqref="W6"/>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6"/>
    <dataValidation allowBlank="1" showInputMessage="1" showErrorMessage="1" prompt="Numerar las actividades con las que considera se da cumplimiento a la meta." sqref="P6"/>
    <dataValidation allowBlank="1" showInputMessage="1" showErrorMessage="1" prompt="Corresponde a la ponderación de la tarea para la vigencia." sqref="Y6"/>
    <dataValidation allowBlank="1" showInputMessage="1" showErrorMessage="1" prompt="Corresponde a la ponderación de la actividad para la vigencia." sqref="R6"/>
    <dataValidation allowBlank="1" showInputMessage="1" showErrorMessage="1" prompt="Corresponde al porcentaje total programado para la actividad en la vigencia." sqref="AF6"/>
    <dataValidation allowBlank="1" showInputMessage="1" showErrorMessage="1" prompt="Corresponde al porcentaje total programado para la tarea en la vigencia._x000a_" sqref="AD17 AE6"/>
    <dataValidation errorStyle="warning" allowBlank="1" showInputMessage="1" showErrorMessage="1" sqref="P9:R9 R11 P15:R15 P20:R20 P27:R27 P33:R33 P29:R29 P31:R31 P7:R7 P25:R25 R13 P35:R35 W15:X16 W20:X21"/>
    <dataValidation allowBlank="1" showInputMessage="1" showErrorMessage="1" prompt="Relacione el o los componentes de la Visión asociados a la Meta. Ver pestaña &quot;LISTAS_1&quot;." sqref="C6"/>
    <dataValidation allowBlank="1" showInputMessage="1" showErrorMessage="1" prompt="Relacione el Objetivo Estratégico asociado a la Meta (sólo uno). Ver pestaña &quot;LISTAS_1&quot;." sqref="D6"/>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6:G6"/>
    <dataValidation allowBlank="1" showInputMessage="1" showErrorMessage="1" prompt="Corresponde a la magnitud TOTAL programada para la vigencia. Debe guardar coherencia con la magnitud relacionada en la columna H." sqref="AG6"/>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E707"/>
  <sheetViews>
    <sheetView topLeftCell="D1" workbookViewId="0">
      <selection activeCell="D20" sqref="D20:D32"/>
    </sheetView>
  </sheetViews>
  <sheetFormatPr baseColWidth="10" defaultColWidth="9.1796875" defaultRowHeight="14.5" x14ac:dyDescent="0.35"/>
  <cols>
    <col min="1" max="1" width="4.453125" customWidth="1"/>
    <col min="2" max="2" width="3.26953125" style="35" bestFit="1" customWidth="1"/>
    <col min="3" max="3" width="9.1796875" style="22"/>
    <col min="4" max="4" width="198.7265625" style="23" customWidth="1"/>
    <col min="5" max="5" width="9.1796875" style="24"/>
    <col min="257" max="257" width="4.453125" customWidth="1"/>
    <col min="258" max="258" width="3.26953125" bestFit="1" customWidth="1"/>
    <col min="260" max="260" width="198.7265625" customWidth="1"/>
    <col min="513" max="513" width="4.453125" customWidth="1"/>
    <col min="514" max="514" width="3.26953125" bestFit="1" customWidth="1"/>
    <col min="516" max="516" width="198.7265625" customWidth="1"/>
    <col min="769" max="769" width="4.453125" customWidth="1"/>
    <col min="770" max="770" width="3.26953125" bestFit="1" customWidth="1"/>
    <col min="772" max="772" width="198.7265625" customWidth="1"/>
    <col min="1025" max="1025" width="4.453125" customWidth="1"/>
    <col min="1026" max="1026" width="3.26953125" bestFit="1" customWidth="1"/>
    <col min="1028" max="1028" width="198.7265625" customWidth="1"/>
    <col min="1281" max="1281" width="4.453125" customWidth="1"/>
    <col min="1282" max="1282" width="3.26953125" bestFit="1" customWidth="1"/>
    <col min="1284" max="1284" width="198.7265625" customWidth="1"/>
    <col min="1537" max="1537" width="4.453125" customWidth="1"/>
    <col min="1538" max="1538" width="3.26953125" bestFit="1" customWidth="1"/>
    <col min="1540" max="1540" width="198.7265625" customWidth="1"/>
    <col min="1793" max="1793" width="4.453125" customWidth="1"/>
    <col min="1794" max="1794" width="3.26953125" bestFit="1" customWidth="1"/>
    <col min="1796" max="1796" width="198.7265625" customWidth="1"/>
    <col min="2049" max="2049" width="4.453125" customWidth="1"/>
    <col min="2050" max="2050" width="3.26953125" bestFit="1" customWidth="1"/>
    <col min="2052" max="2052" width="198.7265625" customWidth="1"/>
    <col min="2305" max="2305" width="4.453125" customWidth="1"/>
    <col min="2306" max="2306" width="3.26953125" bestFit="1" customWidth="1"/>
    <col min="2308" max="2308" width="198.7265625" customWidth="1"/>
    <col min="2561" max="2561" width="4.453125" customWidth="1"/>
    <col min="2562" max="2562" width="3.26953125" bestFit="1" customWidth="1"/>
    <col min="2564" max="2564" width="198.7265625" customWidth="1"/>
    <col min="2817" max="2817" width="4.453125" customWidth="1"/>
    <col min="2818" max="2818" width="3.26953125" bestFit="1" customWidth="1"/>
    <col min="2820" max="2820" width="198.7265625" customWidth="1"/>
    <col min="3073" max="3073" width="4.453125" customWidth="1"/>
    <col min="3074" max="3074" width="3.26953125" bestFit="1" customWidth="1"/>
    <col min="3076" max="3076" width="198.7265625" customWidth="1"/>
    <col min="3329" max="3329" width="4.453125" customWidth="1"/>
    <col min="3330" max="3330" width="3.26953125" bestFit="1" customWidth="1"/>
    <col min="3332" max="3332" width="198.7265625" customWidth="1"/>
    <col min="3585" max="3585" width="4.453125" customWidth="1"/>
    <col min="3586" max="3586" width="3.26953125" bestFit="1" customWidth="1"/>
    <col min="3588" max="3588" width="198.7265625" customWidth="1"/>
    <col min="3841" max="3841" width="4.453125" customWidth="1"/>
    <col min="3842" max="3842" width="3.26953125" bestFit="1" customWidth="1"/>
    <col min="3844" max="3844" width="198.7265625" customWidth="1"/>
    <col min="4097" max="4097" width="4.453125" customWidth="1"/>
    <col min="4098" max="4098" width="3.26953125" bestFit="1" customWidth="1"/>
    <col min="4100" max="4100" width="198.7265625" customWidth="1"/>
    <col min="4353" max="4353" width="4.453125" customWidth="1"/>
    <col min="4354" max="4354" width="3.26953125" bestFit="1" customWidth="1"/>
    <col min="4356" max="4356" width="198.7265625" customWidth="1"/>
    <col min="4609" max="4609" width="4.453125" customWidth="1"/>
    <col min="4610" max="4610" width="3.26953125" bestFit="1" customWidth="1"/>
    <col min="4612" max="4612" width="198.7265625" customWidth="1"/>
    <col min="4865" max="4865" width="4.453125" customWidth="1"/>
    <col min="4866" max="4866" width="3.26953125" bestFit="1" customWidth="1"/>
    <col min="4868" max="4868" width="198.7265625" customWidth="1"/>
    <col min="5121" max="5121" width="4.453125" customWidth="1"/>
    <col min="5122" max="5122" width="3.26953125" bestFit="1" customWidth="1"/>
    <col min="5124" max="5124" width="198.7265625" customWidth="1"/>
    <col min="5377" max="5377" width="4.453125" customWidth="1"/>
    <col min="5378" max="5378" width="3.26953125" bestFit="1" customWidth="1"/>
    <col min="5380" max="5380" width="198.7265625" customWidth="1"/>
    <col min="5633" max="5633" width="4.453125" customWidth="1"/>
    <col min="5634" max="5634" width="3.26953125" bestFit="1" customWidth="1"/>
    <col min="5636" max="5636" width="198.7265625" customWidth="1"/>
    <col min="5889" max="5889" width="4.453125" customWidth="1"/>
    <col min="5890" max="5890" width="3.26953125" bestFit="1" customWidth="1"/>
    <col min="5892" max="5892" width="198.7265625" customWidth="1"/>
    <col min="6145" max="6145" width="4.453125" customWidth="1"/>
    <col min="6146" max="6146" width="3.26953125" bestFit="1" customWidth="1"/>
    <col min="6148" max="6148" width="198.7265625" customWidth="1"/>
    <col min="6401" max="6401" width="4.453125" customWidth="1"/>
    <col min="6402" max="6402" width="3.26953125" bestFit="1" customWidth="1"/>
    <col min="6404" max="6404" width="198.7265625" customWidth="1"/>
    <col min="6657" max="6657" width="4.453125" customWidth="1"/>
    <col min="6658" max="6658" width="3.26953125" bestFit="1" customWidth="1"/>
    <col min="6660" max="6660" width="198.7265625" customWidth="1"/>
    <col min="6913" max="6913" width="4.453125" customWidth="1"/>
    <col min="6914" max="6914" width="3.26953125" bestFit="1" customWidth="1"/>
    <col min="6916" max="6916" width="198.7265625" customWidth="1"/>
    <col min="7169" max="7169" width="4.453125" customWidth="1"/>
    <col min="7170" max="7170" width="3.26953125" bestFit="1" customWidth="1"/>
    <col min="7172" max="7172" width="198.7265625" customWidth="1"/>
    <col min="7425" max="7425" width="4.453125" customWidth="1"/>
    <col min="7426" max="7426" width="3.26953125" bestFit="1" customWidth="1"/>
    <col min="7428" max="7428" width="198.7265625" customWidth="1"/>
    <col min="7681" max="7681" width="4.453125" customWidth="1"/>
    <col min="7682" max="7682" width="3.26953125" bestFit="1" customWidth="1"/>
    <col min="7684" max="7684" width="198.7265625" customWidth="1"/>
    <col min="7937" max="7937" width="4.453125" customWidth="1"/>
    <col min="7938" max="7938" width="3.26953125" bestFit="1" customWidth="1"/>
    <col min="7940" max="7940" width="198.7265625" customWidth="1"/>
    <col min="8193" max="8193" width="4.453125" customWidth="1"/>
    <col min="8194" max="8194" width="3.26953125" bestFit="1" customWidth="1"/>
    <col min="8196" max="8196" width="198.7265625" customWidth="1"/>
    <col min="8449" max="8449" width="4.453125" customWidth="1"/>
    <col min="8450" max="8450" width="3.26953125" bestFit="1" customWidth="1"/>
    <col min="8452" max="8452" width="198.7265625" customWidth="1"/>
    <col min="8705" max="8705" width="4.453125" customWidth="1"/>
    <col min="8706" max="8706" width="3.26953125" bestFit="1" customWidth="1"/>
    <col min="8708" max="8708" width="198.7265625" customWidth="1"/>
    <col min="8961" max="8961" width="4.453125" customWidth="1"/>
    <col min="8962" max="8962" width="3.26953125" bestFit="1" customWidth="1"/>
    <col min="8964" max="8964" width="198.7265625" customWidth="1"/>
    <col min="9217" max="9217" width="4.453125" customWidth="1"/>
    <col min="9218" max="9218" width="3.26953125" bestFit="1" customWidth="1"/>
    <col min="9220" max="9220" width="198.7265625" customWidth="1"/>
    <col min="9473" max="9473" width="4.453125" customWidth="1"/>
    <col min="9474" max="9474" width="3.26953125" bestFit="1" customWidth="1"/>
    <col min="9476" max="9476" width="198.7265625" customWidth="1"/>
    <col min="9729" max="9729" width="4.453125" customWidth="1"/>
    <col min="9730" max="9730" width="3.26953125" bestFit="1" customWidth="1"/>
    <col min="9732" max="9732" width="198.7265625" customWidth="1"/>
    <col min="9985" max="9985" width="4.453125" customWidth="1"/>
    <col min="9986" max="9986" width="3.26953125" bestFit="1" customWidth="1"/>
    <col min="9988" max="9988" width="198.7265625" customWidth="1"/>
    <col min="10241" max="10241" width="4.453125" customWidth="1"/>
    <col min="10242" max="10242" width="3.26953125" bestFit="1" customWidth="1"/>
    <col min="10244" max="10244" width="198.7265625" customWidth="1"/>
    <col min="10497" max="10497" width="4.453125" customWidth="1"/>
    <col min="10498" max="10498" width="3.26953125" bestFit="1" customWidth="1"/>
    <col min="10500" max="10500" width="198.7265625" customWidth="1"/>
    <col min="10753" max="10753" width="4.453125" customWidth="1"/>
    <col min="10754" max="10754" width="3.26953125" bestFit="1" customWidth="1"/>
    <col min="10756" max="10756" width="198.7265625" customWidth="1"/>
    <col min="11009" max="11009" width="4.453125" customWidth="1"/>
    <col min="11010" max="11010" width="3.26953125" bestFit="1" customWidth="1"/>
    <col min="11012" max="11012" width="198.7265625" customWidth="1"/>
    <col min="11265" max="11265" width="4.453125" customWidth="1"/>
    <col min="11266" max="11266" width="3.26953125" bestFit="1" customWidth="1"/>
    <col min="11268" max="11268" width="198.7265625" customWidth="1"/>
    <col min="11521" max="11521" width="4.453125" customWidth="1"/>
    <col min="11522" max="11522" width="3.26953125" bestFit="1" customWidth="1"/>
    <col min="11524" max="11524" width="198.7265625" customWidth="1"/>
    <col min="11777" max="11777" width="4.453125" customWidth="1"/>
    <col min="11778" max="11778" width="3.26953125" bestFit="1" customWidth="1"/>
    <col min="11780" max="11780" width="198.7265625" customWidth="1"/>
    <col min="12033" max="12033" width="4.453125" customWidth="1"/>
    <col min="12034" max="12034" width="3.26953125" bestFit="1" customWidth="1"/>
    <col min="12036" max="12036" width="198.7265625" customWidth="1"/>
    <col min="12289" max="12289" width="4.453125" customWidth="1"/>
    <col min="12290" max="12290" width="3.26953125" bestFit="1" customWidth="1"/>
    <col min="12292" max="12292" width="198.7265625" customWidth="1"/>
    <col min="12545" max="12545" width="4.453125" customWidth="1"/>
    <col min="12546" max="12546" width="3.26953125" bestFit="1" customWidth="1"/>
    <col min="12548" max="12548" width="198.7265625" customWidth="1"/>
    <col min="12801" max="12801" width="4.453125" customWidth="1"/>
    <col min="12802" max="12802" width="3.26953125" bestFit="1" customWidth="1"/>
    <col min="12804" max="12804" width="198.7265625" customWidth="1"/>
    <col min="13057" max="13057" width="4.453125" customWidth="1"/>
    <col min="13058" max="13058" width="3.26953125" bestFit="1" customWidth="1"/>
    <col min="13060" max="13060" width="198.7265625" customWidth="1"/>
    <col min="13313" max="13313" width="4.453125" customWidth="1"/>
    <col min="13314" max="13314" width="3.26953125" bestFit="1" customWidth="1"/>
    <col min="13316" max="13316" width="198.7265625" customWidth="1"/>
    <col min="13569" max="13569" width="4.453125" customWidth="1"/>
    <col min="13570" max="13570" width="3.26953125" bestFit="1" customWidth="1"/>
    <col min="13572" max="13572" width="198.7265625" customWidth="1"/>
    <col min="13825" max="13825" width="4.453125" customWidth="1"/>
    <col min="13826" max="13826" width="3.26953125" bestFit="1" customWidth="1"/>
    <col min="13828" max="13828" width="198.7265625" customWidth="1"/>
    <col min="14081" max="14081" width="4.453125" customWidth="1"/>
    <col min="14082" max="14082" width="3.26953125" bestFit="1" customWidth="1"/>
    <col min="14084" max="14084" width="198.7265625" customWidth="1"/>
    <col min="14337" max="14337" width="4.453125" customWidth="1"/>
    <col min="14338" max="14338" width="3.26953125" bestFit="1" customWidth="1"/>
    <col min="14340" max="14340" width="198.7265625" customWidth="1"/>
    <col min="14593" max="14593" width="4.453125" customWidth="1"/>
    <col min="14594" max="14594" width="3.26953125" bestFit="1" customWidth="1"/>
    <col min="14596" max="14596" width="198.7265625" customWidth="1"/>
    <col min="14849" max="14849" width="4.453125" customWidth="1"/>
    <col min="14850" max="14850" width="3.26953125" bestFit="1" customWidth="1"/>
    <col min="14852" max="14852" width="198.7265625" customWidth="1"/>
    <col min="15105" max="15105" width="4.453125" customWidth="1"/>
    <col min="15106" max="15106" width="3.26953125" bestFit="1" customWidth="1"/>
    <col min="15108" max="15108" width="198.7265625" customWidth="1"/>
    <col min="15361" max="15361" width="4.453125" customWidth="1"/>
    <col min="15362" max="15362" width="3.26953125" bestFit="1" customWidth="1"/>
    <col min="15364" max="15364" width="198.7265625" customWidth="1"/>
    <col min="15617" max="15617" width="4.453125" customWidth="1"/>
    <col min="15618" max="15618" width="3.26953125" bestFit="1" customWidth="1"/>
    <col min="15620" max="15620" width="198.7265625" customWidth="1"/>
    <col min="15873" max="15873" width="4.453125" customWidth="1"/>
    <col min="15874" max="15874" width="3.26953125" bestFit="1" customWidth="1"/>
    <col min="15876" max="15876" width="198.7265625" customWidth="1"/>
    <col min="16129" max="16129" width="4.453125" customWidth="1"/>
    <col min="16130" max="16130" width="3.26953125" bestFit="1" customWidth="1"/>
    <col min="16132" max="16132" width="198.7265625" customWidth="1"/>
  </cols>
  <sheetData>
    <row r="1" spans="2:5" x14ac:dyDescent="0.35">
      <c r="B1"/>
    </row>
    <row r="2" spans="2:5" s="25" customFormat="1" ht="14.5" customHeight="1" x14ac:dyDescent="0.35">
      <c r="B2" s="493">
        <v>1</v>
      </c>
      <c r="C2" s="494" t="s">
        <v>123</v>
      </c>
      <c r="D2" s="495"/>
      <c r="E2" s="26"/>
    </row>
    <row r="3" spans="2:5" s="25" customFormat="1" x14ac:dyDescent="0.35">
      <c r="B3" s="493"/>
      <c r="C3" s="27">
        <v>1</v>
      </c>
      <c r="D3" s="28" t="s">
        <v>484</v>
      </c>
      <c r="E3" s="26"/>
    </row>
    <row r="4" spans="2:5" s="25" customFormat="1" x14ac:dyDescent="0.35">
      <c r="B4" s="493"/>
      <c r="C4" s="27">
        <v>2</v>
      </c>
      <c r="D4" s="28" t="s">
        <v>485</v>
      </c>
      <c r="E4" s="26"/>
    </row>
    <row r="5" spans="2:5" s="25" customFormat="1" x14ac:dyDescent="0.35">
      <c r="B5" s="493"/>
      <c r="C5" s="27">
        <v>3</v>
      </c>
      <c r="D5" s="28" t="s">
        <v>486</v>
      </c>
      <c r="E5" s="26"/>
    </row>
    <row r="6" spans="2:5" s="25" customFormat="1" ht="23" x14ac:dyDescent="0.35">
      <c r="B6" s="493"/>
      <c r="C6" s="27">
        <v>4</v>
      </c>
      <c r="D6" s="28" t="s">
        <v>487</v>
      </c>
      <c r="E6" s="26"/>
    </row>
    <row r="7" spans="2:5" s="25" customFormat="1" x14ac:dyDescent="0.35">
      <c r="B7" s="493"/>
      <c r="C7" s="27">
        <v>5</v>
      </c>
      <c r="D7" s="28" t="s">
        <v>488</v>
      </c>
      <c r="E7" s="26"/>
    </row>
    <row r="8" spans="2:5" s="25" customFormat="1" ht="23" x14ac:dyDescent="0.35">
      <c r="B8" s="493"/>
      <c r="C8" s="27">
        <v>6</v>
      </c>
      <c r="D8" s="28" t="s">
        <v>489</v>
      </c>
      <c r="E8" s="26"/>
    </row>
    <row r="9" spans="2:5" s="25" customFormat="1" ht="23" x14ac:dyDescent="0.35">
      <c r="B9" s="493"/>
      <c r="C9" s="27">
        <v>7</v>
      </c>
      <c r="D9" s="28" t="s">
        <v>490</v>
      </c>
      <c r="E9" s="26"/>
    </row>
    <row r="10" spans="2:5" s="25" customFormat="1" x14ac:dyDescent="0.35">
      <c r="B10" s="496">
        <v>2</v>
      </c>
      <c r="C10" s="494" t="s">
        <v>124</v>
      </c>
      <c r="D10" s="495"/>
      <c r="E10" s="26"/>
    </row>
    <row r="11" spans="2:5" s="25" customFormat="1" x14ac:dyDescent="0.35">
      <c r="B11" s="497"/>
      <c r="C11" s="27">
        <v>8</v>
      </c>
      <c r="D11" s="28" t="s">
        <v>491</v>
      </c>
      <c r="E11" s="26"/>
    </row>
    <row r="12" spans="2:5" s="25" customFormat="1" ht="23" x14ac:dyDescent="0.35">
      <c r="B12" s="497"/>
      <c r="C12" s="27">
        <v>9</v>
      </c>
      <c r="D12" s="28" t="s">
        <v>492</v>
      </c>
      <c r="E12" s="26"/>
    </row>
    <row r="13" spans="2:5" s="25" customFormat="1" ht="23" x14ac:dyDescent="0.35">
      <c r="B13" s="497"/>
      <c r="C13" s="27">
        <v>10</v>
      </c>
      <c r="D13" s="28" t="s">
        <v>493</v>
      </c>
      <c r="E13" s="26"/>
    </row>
    <row r="14" spans="2:5" s="25" customFormat="1" ht="23" x14ac:dyDescent="0.35">
      <c r="B14" s="497"/>
      <c r="C14" s="27">
        <v>11</v>
      </c>
      <c r="D14" s="28" t="s">
        <v>494</v>
      </c>
      <c r="E14" s="26"/>
    </row>
    <row r="15" spans="2:5" s="25" customFormat="1" ht="23" x14ac:dyDescent="0.35">
      <c r="B15" s="497"/>
      <c r="C15" s="27">
        <v>12</v>
      </c>
      <c r="D15" s="28" t="s">
        <v>495</v>
      </c>
      <c r="E15" s="26"/>
    </row>
    <row r="16" spans="2:5" s="25" customFormat="1" ht="23" x14ac:dyDescent="0.35">
      <c r="B16" s="497"/>
      <c r="C16" s="27">
        <v>13</v>
      </c>
      <c r="D16" s="28" t="s">
        <v>496</v>
      </c>
      <c r="E16" s="26"/>
    </row>
    <row r="17" spans="2:5" s="25" customFormat="1" ht="23" x14ac:dyDescent="0.35">
      <c r="B17" s="497"/>
      <c r="C17" s="27">
        <v>14</v>
      </c>
      <c r="D17" s="28" t="s">
        <v>497</v>
      </c>
      <c r="E17" s="26"/>
    </row>
    <row r="18" spans="2:5" s="25" customFormat="1" ht="23" x14ac:dyDescent="0.35">
      <c r="B18" s="498"/>
      <c r="C18" s="27">
        <v>15</v>
      </c>
      <c r="D18" s="28" t="s">
        <v>498</v>
      </c>
      <c r="E18" s="26"/>
    </row>
    <row r="19" spans="2:5" s="25" customFormat="1" x14ac:dyDescent="0.35">
      <c r="B19" s="496">
        <v>3</v>
      </c>
      <c r="C19" s="494" t="s">
        <v>125</v>
      </c>
      <c r="D19" s="495"/>
      <c r="E19" s="26"/>
    </row>
    <row r="20" spans="2:5" s="25" customFormat="1" x14ac:dyDescent="0.35">
      <c r="B20" s="497"/>
      <c r="C20" s="27">
        <v>16</v>
      </c>
      <c r="D20" s="28" t="s">
        <v>499</v>
      </c>
      <c r="E20" s="26"/>
    </row>
    <row r="21" spans="2:5" s="25" customFormat="1" ht="23" x14ac:dyDescent="0.35">
      <c r="B21" s="497"/>
      <c r="C21" s="27">
        <v>17</v>
      </c>
      <c r="D21" s="28" t="s">
        <v>500</v>
      </c>
      <c r="E21" s="26"/>
    </row>
    <row r="22" spans="2:5" s="25" customFormat="1" x14ac:dyDescent="0.35">
      <c r="B22" s="497"/>
      <c r="C22" s="27">
        <v>18</v>
      </c>
      <c r="D22" s="28" t="s">
        <v>501</v>
      </c>
      <c r="E22" s="26"/>
    </row>
    <row r="23" spans="2:5" s="25" customFormat="1" x14ac:dyDescent="0.35">
      <c r="B23" s="497"/>
      <c r="C23" s="27">
        <v>19</v>
      </c>
      <c r="D23" s="28" t="s">
        <v>502</v>
      </c>
      <c r="E23" s="26"/>
    </row>
    <row r="24" spans="2:5" s="25" customFormat="1" x14ac:dyDescent="0.35">
      <c r="B24" s="497"/>
      <c r="C24" s="27">
        <v>20</v>
      </c>
      <c r="D24" s="28" t="s">
        <v>503</v>
      </c>
      <c r="E24" s="26"/>
    </row>
    <row r="25" spans="2:5" s="25" customFormat="1" x14ac:dyDescent="0.35">
      <c r="B25" s="497"/>
      <c r="C25" s="29">
        <v>21</v>
      </c>
      <c r="D25" s="30" t="s">
        <v>504</v>
      </c>
      <c r="E25" s="26"/>
    </row>
    <row r="26" spans="2:5" s="25" customFormat="1" x14ac:dyDescent="0.35">
      <c r="B26" s="497"/>
      <c r="C26" s="27">
        <v>22</v>
      </c>
      <c r="D26" s="28" t="s">
        <v>505</v>
      </c>
      <c r="E26" s="26"/>
    </row>
    <row r="27" spans="2:5" s="25" customFormat="1" x14ac:dyDescent="0.35">
      <c r="B27" s="497"/>
      <c r="C27" s="27">
        <v>23</v>
      </c>
      <c r="D27" s="28" t="s">
        <v>506</v>
      </c>
      <c r="E27" s="26"/>
    </row>
    <row r="28" spans="2:5" s="25" customFormat="1" x14ac:dyDescent="0.35">
      <c r="B28" s="497"/>
      <c r="C28" s="27">
        <v>24</v>
      </c>
      <c r="D28" s="28" t="s">
        <v>507</v>
      </c>
      <c r="E28" s="26"/>
    </row>
    <row r="29" spans="2:5" s="25" customFormat="1" x14ac:dyDescent="0.35">
      <c r="B29" s="497"/>
      <c r="C29" s="27">
        <v>25</v>
      </c>
      <c r="D29" s="28" t="s">
        <v>508</v>
      </c>
      <c r="E29" s="26"/>
    </row>
    <row r="30" spans="2:5" s="25" customFormat="1" ht="34.5" x14ac:dyDescent="0.35">
      <c r="B30" s="497"/>
      <c r="C30" s="27">
        <v>26</v>
      </c>
      <c r="D30" s="28" t="s">
        <v>509</v>
      </c>
      <c r="E30" s="26"/>
    </row>
    <row r="31" spans="2:5" s="25" customFormat="1" x14ac:dyDescent="0.35">
      <c r="B31" s="497"/>
      <c r="C31" s="27">
        <v>27</v>
      </c>
      <c r="D31" s="28" t="s">
        <v>510</v>
      </c>
      <c r="E31" s="26"/>
    </row>
    <row r="32" spans="2:5" s="25" customFormat="1" x14ac:dyDescent="0.35">
      <c r="B32" s="498"/>
      <c r="C32" s="27">
        <v>28</v>
      </c>
      <c r="D32" s="28" t="s">
        <v>511</v>
      </c>
      <c r="E32" s="26"/>
    </row>
    <row r="33" spans="2:5" s="25" customFormat="1" x14ac:dyDescent="0.35">
      <c r="B33" s="496">
        <v>4</v>
      </c>
      <c r="C33" s="494" t="s">
        <v>126</v>
      </c>
      <c r="D33" s="495"/>
      <c r="E33" s="26"/>
    </row>
    <row r="34" spans="2:5" s="25" customFormat="1" x14ac:dyDescent="0.35">
      <c r="B34" s="497"/>
      <c r="C34" s="27">
        <v>29</v>
      </c>
      <c r="D34" s="28" t="s">
        <v>127</v>
      </c>
      <c r="E34" s="26"/>
    </row>
    <row r="35" spans="2:5" s="25" customFormat="1" x14ac:dyDescent="0.35">
      <c r="B35" s="497"/>
      <c r="C35" s="27">
        <v>30</v>
      </c>
      <c r="D35" s="28" t="s">
        <v>128</v>
      </c>
      <c r="E35" s="26"/>
    </row>
    <row r="36" spans="2:5" s="25" customFormat="1" x14ac:dyDescent="0.35">
      <c r="B36" s="497"/>
      <c r="C36" s="27">
        <v>31</v>
      </c>
      <c r="D36" s="28" t="s">
        <v>129</v>
      </c>
      <c r="E36" s="26"/>
    </row>
    <row r="37" spans="2:5" s="25" customFormat="1" x14ac:dyDescent="0.35">
      <c r="B37" s="497"/>
      <c r="C37" s="27">
        <v>32</v>
      </c>
      <c r="D37" s="28" t="s">
        <v>130</v>
      </c>
      <c r="E37" s="26"/>
    </row>
    <row r="38" spans="2:5" s="25" customFormat="1" ht="23" x14ac:dyDescent="0.35">
      <c r="B38" s="497"/>
      <c r="C38" s="27">
        <v>33</v>
      </c>
      <c r="D38" s="28" t="s">
        <v>131</v>
      </c>
      <c r="E38" s="26"/>
    </row>
    <row r="39" spans="2:5" s="25" customFormat="1" x14ac:dyDescent="0.35">
      <c r="B39" s="497"/>
      <c r="C39" s="27">
        <v>34</v>
      </c>
      <c r="D39" s="28" t="s">
        <v>132</v>
      </c>
      <c r="E39" s="26"/>
    </row>
    <row r="40" spans="2:5" s="25" customFormat="1" ht="23" x14ac:dyDescent="0.35">
      <c r="B40" s="497"/>
      <c r="C40" s="27">
        <v>35</v>
      </c>
      <c r="D40" s="28" t="s">
        <v>133</v>
      </c>
      <c r="E40" s="26"/>
    </row>
    <row r="41" spans="2:5" s="25" customFormat="1" x14ac:dyDescent="0.35">
      <c r="B41" s="497"/>
      <c r="C41" s="27">
        <v>36</v>
      </c>
      <c r="D41" s="28" t="s">
        <v>134</v>
      </c>
      <c r="E41" s="26"/>
    </row>
    <row r="42" spans="2:5" s="25" customFormat="1" ht="23" x14ac:dyDescent="0.35">
      <c r="B42" s="497"/>
      <c r="C42" s="27">
        <v>37</v>
      </c>
      <c r="D42" s="28" t="s">
        <v>135</v>
      </c>
      <c r="E42" s="26"/>
    </row>
    <row r="43" spans="2:5" s="25" customFormat="1" ht="23" x14ac:dyDescent="0.35">
      <c r="B43" s="498"/>
      <c r="C43" s="27">
        <v>38</v>
      </c>
      <c r="D43" s="28" t="s">
        <v>136</v>
      </c>
      <c r="E43" s="26"/>
    </row>
    <row r="44" spans="2:5" s="25" customFormat="1" x14ac:dyDescent="0.35">
      <c r="B44" s="496">
        <v>5</v>
      </c>
      <c r="C44" s="494" t="s">
        <v>137</v>
      </c>
      <c r="D44" s="495"/>
      <c r="E44" s="26"/>
    </row>
    <row r="45" spans="2:5" s="25" customFormat="1" x14ac:dyDescent="0.35">
      <c r="B45" s="497"/>
      <c r="C45" s="27">
        <v>39</v>
      </c>
      <c r="D45" s="28" t="s">
        <v>138</v>
      </c>
      <c r="E45" s="26"/>
    </row>
    <row r="46" spans="2:5" s="25" customFormat="1" x14ac:dyDescent="0.35">
      <c r="B46" s="497"/>
      <c r="C46" s="27">
        <v>40</v>
      </c>
      <c r="D46" s="28" t="s">
        <v>139</v>
      </c>
      <c r="E46" s="26"/>
    </row>
    <row r="47" spans="2:5" s="25" customFormat="1" x14ac:dyDescent="0.35">
      <c r="B47" s="497"/>
      <c r="C47" s="27">
        <v>41</v>
      </c>
      <c r="D47" s="28" t="s">
        <v>140</v>
      </c>
      <c r="E47" s="26"/>
    </row>
    <row r="48" spans="2:5" s="25" customFormat="1" ht="23" x14ac:dyDescent="0.35">
      <c r="B48" s="497"/>
      <c r="C48" s="27">
        <v>42</v>
      </c>
      <c r="D48" s="28" t="s">
        <v>141</v>
      </c>
      <c r="E48" s="26"/>
    </row>
    <row r="49" spans="2:5" s="25" customFormat="1" x14ac:dyDescent="0.35">
      <c r="B49" s="497"/>
      <c r="C49" s="27">
        <v>43</v>
      </c>
      <c r="D49" s="28" t="s">
        <v>142</v>
      </c>
      <c r="E49" s="26"/>
    </row>
    <row r="50" spans="2:5" s="25" customFormat="1" ht="23" x14ac:dyDescent="0.35">
      <c r="B50" s="497"/>
      <c r="C50" s="27">
        <v>44</v>
      </c>
      <c r="D50" s="28" t="s">
        <v>143</v>
      </c>
      <c r="E50" s="26"/>
    </row>
    <row r="51" spans="2:5" s="25" customFormat="1" ht="23" x14ac:dyDescent="0.35">
      <c r="B51" s="497"/>
      <c r="C51" s="27">
        <v>45</v>
      </c>
      <c r="D51" s="28" t="s">
        <v>144</v>
      </c>
      <c r="E51" s="26"/>
    </row>
    <row r="52" spans="2:5" s="25" customFormat="1" x14ac:dyDescent="0.35">
      <c r="B52" s="497"/>
      <c r="C52" s="27">
        <v>46</v>
      </c>
      <c r="D52" s="28" t="s">
        <v>145</v>
      </c>
      <c r="E52" s="26"/>
    </row>
    <row r="53" spans="2:5" s="25" customFormat="1" x14ac:dyDescent="0.35">
      <c r="B53" s="498"/>
      <c r="C53" s="27">
        <v>47</v>
      </c>
      <c r="D53" s="28" t="s">
        <v>146</v>
      </c>
      <c r="E53" s="26"/>
    </row>
    <row r="54" spans="2:5" s="25" customFormat="1" x14ac:dyDescent="0.35">
      <c r="B54" s="496">
        <v>6</v>
      </c>
      <c r="C54" s="494" t="s">
        <v>147</v>
      </c>
      <c r="D54" s="495"/>
      <c r="E54" s="26"/>
    </row>
    <row r="55" spans="2:5" s="25" customFormat="1" x14ac:dyDescent="0.35">
      <c r="B55" s="497"/>
      <c r="C55" s="27">
        <v>48</v>
      </c>
      <c r="D55" s="28" t="s">
        <v>148</v>
      </c>
      <c r="E55" s="26"/>
    </row>
    <row r="56" spans="2:5" s="25" customFormat="1" x14ac:dyDescent="0.35">
      <c r="B56" s="497"/>
      <c r="C56" s="27">
        <v>49</v>
      </c>
      <c r="D56" s="28" t="s">
        <v>149</v>
      </c>
      <c r="E56" s="26"/>
    </row>
    <row r="57" spans="2:5" s="25" customFormat="1" ht="23" x14ac:dyDescent="0.35">
      <c r="B57" s="497"/>
      <c r="C57" s="27">
        <v>50</v>
      </c>
      <c r="D57" s="28" t="s">
        <v>150</v>
      </c>
      <c r="E57" s="26"/>
    </row>
    <row r="58" spans="2:5" s="25" customFormat="1" ht="23" x14ac:dyDescent="0.35">
      <c r="B58" s="497"/>
      <c r="C58" s="27">
        <v>51</v>
      </c>
      <c r="D58" s="28" t="s">
        <v>151</v>
      </c>
      <c r="E58" s="26"/>
    </row>
    <row r="59" spans="2:5" s="25" customFormat="1" x14ac:dyDescent="0.35">
      <c r="B59" s="497"/>
      <c r="C59" s="27">
        <v>52</v>
      </c>
      <c r="D59" s="28" t="s">
        <v>152</v>
      </c>
      <c r="E59" s="26"/>
    </row>
    <row r="60" spans="2:5" s="25" customFormat="1" x14ac:dyDescent="0.35">
      <c r="B60" s="497"/>
      <c r="C60" s="27">
        <v>53</v>
      </c>
      <c r="D60" s="28" t="s">
        <v>153</v>
      </c>
      <c r="E60" s="26"/>
    </row>
    <row r="61" spans="2:5" s="25" customFormat="1" ht="23" x14ac:dyDescent="0.35">
      <c r="B61" s="497"/>
      <c r="C61" s="27">
        <v>54</v>
      </c>
      <c r="D61" s="28" t="s">
        <v>154</v>
      </c>
      <c r="E61" s="26"/>
    </row>
    <row r="62" spans="2:5" s="25" customFormat="1" x14ac:dyDescent="0.35">
      <c r="B62" s="498"/>
      <c r="C62" s="27">
        <v>55</v>
      </c>
      <c r="D62" s="28" t="s">
        <v>155</v>
      </c>
      <c r="E62" s="26"/>
    </row>
    <row r="63" spans="2:5" s="25" customFormat="1" x14ac:dyDescent="0.35">
      <c r="B63" s="496">
        <v>7</v>
      </c>
      <c r="C63" s="494" t="s">
        <v>156</v>
      </c>
      <c r="D63" s="495"/>
      <c r="E63" s="26"/>
    </row>
    <row r="64" spans="2:5" s="25" customFormat="1" x14ac:dyDescent="0.35">
      <c r="B64" s="497"/>
      <c r="C64" s="27">
        <v>56</v>
      </c>
      <c r="D64" s="28" t="s">
        <v>157</v>
      </c>
      <c r="E64" s="26"/>
    </row>
    <row r="65" spans="2:5" s="25" customFormat="1" x14ac:dyDescent="0.35">
      <c r="B65" s="497"/>
      <c r="C65" s="27">
        <v>57</v>
      </c>
      <c r="D65" s="28" t="s">
        <v>158</v>
      </c>
      <c r="E65" s="26"/>
    </row>
    <row r="66" spans="2:5" s="25" customFormat="1" x14ac:dyDescent="0.35">
      <c r="B66" s="497"/>
      <c r="C66" s="27">
        <v>58</v>
      </c>
      <c r="D66" s="28" t="s">
        <v>159</v>
      </c>
      <c r="E66" s="26"/>
    </row>
    <row r="67" spans="2:5" s="25" customFormat="1" ht="23" x14ac:dyDescent="0.35">
      <c r="B67" s="497"/>
      <c r="C67" s="27">
        <v>59</v>
      </c>
      <c r="D67" s="28" t="s">
        <v>160</v>
      </c>
      <c r="E67" s="26"/>
    </row>
    <row r="68" spans="2:5" s="25" customFormat="1" ht="23" x14ac:dyDescent="0.35">
      <c r="B68" s="498"/>
      <c r="C68" s="27">
        <v>60</v>
      </c>
      <c r="D68" s="28" t="s">
        <v>161</v>
      </c>
      <c r="E68" s="26"/>
    </row>
    <row r="69" spans="2:5" s="25" customFormat="1" x14ac:dyDescent="0.35">
      <c r="B69" s="496">
        <v>8</v>
      </c>
      <c r="C69" s="494" t="s">
        <v>162</v>
      </c>
      <c r="D69" s="495"/>
      <c r="E69" s="26"/>
    </row>
    <row r="70" spans="2:5" s="25" customFormat="1" x14ac:dyDescent="0.35">
      <c r="B70" s="497"/>
      <c r="C70" s="27">
        <v>61</v>
      </c>
      <c r="D70" s="28" t="s">
        <v>163</v>
      </c>
      <c r="E70" s="26"/>
    </row>
    <row r="71" spans="2:5" s="25" customFormat="1" x14ac:dyDescent="0.35">
      <c r="B71" s="497"/>
      <c r="C71" s="27">
        <v>62</v>
      </c>
      <c r="D71" s="28" t="s">
        <v>164</v>
      </c>
      <c r="E71" s="26"/>
    </row>
    <row r="72" spans="2:5" s="25" customFormat="1" ht="23" x14ac:dyDescent="0.35">
      <c r="B72" s="497"/>
      <c r="C72" s="27">
        <v>63</v>
      </c>
      <c r="D72" s="28" t="s">
        <v>165</v>
      </c>
      <c r="E72" s="26"/>
    </row>
    <row r="73" spans="2:5" s="25" customFormat="1" ht="23" x14ac:dyDescent="0.35">
      <c r="B73" s="497"/>
      <c r="C73" s="27">
        <v>64</v>
      </c>
      <c r="D73" s="28" t="s">
        <v>166</v>
      </c>
      <c r="E73" s="26"/>
    </row>
    <row r="74" spans="2:5" s="25" customFormat="1" x14ac:dyDescent="0.35">
      <c r="B74" s="497"/>
      <c r="C74" s="27">
        <v>65</v>
      </c>
      <c r="D74" s="28" t="s">
        <v>167</v>
      </c>
      <c r="E74" s="26"/>
    </row>
    <row r="75" spans="2:5" s="25" customFormat="1" x14ac:dyDescent="0.35">
      <c r="B75" s="497"/>
      <c r="C75" s="27">
        <v>66</v>
      </c>
      <c r="D75" s="28" t="s">
        <v>168</v>
      </c>
      <c r="E75" s="26"/>
    </row>
    <row r="76" spans="2:5" s="25" customFormat="1" ht="23" x14ac:dyDescent="0.35">
      <c r="B76" s="497"/>
      <c r="C76" s="27">
        <v>67</v>
      </c>
      <c r="D76" s="28" t="s">
        <v>169</v>
      </c>
      <c r="E76" s="26"/>
    </row>
    <row r="77" spans="2:5" s="25" customFormat="1" x14ac:dyDescent="0.35">
      <c r="B77" s="497"/>
      <c r="C77" s="27">
        <v>68</v>
      </c>
      <c r="D77" s="28" t="s">
        <v>170</v>
      </c>
      <c r="E77" s="26"/>
    </row>
    <row r="78" spans="2:5" s="25" customFormat="1" x14ac:dyDescent="0.35">
      <c r="B78" s="497"/>
      <c r="C78" s="27">
        <v>69</v>
      </c>
      <c r="D78" s="28" t="s">
        <v>171</v>
      </c>
      <c r="E78" s="26"/>
    </row>
    <row r="79" spans="2:5" s="25" customFormat="1" x14ac:dyDescent="0.35">
      <c r="B79" s="497"/>
      <c r="C79" s="27">
        <v>70</v>
      </c>
      <c r="D79" s="28" t="s">
        <v>172</v>
      </c>
      <c r="E79" s="26"/>
    </row>
    <row r="80" spans="2:5" s="25" customFormat="1" ht="23" x14ac:dyDescent="0.35">
      <c r="B80" s="497"/>
      <c r="C80" s="27">
        <v>71</v>
      </c>
      <c r="D80" s="28" t="s">
        <v>173</v>
      </c>
      <c r="E80" s="26"/>
    </row>
    <row r="81" spans="2:5" s="25" customFormat="1" x14ac:dyDescent="0.35">
      <c r="B81" s="498"/>
      <c r="C81" s="27">
        <v>72</v>
      </c>
      <c r="D81" s="28" t="s">
        <v>174</v>
      </c>
      <c r="E81" s="26"/>
    </row>
    <row r="82" spans="2:5" s="25" customFormat="1" x14ac:dyDescent="0.35">
      <c r="B82" s="496">
        <v>9</v>
      </c>
      <c r="C82" s="494" t="s">
        <v>175</v>
      </c>
      <c r="D82" s="495"/>
      <c r="E82" s="26"/>
    </row>
    <row r="83" spans="2:5" s="25" customFormat="1" x14ac:dyDescent="0.35">
      <c r="B83" s="497"/>
      <c r="C83" s="27">
        <v>73</v>
      </c>
      <c r="D83" s="28" t="s">
        <v>176</v>
      </c>
      <c r="E83" s="26"/>
    </row>
    <row r="84" spans="2:5" s="25" customFormat="1" ht="23" x14ac:dyDescent="0.35">
      <c r="B84" s="497"/>
      <c r="C84" s="27">
        <v>74</v>
      </c>
      <c r="D84" s="28" t="s">
        <v>177</v>
      </c>
      <c r="E84" s="26"/>
    </row>
    <row r="85" spans="2:5" s="25" customFormat="1" x14ac:dyDescent="0.35">
      <c r="B85" s="497"/>
      <c r="C85" s="27">
        <v>75</v>
      </c>
      <c r="D85" s="28" t="s">
        <v>178</v>
      </c>
      <c r="E85" s="26"/>
    </row>
    <row r="86" spans="2:5" s="25" customFormat="1" ht="23" x14ac:dyDescent="0.35">
      <c r="B86" s="497"/>
      <c r="C86" s="27">
        <v>76</v>
      </c>
      <c r="D86" s="28" t="s">
        <v>179</v>
      </c>
      <c r="E86" s="26"/>
    </row>
    <row r="87" spans="2:5" s="25" customFormat="1" ht="23" x14ac:dyDescent="0.35">
      <c r="B87" s="497"/>
      <c r="C87" s="27">
        <v>77</v>
      </c>
      <c r="D87" s="28" t="s">
        <v>180</v>
      </c>
      <c r="E87" s="26"/>
    </row>
    <row r="88" spans="2:5" s="25" customFormat="1" ht="23" x14ac:dyDescent="0.35">
      <c r="B88" s="497"/>
      <c r="C88" s="27">
        <v>78</v>
      </c>
      <c r="D88" s="28" t="s">
        <v>181</v>
      </c>
      <c r="E88" s="26"/>
    </row>
    <row r="89" spans="2:5" s="25" customFormat="1" x14ac:dyDescent="0.35">
      <c r="B89" s="497"/>
      <c r="C89" s="27">
        <v>79</v>
      </c>
      <c r="D89" s="28" t="s">
        <v>182</v>
      </c>
      <c r="E89" s="26"/>
    </row>
    <row r="90" spans="2:5" s="25" customFormat="1" x14ac:dyDescent="0.35">
      <c r="B90" s="498"/>
      <c r="C90" s="27">
        <v>80</v>
      </c>
      <c r="D90" s="28" t="s">
        <v>183</v>
      </c>
      <c r="E90" s="26"/>
    </row>
    <row r="91" spans="2:5" s="25" customFormat="1" x14ac:dyDescent="0.35">
      <c r="B91" s="496">
        <v>10</v>
      </c>
      <c r="C91" s="494" t="s">
        <v>184</v>
      </c>
      <c r="D91" s="495"/>
      <c r="E91" s="26"/>
    </row>
    <row r="92" spans="2:5" s="25" customFormat="1" x14ac:dyDescent="0.35">
      <c r="B92" s="497"/>
      <c r="C92" s="27">
        <v>81</v>
      </c>
      <c r="D92" s="28" t="s">
        <v>185</v>
      </c>
      <c r="E92" s="26"/>
    </row>
    <row r="93" spans="2:5" s="25" customFormat="1" x14ac:dyDescent="0.35">
      <c r="B93" s="497"/>
      <c r="C93" s="27">
        <v>82</v>
      </c>
      <c r="D93" s="28" t="s">
        <v>186</v>
      </c>
      <c r="E93" s="26"/>
    </row>
    <row r="94" spans="2:5" s="25" customFormat="1" x14ac:dyDescent="0.35">
      <c r="B94" s="497"/>
      <c r="C94" s="27">
        <v>83</v>
      </c>
      <c r="D94" s="28" t="s">
        <v>187</v>
      </c>
      <c r="E94" s="26"/>
    </row>
    <row r="95" spans="2:5" s="25" customFormat="1" x14ac:dyDescent="0.35">
      <c r="B95" s="497"/>
      <c r="C95" s="27">
        <v>84</v>
      </c>
      <c r="D95" s="28" t="s">
        <v>188</v>
      </c>
      <c r="E95" s="26"/>
    </row>
    <row r="96" spans="2:5" s="25" customFormat="1" x14ac:dyDescent="0.35">
      <c r="B96" s="497"/>
      <c r="C96" s="27">
        <v>85</v>
      </c>
      <c r="D96" s="28" t="s">
        <v>189</v>
      </c>
      <c r="E96" s="26"/>
    </row>
    <row r="97" spans="2:5" s="25" customFormat="1" x14ac:dyDescent="0.35">
      <c r="B97" s="497"/>
      <c r="C97" s="27">
        <v>86</v>
      </c>
      <c r="D97" s="28" t="s">
        <v>190</v>
      </c>
      <c r="E97" s="26"/>
    </row>
    <row r="98" spans="2:5" s="25" customFormat="1" x14ac:dyDescent="0.35">
      <c r="B98" s="497"/>
      <c r="C98" s="27">
        <v>87</v>
      </c>
      <c r="D98" s="28" t="s">
        <v>191</v>
      </c>
      <c r="E98" s="26"/>
    </row>
    <row r="99" spans="2:5" s="25" customFormat="1" x14ac:dyDescent="0.35">
      <c r="B99" s="497"/>
      <c r="C99" s="27">
        <v>88</v>
      </c>
      <c r="D99" s="28" t="s">
        <v>192</v>
      </c>
      <c r="E99" s="26"/>
    </row>
    <row r="100" spans="2:5" s="25" customFormat="1" ht="23" x14ac:dyDescent="0.35">
      <c r="B100" s="497"/>
      <c r="C100" s="27">
        <v>89</v>
      </c>
      <c r="D100" s="28" t="s">
        <v>193</v>
      </c>
      <c r="E100" s="26"/>
    </row>
    <row r="101" spans="2:5" s="25" customFormat="1" x14ac:dyDescent="0.35">
      <c r="B101" s="498"/>
      <c r="C101" s="27">
        <v>90</v>
      </c>
      <c r="D101" s="28" t="s">
        <v>194</v>
      </c>
      <c r="E101" s="26"/>
    </row>
    <row r="102" spans="2:5" s="25" customFormat="1" x14ac:dyDescent="0.35">
      <c r="B102" s="496">
        <v>11</v>
      </c>
      <c r="C102" s="494" t="s">
        <v>195</v>
      </c>
      <c r="D102" s="495"/>
      <c r="E102" s="26"/>
    </row>
    <row r="103" spans="2:5" s="25" customFormat="1" x14ac:dyDescent="0.35">
      <c r="B103" s="497"/>
      <c r="C103" s="29">
        <v>91</v>
      </c>
      <c r="D103" s="30" t="s">
        <v>196</v>
      </c>
      <c r="E103" s="26"/>
    </row>
    <row r="104" spans="2:5" s="25" customFormat="1" ht="23" x14ac:dyDescent="0.35">
      <c r="B104" s="497"/>
      <c r="C104" s="29">
        <v>92</v>
      </c>
      <c r="D104" s="30" t="s">
        <v>197</v>
      </c>
      <c r="E104" s="26"/>
    </row>
    <row r="105" spans="2:5" s="25" customFormat="1" x14ac:dyDescent="0.35">
      <c r="B105" s="497"/>
      <c r="C105" s="27">
        <v>93</v>
      </c>
      <c r="D105" s="28" t="s">
        <v>198</v>
      </c>
      <c r="E105" s="26"/>
    </row>
    <row r="106" spans="2:5" s="25" customFormat="1" x14ac:dyDescent="0.35">
      <c r="B106" s="497"/>
      <c r="C106" s="27">
        <v>94</v>
      </c>
      <c r="D106" s="28" t="s">
        <v>199</v>
      </c>
      <c r="E106" s="26"/>
    </row>
    <row r="107" spans="2:5" s="25" customFormat="1" ht="23" x14ac:dyDescent="0.35">
      <c r="B107" s="497"/>
      <c r="C107" s="27">
        <v>95</v>
      </c>
      <c r="D107" s="28" t="s">
        <v>200</v>
      </c>
      <c r="E107" s="26"/>
    </row>
    <row r="108" spans="2:5" s="25" customFormat="1" x14ac:dyDescent="0.35">
      <c r="B108" s="497"/>
      <c r="C108" s="27">
        <v>96</v>
      </c>
      <c r="D108" s="28" t="s">
        <v>201</v>
      </c>
      <c r="E108" s="26"/>
    </row>
    <row r="109" spans="2:5" s="25" customFormat="1" x14ac:dyDescent="0.35">
      <c r="B109" s="497"/>
      <c r="C109" s="27">
        <v>97</v>
      </c>
      <c r="D109" s="28" t="s">
        <v>202</v>
      </c>
      <c r="E109" s="26"/>
    </row>
    <row r="110" spans="2:5" s="25" customFormat="1" x14ac:dyDescent="0.35">
      <c r="B110" s="497"/>
      <c r="C110" s="27">
        <v>98</v>
      </c>
      <c r="D110" s="28" t="s">
        <v>203</v>
      </c>
      <c r="E110" s="26"/>
    </row>
    <row r="111" spans="2:5" s="25" customFormat="1" ht="23" x14ac:dyDescent="0.35">
      <c r="B111" s="497"/>
      <c r="C111" s="27">
        <v>99</v>
      </c>
      <c r="D111" s="28" t="s">
        <v>204</v>
      </c>
      <c r="E111" s="26"/>
    </row>
    <row r="112" spans="2:5" s="25" customFormat="1" x14ac:dyDescent="0.35">
      <c r="B112" s="498"/>
      <c r="C112" s="27">
        <v>100</v>
      </c>
      <c r="D112" s="28" t="s">
        <v>205</v>
      </c>
      <c r="E112" s="26"/>
    </row>
    <row r="113" spans="2:5" s="25" customFormat="1" x14ac:dyDescent="0.35">
      <c r="B113" s="496">
        <v>12</v>
      </c>
      <c r="C113" s="494" t="s">
        <v>206</v>
      </c>
      <c r="D113" s="495"/>
      <c r="E113" s="26"/>
    </row>
    <row r="114" spans="2:5" s="25" customFormat="1" ht="23" x14ac:dyDescent="0.35">
      <c r="B114" s="497"/>
      <c r="C114" s="27">
        <v>101</v>
      </c>
      <c r="D114" s="28" t="s">
        <v>207</v>
      </c>
      <c r="E114" s="26"/>
    </row>
    <row r="115" spans="2:5" s="25" customFormat="1" x14ac:dyDescent="0.35">
      <c r="B115" s="497"/>
      <c r="C115" s="27">
        <v>102</v>
      </c>
      <c r="D115" s="28" t="s">
        <v>208</v>
      </c>
      <c r="E115" s="26"/>
    </row>
    <row r="116" spans="2:5" s="25" customFormat="1" x14ac:dyDescent="0.35">
      <c r="B116" s="497"/>
      <c r="C116" s="27">
        <v>103</v>
      </c>
      <c r="D116" s="28" t="s">
        <v>209</v>
      </c>
      <c r="E116" s="26"/>
    </row>
    <row r="117" spans="2:5" s="25" customFormat="1" ht="23" x14ac:dyDescent="0.35">
      <c r="B117" s="497"/>
      <c r="C117" s="27">
        <v>104</v>
      </c>
      <c r="D117" s="28" t="s">
        <v>210</v>
      </c>
      <c r="E117" s="26"/>
    </row>
    <row r="118" spans="2:5" s="25" customFormat="1" x14ac:dyDescent="0.35">
      <c r="B118" s="497"/>
      <c r="C118" s="27">
        <v>105</v>
      </c>
      <c r="D118" s="28" t="s">
        <v>211</v>
      </c>
      <c r="E118" s="26"/>
    </row>
    <row r="119" spans="2:5" s="25" customFormat="1" x14ac:dyDescent="0.35">
      <c r="B119" s="497"/>
      <c r="C119" s="27">
        <v>106</v>
      </c>
      <c r="D119" s="28" t="s">
        <v>212</v>
      </c>
      <c r="E119" s="26"/>
    </row>
    <row r="120" spans="2:5" s="25" customFormat="1" x14ac:dyDescent="0.35">
      <c r="B120" s="497"/>
      <c r="C120" s="27">
        <v>107</v>
      </c>
      <c r="D120" s="28" t="s">
        <v>213</v>
      </c>
      <c r="E120" s="26"/>
    </row>
    <row r="121" spans="2:5" s="25" customFormat="1" x14ac:dyDescent="0.35">
      <c r="B121" s="497"/>
      <c r="C121" s="27">
        <v>108</v>
      </c>
      <c r="D121" s="28" t="s">
        <v>214</v>
      </c>
      <c r="E121" s="26"/>
    </row>
    <row r="122" spans="2:5" s="25" customFormat="1" x14ac:dyDescent="0.35">
      <c r="B122" s="497"/>
      <c r="C122" s="27">
        <v>109</v>
      </c>
      <c r="D122" s="28" t="s">
        <v>215</v>
      </c>
      <c r="E122" s="26"/>
    </row>
    <row r="123" spans="2:5" s="25" customFormat="1" x14ac:dyDescent="0.35">
      <c r="B123" s="497"/>
      <c r="C123" s="27">
        <v>110</v>
      </c>
      <c r="D123" s="28" t="s">
        <v>216</v>
      </c>
      <c r="E123" s="26"/>
    </row>
    <row r="124" spans="2:5" s="25" customFormat="1" ht="34.5" x14ac:dyDescent="0.35">
      <c r="B124" s="498"/>
      <c r="C124" s="27">
        <v>111</v>
      </c>
      <c r="D124" s="28" t="s">
        <v>217</v>
      </c>
      <c r="E124" s="26"/>
    </row>
    <row r="125" spans="2:5" s="25" customFormat="1" x14ac:dyDescent="0.35">
      <c r="B125" s="496">
        <v>13</v>
      </c>
      <c r="C125" s="494" t="s">
        <v>218</v>
      </c>
      <c r="D125" s="495"/>
      <c r="E125" s="26"/>
    </row>
    <row r="126" spans="2:5" s="25" customFormat="1" x14ac:dyDescent="0.35">
      <c r="B126" s="497"/>
      <c r="C126" s="27">
        <v>112</v>
      </c>
      <c r="D126" s="28" t="s">
        <v>219</v>
      </c>
      <c r="E126" s="26"/>
    </row>
    <row r="127" spans="2:5" s="25" customFormat="1" x14ac:dyDescent="0.35">
      <c r="B127" s="497"/>
      <c r="C127" s="27">
        <v>113</v>
      </c>
      <c r="D127" s="28" t="s">
        <v>220</v>
      </c>
      <c r="E127" s="26"/>
    </row>
    <row r="128" spans="2:5" s="25" customFormat="1" x14ac:dyDescent="0.35">
      <c r="B128" s="497"/>
      <c r="C128" s="27">
        <v>114</v>
      </c>
      <c r="D128" s="28" t="s">
        <v>221</v>
      </c>
      <c r="E128" s="26"/>
    </row>
    <row r="129" spans="2:5" s="25" customFormat="1" ht="34.5" x14ac:dyDescent="0.35">
      <c r="B129" s="497"/>
      <c r="C129" s="27">
        <v>115</v>
      </c>
      <c r="D129" s="28" t="s">
        <v>222</v>
      </c>
      <c r="E129" s="26"/>
    </row>
    <row r="130" spans="2:5" s="25" customFormat="1" ht="23" x14ac:dyDescent="0.35">
      <c r="B130" s="498"/>
      <c r="C130" s="27">
        <v>116</v>
      </c>
      <c r="D130" s="28" t="s">
        <v>223</v>
      </c>
      <c r="E130" s="26"/>
    </row>
    <row r="131" spans="2:5" s="25" customFormat="1" x14ac:dyDescent="0.35">
      <c r="B131" s="496">
        <v>14</v>
      </c>
      <c r="C131" s="494" t="s">
        <v>224</v>
      </c>
      <c r="D131" s="495"/>
      <c r="E131" s="26"/>
    </row>
    <row r="132" spans="2:5" s="25" customFormat="1" x14ac:dyDescent="0.35">
      <c r="B132" s="497"/>
      <c r="C132" s="27">
        <v>117</v>
      </c>
      <c r="D132" s="28" t="s">
        <v>225</v>
      </c>
      <c r="E132" s="26"/>
    </row>
    <row r="133" spans="2:5" s="25" customFormat="1" ht="23" x14ac:dyDescent="0.35">
      <c r="B133" s="497"/>
      <c r="C133" s="27">
        <v>118</v>
      </c>
      <c r="D133" s="28" t="s">
        <v>226</v>
      </c>
      <c r="E133" s="26"/>
    </row>
    <row r="134" spans="2:5" s="25" customFormat="1" x14ac:dyDescent="0.35">
      <c r="B134" s="497"/>
      <c r="C134" s="27">
        <v>119</v>
      </c>
      <c r="D134" s="28" t="s">
        <v>227</v>
      </c>
      <c r="E134" s="26"/>
    </row>
    <row r="135" spans="2:5" s="25" customFormat="1" ht="23" x14ac:dyDescent="0.35">
      <c r="B135" s="497"/>
      <c r="C135" s="27">
        <v>120</v>
      </c>
      <c r="D135" s="28" t="s">
        <v>228</v>
      </c>
      <c r="E135" s="26"/>
    </row>
    <row r="136" spans="2:5" s="25" customFormat="1" x14ac:dyDescent="0.35">
      <c r="B136" s="497"/>
      <c r="C136" s="27">
        <v>121</v>
      </c>
      <c r="D136" s="28" t="s">
        <v>229</v>
      </c>
      <c r="E136" s="26"/>
    </row>
    <row r="137" spans="2:5" s="25" customFormat="1" ht="34.5" x14ac:dyDescent="0.35">
      <c r="B137" s="497"/>
      <c r="C137" s="27">
        <v>122</v>
      </c>
      <c r="D137" s="28" t="s">
        <v>230</v>
      </c>
      <c r="E137" s="26"/>
    </row>
    <row r="138" spans="2:5" s="25" customFormat="1" x14ac:dyDescent="0.35">
      <c r="B138" s="497"/>
      <c r="C138" s="27">
        <v>123</v>
      </c>
      <c r="D138" s="28" t="s">
        <v>231</v>
      </c>
      <c r="E138" s="26"/>
    </row>
    <row r="139" spans="2:5" s="25" customFormat="1" ht="23" x14ac:dyDescent="0.35">
      <c r="B139" s="497"/>
      <c r="C139" s="27">
        <v>124</v>
      </c>
      <c r="D139" s="28" t="s">
        <v>232</v>
      </c>
      <c r="E139" s="26"/>
    </row>
    <row r="140" spans="2:5" s="25" customFormat="1" x14ac:dyDescent="0.35">
      <c r="B140" s="497"/>
      <c r="C140" s="27">
        <v>125</v>
      </c>
      <c r="D140" s="28" t="s">
        <v>233</v>
      </c>
      <c r="E140" s="26"/>
    </row>
    <row r="141" spans="2:5" s="25" customFormat="1" ht="23" x14ac:dyDescent="0.35">
      <c r="B141" s="498"/>
      <c r="C141" s="27">
        <v>126</v>
      </c>
      <c r="D141" s="28" t="s">
        <v>234</v>
      </c>
      <c r="E141" s="26"/>
    </row>
    <row r="142" spans="2:5" s="25" customFormat="1" x14ac:dyDescent="0.35">
      <c r="B142" s="496">
        <v>15</v>
      </c>
      <c r="C142" s="494" t="s">
        <v>235</v>
      </c>
      <c r="D142" s="495"/>
      <c r="E142" s="26"/>
    </row>
    <row r="143" spans="2:5" s="25" customFormat="1" ht="23" x14ac:dyDescent="0.35">
      <c r="B143" s="497"/>
      <c r="C143" s="27">
        <v>127</v>
      </c>
      <c r="D143" s="28" t="s">
        <v>236</v>
      </c>
      <c r="E143" s="26"/>
    </row>
    <row r="144" spans="2:5" s="25" customFormat="1" x14ac:dyDescent="0.35">
      <c r="B144" s="497"/>
      <c r="C144" s="27">
        <v>128</v>
      </c>
      <c r="D144" s="28" t="s">
        <v>237</v>
      </c>
      <c r="E144" s="26"/>
    </row>
    <row r="145" spans="2:5" s="25" customFormat="1" x14ac:dyDescent="0.35">
      <c r="B145" s="497"/>
      <c r="C145" s="27">
        <v>129</v>
      </c>
      <c r="D145" s="28" t="s">
        <v>238</v>
      </c>
      <c r="E145" s="26"/>
    </row>
    <row r="146" spans="2:5" s="25" customFormat="1" x14ac:dyDescent="0.35">
      <c r="B146" s="497"/>
      <c r="C146" s="27">
        <v>130</v>
      </c>
      <c r="D146" s="28" t="s">
        <v>239</v>
      </c>
      <c r="E146" s="26"/>
    </row>
    <row r="147" spans="2:5" s="25" customFormat="1" x14ac:dyDescent="0.35">
      <c r="B147" s="497"/>
      <c r="C147" s="27">
        <v>131</v>
      </c>
      <c r="D147" s="28" t="s">
        <v>240</v>
      </c>
      <c r="E147" s="26"/>
    </row>
    <row r="148" spans="2:5" s="25" customFormat="1" x14ac:dyDescent="0.35">
      <c r="B148" s="497"/>
      <c r="C148" s="27">
        <v>132</v>
      </c>
      <c r="D148" s="28" t="s">
        <v>241</v>
      </c>
      <c r="E148" s="26"/>
    </row>
    <row r="149" spans="2:5" s="25" customFormat="1" x14ac:dyDescent="0.35">
      <c r="B149" s="497"/>
      <c r="C149" s="27">
        <v>133</v>
      </c>
      <c r="D149" s="28" t="s">
        <v>242</v>
      </c>
      <c r="E149" s="26"/>
    </row>
    <row r="150" spans="2:5" s="25" customFormat="1" x14ac:dyDescent="0.35">
      <c r="B150" s="497"/>
      <c r="C150" s="27">
        <v>134</v>
      </c>
      <c r="D150" s="28" t="s">
        <v>243</v>
      </c>
      <c r="E150" s="26"/>
    </row>
    <row r="151" spans="2:5" s="25" customFormat="1" x14ac:dyDescent="0.35">
      <c r="B151" s="497"/>
      <c r="C151" s="27">
        <v>135</v>
      </c>
      <c r="D151" s="28" t="s">
        <v>244</v>
      </c>
      <c r="E151" s="26"/>
    </row>
    <row r="152" spans="2:5" s="25" customFormat="1" x14ac:dyDescent="0.35">
      <c r="B152" s="497"/>
      <c r="C152" s="27">
        <v>136</v>
      </c>
      <c r="D152" s="28" t="s">
        <v>245</v>
      </c>
      <c r="E152" s="26"/>
    </row>
    <row r="153" spans="2:5" s="25" customFormat="1" ht="23" x14ac:dyDescent="0.35">
      <c r="B153" s="497"/>
      <c r="C153" s="27">
        <v>137</v>
      </c>
      <c r="D153" s="28" t="s">
        <v>246</v>
      </c>
      <c r="E153" s="26"/>
    </row>
    <row r="154" spans="2:5" s="25" customFormat="1" x14ac:dyDescent="0.35">
      <c r="B154" s="498"/>
      <c r="C154" s="27">
        <v>138</v>
      </c>
      <c r="D154" s="28" t="s">
        <v>247</v>
      </c>
      <c r="E154" s="26"/>
    </row>
    <row r="155" spans="2:5" s="25" customFormat="1" x14ac:dyDescent="0.35">
      <c r="B155" s="496">
        <v>16</v>
      </c>
      <c r="C155" s="494" t="s">
        <v>248</v>
      </c>
      <c r="D155" s="495"/>
      <c r="E155" s="26"/>
    </row>
    <row r="156" spans="2:5" s="25" customFormat="1" x14ac:dyDescent="0.35">
      <c r="B156" s="497"/>
      <c r="C156" s="27">
        <v>139</v>
      </c>
      <c r="D156" s="31" t="s">
        <v>249</v>
      </c>
      <c r="E156" s="26"/>
    </row>
    <row r="157" spans="2:5" s="25" customFormat="1" x14ac:dyDescent="0.35">
      <c r="B157" s="497"/>
      <c r="C157" s="27">
        <v>140</v>
      </c>
      <c r="D157" s="28" t="s">
        <v>250</v>
      </c>
      <c r="E157" s="26"/>
    </row>
    <row r="158" spans="2:5" s="25" customFormat="1" x14ac:dyDescent="0.35">
      <c r="B158" s="497"/>
      <c r="C158" s="27">
        <v>141</v>
      </c>
      <c r="D158" s="28" t="s">
        <v>251</v>
      </c>
      <c r="E158" s="26"/>
    </row>
    <row r="159" spans="2:5" s="25" customFormat="1" x14ac:dyDescent="0.35">
      <c r="B159" s="497"/>
      <c r="C159" s="27">
        <v>142</v>
      </c>
      <c r="D159" s="28" t="s">
        <v>252</v>
      </c>
      <c r="E159" s="26"/>
    </row>
    <row r="160" spans="2:5" s="25" customFormat="1" x14ac:dyDescent="0.35">
      <c r="B160" s="497"/>
      <c r="C160" s="29">
        <v>143</v>
      </c>
      <c r="D160" s="30" t="s">
        <v>253</v>
      </c>
      <c r="E160" s="26"/>
    </row>
    <row r="161" spans="2:5" s="25" customFormat="1" x14ac:dyDescent="0.35">
      <c r="B161" s="497"/>
      <c r="C161" s="29">
        <v>144</v>
      </c>
      <c r="D161" s="30" t="s">
        <v>254</v>
      </c>
      <c r="E161" s="26"/>
    </row>
    <row r="162" spans="2:5" s="25" customFormat="1" x14ac:dyDescent="0.35">
      <c r="B162" s="497"/>
      <c r="C162" s="29">
        <v>145</v>
      </c>
      <c r="D162" s="30" t="s">
        <v>255</v>
      </c>
      <c r="E162" s="26"/>
    </row>
    <row r="163" spans="2:5" s="25" customFormat="1" x14ac:dyDescent="0.35">
      <c r="B163" s="497"/>
      <c r="C163" s="27">
        <v>146</v>
      </c>
      <c r="D163" s="28" t="s">
        <v>256</v>
      </c>
      <c r="E163" s="26"/>
    </row>
    <row r="164" spans="2:5" s="25" customFormat="1" x14ac:dyDescent="0.35">
      <c r="B164" s="497"/>
      <c r="C164" s="27">
        <v>147</v>
      </c>
      <c r="D164" s="28" t="s">
        <v>257</v>
      </c>
      <c r="E164" s="26"/>
    </row>
    <row r="165" spans="2:5" s="25" customFormat="1" x14ac:dyDescent="0.35">
      <c r="B165" s="497"/>
      <c r="C165" s="29">
        <v>148</v>
      </c>
      <c r="D165" s="30" t="s">
        <v>258</v>
      </c>
      <c r="E165" s="26"/>
    </row>
    <row r="166" spans="2:5" s="25" customFormat="1" x14ac:dyDescent="0.35">
      <c r="B166" s="497"/>
      <c r="C166" s="27">
        <v>149</v>
      </c>
      <c r="D166" s="28" t="s">
        <v>259</v>
      </c>
      <c r="E166" s="26"/>
    </row>
    <row r="167" spans="2:5" s="25" customFormat="1" x14ac:dyDescent="0.35">
      <c r="B167" s="498"/>
      <c r="C167" s="27">
        <v>150</v>
      </c>
      <c r="D167" s="28" t="s">
        <v>260</v>
      </c>
      <c r="E167" s="26"/>
    </row>
    <row r="168" spans="2:5" s="25" customFormat="1" x14ac:dyDescent="0.35">
      <c r="B168" s="493">
        <v>17</v>
      </c>
      <c r="C168" s="494" t="s">
        <v>261</v>
      </c>
      <c r="D168" s="495"/>
      <c r="E168" s="26"/>
    </row>
    <row r="169" spans="2:5" s="25" customFormat="1" x14ac:dyDescent="0.35">
      <c r="B169" s="493"/>
      <c r="C169" s="27">
        <v>151</v>
      </c>
      <c r="D169" s="28" t="s">
        <v>262</v>
      </c>
      <c r="E169" s="26"/>
    </row>
    <row r="170" spans="2:5" s="25" customFormat="1" ht="34.5" x14ac:dyDescent="0.35">
      <c r="B170" s="493"/>
      <c r="C170" s="27">
        <v>152</v>
      </c>
      <c r="D170" s="28" t="s">
        <v>263</v>
      </c>
      <c r="E170" s="26"/>
    </row>
    <row r="171" spans="2:5" s="25" customFormat="1" x14ac:dyDescent="0.35">
      <c r="B171" s="493"/>
      <c r="C171" s="27">
        <v>153</v>
      </c>
      <c r="D171" s="28" t="s">
        <v>264</v>
      </c>
      <c r="E171" s="26"/>
    </row>
    <row r="172" spans="2:5" s="25" customFormat="1" ht="23" x14ac:dyDescent="0.35">
      <c r="B172" s="493"/>
      <c r="C172" s="27">
        <v>154</v>
      </c>
      <c r="D172" s="28" t="s">
        <v>265</v>
      </c>
      <c r="E172" s="26"/>
    </row>
    <row r="173" spans="2:5" s="25" customFormat="1" x14ac:dyDescent="0.35">
      <c r="B173" s="493"/>
      <c r="C173" s="27">
        <v>155</v>
      </c>
      <c r="D173" s="28" t="s">
        <v>266</v>
      </c>
      <c r="E173" s="26"/>
    </row>
    <row r="174" spans="2:5" s="25" customFormat="1" ht="23" x14ac:dyDescent="0.35">
      <c r="B174" s="493"/>
      <c r="C174" s="27">
        <v>156</v>
      </c>
      <c r="D174" s="28" t="s">
        <v>267</v>
      </c>
      <c r="E174" s="26"/>
    </row>
    <row r="175" spans="2:5" s="25" customFormat="1" x14ac:dyDescent="0.35">
      <c r="B175" s="493"/>
      <c r="C175" s="27">
        <v>157</v>
      </c>
      <c r="D175" s="28" t="s">
        <v>268</v>
      </c>
      <c r="E175" s="26"/>
    </row>
    <row r="176" spans="2:5" s="25" customFormat="1" ht="23" x14ac:dyDescent="0.35">
      <c r="B176" s="493"/>
      <c r="C176" s="27">
        <v>158</v>
      </c>
      <c r="D176" s="28" t="s">
        <v>269</v>
      </c>
      <c r="E176" s="26"/>
    </row>
    <row r="177" spans="2:5" s="25" customFormat="1" ht="23" x14ac:dyDescent="0.35">
      <c r="B177" s="493"/>
      <c r="C177" s="27">
        <v>159</v>
      </c>
      <c r="D177" s="28" t="s">
        <v>270</v>
      </c>
      <c r="E177" s="26"/>
    </row>
    <row r="178" spans="2:5" s="25" customFormat="1" ht="23" x14ac:dyDescent="0.35">
      <c r="B178" s="493"/>
      <c r="C178" s="27">
        <v>160</v>
      </c>
      <c r="D178" s="28" t="s">
        <v>271</v>
      </c>
      <c r="E178" s="26"/>
    </row>
    <row r="179" spans="2:5" s="25" customFormat="1" x14ac:dyDescent="0.35">
      <c r="B179" s="493"/>
      <c r="C179" s="27">
        <v>161</v>
      </c>
      <c r="D179" s="28" t="s">
        <v>272</v>
      </c>
      <c r="E179" s="26"/>
    </row>
    <row r="180" spans="2:5" s="25" customFormat="1" ht="23" x14ac:dyDescent="0.35">
      <c r="B180" s="493"/>
      <c r="C180" s="27">
        <v>162</v>
      </c>
      <c r="D180" s="28" t="s">
        <v>273</v>
      </c>
      <c r="E180" s="26"/>
    </row>
    <row r="181" spans="2:5" s="25" customFormat="1" x14ac:dyDescent="0.35">
      <c r="B181" s="493"/>
      <c r="C181" s="27">
        <v>163</v>
      </c>
      <c r="D181" s="28" t="s">
        <v>274</v>
      </c>
      <c r="E181" s="26"/>
    </row>
    <row r="182" spans="2:5" s="25" customFormat="1" x14ac:dyDescent="0.35">
      <c r="B182" s="493"/>
      <c r="C182" s="27">
        <v>164</v>
      </c>
      <c r="D182" s="28" t="s">
        <v>275</v>
      </c>
      <c r="E182" s="26"/>
    </row>
    <row r="183" spans="2:5" s="25" customFormat="1" x14ac:dyDescent="0.35">
      <c r="B183" s="493"/>
      <c r="C183" s="27">
        <v>165</v>
      </c>
      <c r="D183" s="28" t="s">
        <v>276</v>
      </c>
      <c r="E183" s="26"/>
    </row>
    <row r="184" spans="2:5" s="25" customFormat="1" ht="23" x14ac:dyDescent="0.35">
      <c r="B184" s="493"/>
      <c r="C184" s="27">
        <v>166</v>
      </c>
      <c r="D184" s="28" t="s">
        <v>277</v>
      </c>
      <c r="E184" s="26"/>
    </row>
    <row r="185" spans="2:5" s="25" customFormat="1" x14ac:dyDescent="0.35">
      <c r="B185" s="493"/>
      <c r="C185" s="27">
        <v>167</v>
      </c>
      <c r="D185" s="28" t="s">
        <v>278</v>
      </c>
      <c r="E185" s="26"/>
    </row>
    <row r="186" spans="2:5" s="25" customFormat="1" ht="23" x14ac:dyDescent="0.35">
      <c r="B186" s="493"/>
      <c r="C186" s="27">
        <v>168</v>
      </c>
      <c r="D186" s="28" t="s">
        <v>279</v>
      </c>
      <c r="E186" s="26"/>
    </row>
    <row r="187" spans="2:5" s="25" customFormat="1" ht="23" x14ac:dyDescent="0.35">
      <c r="B187" s="493"/>
      <c r="C187" s="27">
        <v>169</v>
      </c>
      <c r="D187" s="28" t="s">
        <v>280</v>
      </c>
      <c r="E187" s="26"/>
    </row>
    <row r="188" spans="2:5" s="25" customFormat="1" x14ac:dyDescent="0.35">
      <c r="C188" s="32"/>
      <c r="D188" s="33"/>
      <c r="E188" s="26"/>
    </row>
    <row r="189" spans="2:5" s="25" customFormat="1" x14ac:dyDescent="0.35">
      <c r="C189" s="32"/>
      <c r="D189" s="33"/>
      <c r="E189" s="26"/>
    </row>
    <row r="190" spans="2:5" s="25" customFormat="1" x14ac:dyDescent="0.35">
      <c r="C190" s="32"/>
      <c r="D190" s="33"/>
      <c r="E190" s="26"/>
    </row>
    <row r="191" spans="2:5" s="25" customFormat="1" x14ac:dyDescent="0.35">
      <c r="C191" s="32"/>
      <c r="D191" s="33"/>
      <c r="E191" s="26"/>
    </row>
    <row r="192" spans="2:5" s="25" customFormat="1" x14ac:dyDescent="0.35">
      <c r="C192" s="32"/>
      <c r="D192" s="33"/>
      <c r="E192" s="26"/>
    </row>
    <row r="193" spans="3:5" s="25" customFormat="1" x14ac:dyDescent="0.35">
      <c r="C193" s="32"/>
      <c r="D193" s="33"/>
      <c r="E193" s="26"/>
    </row>
    <row r="194" spans="3:5" s="25" customFormat="1" x14ac:dyDescent="0.35">
      <c r="C194" s="32"/>
      <c r="D194" s="33"/>
      <c r="E194" s="26"/>
    </row>
    <row r="195" spans="3:5" s="25" customFormat="1" x14ac:dyDescent="0.35">
      <c r="C195" s="32"/>
      <c r="D195" s="33"/>
      <c r="E195" s="26"/>
    </row>
    <row r="196" spans="3:5" s="25" customFormat="1" x14ac:dyDescent="0.35">
      <c r="C196" s="32"/>
      <c r="D196" s="33"/>
      <c r="E196" s="26"/>
    </row>
    <row r="197" spans="3:5" s="25" customFormat="1" x14ac:dyDescent="0.35">
      <c r="C197" s="32"/>
      <c r="D197" s="33"/>
      <c r="E197" s="26"/>
    </row>
    <row r="198" spans="3:5" s="25" customFormat="1" x14ac:dyDescent="0.35">
      <c r="C198" s="32"/>
      <c r="D198" s="33"/>
      <c r="E198" s="26"/>
    </row>
    <row r="199" spans="3:5" s="25" customFormat="1" x14ac:dyDescent="0.35">
      <c r="C199" s="32"/>
      <c r="D199" s="33"/>
      <c r="E199" s="26"/>
    </row>
    <row r="200" spans="3:5" s="25" customFormat="1" x14ac:dyDescent="0.35">
      <c r="C200" s="32"/>
      <c r="D200" s="33"/>
      <c r="E200" s="26"/>
    </row>
    <row r="201" spans="3:5" s="25" customFormat="1" x14ac:dyDescent="0.35">
      <c r="C201" s="32"/>
      <c r="D201" s="33"/>
      <c r="E201" s="26"/>
    </row>
    <row r="202" spans="3:5" s="25" customFormat="1" x14ac:dyDescent="0.35">
      <c r="C202" s="32"/>
      <c r="D202" s="33"/>
      <c r="E202" s="26"/>
    </row>
    <row r="203" spans="3:5" s="25" customFormat="1" x14ac:dyDescent="0.35">
      <c r="C203" s="32"/>
      <c r="D203" s="33"/>
      <c r="E203" s="26"/>
    </row>
    <row r="204" spans="3:5" s="25" customFormat="1" x14ac:dyDescent="0.35">
      <c r="C204" s="32"/>
      <c r="D204" s="33"/>
      <c r="E204" s="26"/>
    </row>
    <row r="205" spans="3:5" s="25" customFormat="1" x14ac:dyDescent="0.35">
      <c r="C205" s="32"/>
      <c r="D205" s="33"/>
      <c r="E205" s="26"/>
    </row>
    <row r="206" spans="3:5" s="25" customFormat="1" x14ac:dyDescent="0.35">
      <c r="C206" s="32"/>
      <c r="D206" s="33"/>
      <c r="E206" s="26"/>
    </row>
    <row r="207" spans="3:5" s="25" customFormat="1" x14ac:dyDescent="0.35">
      <c r="C207" s="32"/>
      <c r="D207" s="33"/>
      <c r="E207" s="26"/>
    </row>
    <row r="208" spans="3:5" s="25" customFormat="1" x14ac:dyDescent="0.35">
      <c r="C208" s="32"/>
      <c r="D208" s="33"/>
      <c r="E208" s="26"/>
    </row>
    <row r="209" spans="3:5" s="25" customFormat="1" x14ac:dyDescent="0.35">
      <c r="C209" s="32"/>
      <c r="D209" s="33"/>
      <c r="E209" s="26"/>
    </row>
    <row r="210" spans="3:5" s="25" customFormat="1" x14ac:dyDescent="0.35">
      <c r="C210" s="32"/>
      <c r="D210" s="33"/>
      <c r="E210" s="26"/>
    </row>
    <row r="211" spans="3:5" s="25" customFormat="1" x14ac:dyDescent="0.35">
      <c r="C211" s="32"/>
      <c r="D211" s="33"/>
      <c r="E211" s="26"/>
    </row>
    <row r="212" spans="3:5" s="25" customFormat="1" x14ac:dyDescent="0.35">
      <c r="C212" s="32"/>
      <c r="D212" s="33"/>
      <c r="E212" s="26"/>
    </row>
    <row r="213" spans="3:5" s="25" customFormat="1" x14ac:dyDescent="0.35">
      <c r="C213" s="32"/>
      <c r="D213" s="33"/>
      <c r="E213" s="26"/>
    </row>
    <row r="214" spans="3:5" s="25" customFormat="1" x14ac:dyDescent="0.35">
      <c r="C214" s="32"/>
      <c r="D214" s="33"/>
      <c r="E214" s="26"/>
    </row>
    <row r="215" spans="3:5" s="25" customFormat="1" x14ac:dyDescent="0.35">
      <c r="C215" s="32"/>
      <c r="D215" s="33"/>
      <c r="E215" s="26"/>
    </row>
    <row r="216" spans="3:5" s="25" customFormat="1" x14ac:dyDescent="0.35">
      <c r="C216" s="32"/>
      <c r="D216" s="33"/>
      <c r="E216" s="26"/>
    </row>
    <row r="217" spans="3:5" s="25" customFormat="1" x14ac:dyDescent="0.35">
      <c r="C217" s="32"/>
      <c r="D217" s="33"/>
      <c r="E217" s="26"/>
    </row>
    <row r="218" spans="3:5" s="25" customFormat="1" x14ac:dyDescent="0.35">
      <c r="C218" s="32"/>
      <c r="D218" s="33"/>
      <c r="E218" s="26"/>
    </row>
    <row r="219" spans="3:5" s="25" customFormat="1" x14ac:dyDescent="0.35">
      <c r="C219" s="32"/>
      <c r="D219" s="33"/>
      <c r="E219" s="26"/>
    </row>
    <row r="220" spans="3:5" s="25" customFormat="1" x14ac:dyDescent="0.35">
      <c r="C220" s="32"/>
      <c r="D220" s="33"/>
      <c r="E220" s="26"/>
    </row>
    <row r="221" spans="3:5" s="25" customFormat="1" x14ac:dyDescent="0.35">
      <c r="C221" s="32"/>
      <c r="D221" s="33"/>
      <c r="E221" s="26"/>
    </row>
    <row r="222" spans="3:5" s="25" customFormat="1" x14ac:dyDescent="0.35">
      <c r="C222" s="32"/>
      <c r="D222" s="33"/>
      <c r="E222" s="26"/>
    </row>
    <row r="223" spans="3:5" s="25" customFormat="1" x14ac:dyDescent="0.35">
      <c r="C223" s="32"/>
      <c r="D223" s="33"/>
      <c r="E223" s="26"/>
    </row>
    <row r="224" spans="3:5" s="25" customFormat="1" x14ac:dyDescent="0.35">
      <c r="C224" s="32"/>
      <c r="D224" s="33"/>
      <c r="E224" s="26"/>
    </row>
    <row r="225" spans="1:5" s="25" customFormat="1" x14ac:dyDescent="0.35">
      <c r="C225" s="32"/>
      <c r="D225" s="33"/>
      <c r="E225" s="26"/>
    </row>
    <row r="226" spans="1:5" s="25" customFormat="1" x14ac:dyDescent="0.35">
      <c r="C226" s="32"/>
      <c r="D226" s="33"/>
      <c r="E226" s="26"/>
    </row>
    <row r="227" spans="1:5" s="25" customFormat="1" x14ac:dyDescent="0.35">
      <c r="C227" s="32"/>
      <c r="D227" s="33"/>
      <c r="E227" s="26"/>
    </row>
    <row r="228" spans="1:5" s="25" customFormat="1" x14ac:dyDescent="0.35">
      <c r="C228" s="32"/>
      <c r="D228" s="33"/>
      <c r="E228" s="26"/>
    </row>
    <row r="229" spans="1:5" s="25" customFormat="1" x14ac:dyDescent="0.35">
      <c r="C229" s="32"/>
      <c r="D229" s="33"/>
      <c r="E229" s="26"/>
    </row>
    <row r="230" spans="1:5" s="25" customFormat="1" x14ac:dyDescent="0.35">
      <c r="C230" s="32"/>
      <c r="D230" s="33"/>
      <c r="E230" s="26"/>
    </row>
    <row r="231" spans="1:5" s="25" customFormat="1" x14ac:dyDescent="0.35">
      <c r="C231" s="32"/>
      <c r="D231" s="33"/>
      <c r="E231" s="26"/>
    </row>
    <row r="232" spans="1:5" s="25" customFormat="1" x14ac:dyDescent="0.35">
      <c r="C232" s="32"/>
      <c r="D232" s="33"/>
      <c r="E232" s="26"/>
    </row>
    <row r="233" spans="1:5" s="25" customFormat="1" x14ac:dyDescent="0.35">
      <c r="C233" s="32"/>
      <c r="D233" s="33"/>
      <c r="E233" s="26"/>
    </row>
    <row r="234" spans="1:5" s="25" customFormat="1" x14ac:dyDescent="0.35">
      <c r="C234" s="32"/>
      <c r="D234" s="33"/>
      <c r="E234" s="26"/>
    </row>
    <row r="235" spans="1:5" s="25" customFormat="1" x14ac:dyDescent="0.35">
      <c r="C235" s="32"/>
      <c r="D235" s="33"/>
      <c r="E235" s="26"/>
    </row>
    <row r="236" spans="1:5" s="25" customFormat="1" x14ac:dyDescent="0.35">
      <c r="C236" s="32"/>
      <c r="D236" s="33"/>
      <c r="E236" s="26"/>
    </row>
    <row r="237" spans="1:5" s="25" customFormat="1" x14ac:dyDescent="0.35">
      <c r="C237" s="32"/>
      <c r="D237" s="33"/>
      <c r="E237" s="26"/>
    </row>
    <row r="238" spans="1:5" s="25" customFormat="1" x14ac:dyDescent="0.35">
      <c r="C238" s="32"/>
      <c r="D238" s="33"/>
      <c r="E238" s="26"/>
    </row>
    <row r="239" spans="1:5" s="25" customFormat="1" x14ac:dyDescent="0.35">
      <c r="C239" s="32"/>
      <c r="D239" s="33"/>
      <c r="E239" s="26"/>
    </row>
    <row r="240" spans="1:5" x14ac:dyDescent="0.35">
      <c r="A240" s="25"/>
      <c r="B240" s="25"/>
    </row>
    <row r="241" spans="1:2" x14ac:dyDescent="0.35">
      <c r="A241" s="25"/>
      <c r="B241" s="25"/>
    </row>
    <row r="242" spans="1:2" x14ac:dyDescent="0.35">
      <c r="A242" s="25"/>
      <c r="B242" s="25"/>
    </row>
    <row r="243" spans="1:2" x14ac:dyDescent="0.35">
      <c r="A243" s="25"/>
      <c r="B243" s="25"/>
    </row>
    <row r="244" spans="1:2" x14ac:dyDescent="0.35">
      <c r="A244" s="25"/>
      <c r="B244" s="25"/>
    </row>
    <row r="245" spans="1:2" x14ac:dyDescent="0.35">
      <c r="A245" s="25"/>
      <c r="B245" s="25"/>
    </row>
    <row r="246" spans="1:2" x14ac:dyDescent="0.35">
      <c r="A246" s="25"/>
      <c r="B246" s="25"/>
    </row>
    <row r="247" spans="1:2" x14ac:dyDescent="0.35">
      <c r="A247" s="25"/>
      <c r="B247" s="25"/>
    </row>
    <row r="248" spans="1:2" x14ac:dyDescent="0.35">
      <c r="A248" s="25"/>
      <c r="B248" s="25"/>
    </row>
    <row r="249" spans="1:2" x14ac:dyDescent="0.35">
      <c r="A249" s="25"/>
      <c r="B249" s="25"/>
    </row>
    <row r="250" spans="1:2" x14ac:dyDescent="0.35">
      <c r="A250" s="25"/>
      <c r="B250" s="25"/>
    </row>
    <row r="251" spans="1:2" x14ac:dyDescent="0.35">
      <c r="A251" s="25"/>
      <c r="B251" s="25"/>
    </row>
    <row r="252" spans="1:2" x14ac:dyDescent="0.35">
      <c r="A252" s="25"/>
      <c r="B252" s="25"/>
    </row>
    <row r="253" spans="1:2" x14ac:dyDescent="0.35">
      <c r="A253" s="25"/>
      <c r="B253" s="25"/>
    </row>
    <row r="254" spans="1:2" x14ac:dyDescent="0.35">
      <c r="A254" s="25"/>
      <c r="B254" s="25"/>
    </row>
    <row r="255" spans="1:2" x14ac:dyDescent="0.35">
      <c r="A255" s="25"/>
      <c r="B255" s="25"/>
    </row>
    <row r="256" spans="1:2" x14ac:dyDescent="0.35">
      <c r="A256" s="25"/>
      <c r="B256" s="25"/>
    </row>
    <row r="257" spans="1:2" x14ac:dyDescent="0.35">
      <c r="A257" s="25"/>
      <c r="B257" s="25"/>
    </row>
    <row r="258" spans="1:2" x14ac:dyDescent="0.35">
      <c r="A258" s="25"/>
      <c r="B258" s="25"/>
    </row>
    <row r="259" spans="1:2" x14ac:dyDescent="0.35">
      <c r="A259" s="25"/>
      <c r="B259" s="25"/>
    </row>
    <row r="260" spans="1:2" x14ac:dyDescent="0.35">
      <c r="A260" s="25"/>
      <c r="B260" s="25"/>
    </row>
    <row r="261" spans="1:2" x14ac:dyDescent="0.35">
      <c r="A261" s="25"/>
      <c r="B261" s="25"/>
    </row>
    <row r="262" spans="1:2" x14ac:dyDescent="0.35">
      <c r="A262" s="25"/>
      <c r="B262" s="25"/>
    </row>
    <row r="263" spans="1:2" x14ac:dyDescent="0.35">
      <c r="A263" s="25"/>
      <c r="B263" s="25"/>
    </row>
    <row r="264" spans="1:2" x14ac:dyDescent="0.35">
      <c r="A264" s="25"/>
      <c r="B264" s="25"/>
    </row>
    <row r="265" spans="1:2" x14ac:dyDescent="0.35">
      <c r="A265" s="25"/>
      <c r="B265" s="25"/>
    </row>
    <row r="266" spans="1:2" x14ac:dyDescent="0.35">
      <c r="A266" s="25"/>
      <c r="B266" s="25"/>
    </row>
    <row r="267" spans="1:2" x14ac:dyDescent="0.35">
      <c r="A267" s="25"/>
      <c r="B267" s="25"/>
    </row>
    <row r="268" spans="1:2" x14ac:dyDescent="0.35">
      <c r="A268" s="25"/>
      <c r="B268" s="25"/>
    </row>
    <row r="269" spans="1:2" x14ac:dyDescent="0.35">
      <c r="A269" s="25"/>
      <c r="B269" s="25"/>
    </row>
    <row r="270" spans="1:2" x14ac:dyDescent="0.35">
      <c r="A270" s="25"/>
      <c r="B270" s="25"/>
    </row>
    <row r="271" spans="1:2" x14ac:dyDescent="0.35">
      <c r="A271" s="25"/>
      <c r="B271" s="25"/>
    </row>
    <row r="272" spans="1:2" x14ac:dyDescent="0.35">
      <c r="A272" s="25"/>
      <c r="B272" s="25"/>
    </row>
    <row r="273" spans="1:2" x14ac:dyDescent="0.35">
      <c r="A273" s="25"/>
      <c r="B273" s="25"/>
    </row>
    <row r="274" spans="1:2" x14ac:dyDescent="0.35">
      <c r="A274" s="25"/>
      <c r="B274" s="25"/>
    </row>
    <row r="275" spans="1:2" x14ac:dyDescent="0.35">
      <c r="A275" s="25"/>
      <c r="B275" s="25"/>
    </row>
    <row r="276" spans="1:2" x14ac:dyDescent="0.35">
      <c r="A276" s="25"/>
      <c r="B276" s="25"/>
    </row>
    <row r="277" spans="1:2" x14ac:dyDescent="0.35">
      <c r="A277" s="25"/>
      <c r="B277" s="25"/>
    </row>
    <row r="278" spans="1:2" x14ac:dyDescent="0.35">
      <c r="A278" s="25"/>
      <c r="B278" s="25"/>
    </row>
    <row r="279" spans="1:2" x14ac:dyDescent="0.35">
      <c r="A279" s="25"/>
      <c r="B279" s="25"/>
    </row>
    <row r="280" spans="1:2" x14ac:dyDescent="0.35">
      <c r="A280" s="25"/>
      <c r="B280" s="25"/>
    </row>
    <row r="281" spans="1:2" x14ac:dyDescent="0.35">
      <c r="A281" s="25"/>
      <c r="B281" s="25"/>
    </row>
    <row r="282" spans="1:2" x14ac:dyDescent="0.35">
      <c r="A282" s="25"/>
      <c r="B282" s="25"/>
    </row>
    <row r="283" spans="1:2" x14ac:dyDescent="0.35">
      <c r="A283" s="25"/>
      <c r="B283" s="25"/>
    </row>
    <row r="284" spans="1:2" x14ac:dyDescent="0.35">
      <c r="A284" s="25"/>
      <c r="B284" s="25"/>
    </row>
    <row r="285" spans="1:2" x14ac:dyDescent="0.35">
      <c r="A285" s="25"/>
      <c r="B285" s="25"/>
    </row>
    <row r="286" spans="1:2" x14ac:dyDescent="0.35">
      <c r="A286" s="25"/>
      <c r="B286" s="25"/>
    </row>
    <row r="287" spans="1:2" x14ac:dyDescent="0.35">
      <c r="A287" s="25"/>
      <c r="B287" s="25"/>
    </row>
    <row r="288" spans="1:2" x14ac:dyDescent="0.35">
      <c r="A288" s="25"/>
      <c r="B288" s="25"/>
    </row>
    <row r="289" spans="1:2" x14ac:dyDescent="0.35">
      <c r="A289" s="25"/>
      <c r="B289" s="25"/>
    </row>
    <row r="290" spans="1:2" x14ac:dyDescent="0.35">
      <c r="A290" s="25"/>
      <c r="B290" s="25"/>
    </row>
    <row r="291" spans="1:2" x14ac:dyDescent="0.35">
      <c r="A291" s="25"/>
      <c r="B291" s="25"/>
    </row>
    <row r="292" spans="1:2" x14ac:dyDescent="0.35">
      <c r="A292" s="25"/>
      <c r="B292" s="25"/>
    </row>
    <row r="293" spans="1:2" x14ac:dyDescent="0.35">
      <c r="A293" s="25"/>
      <c r="B293" s="25"/>
    </row>
    <row r="294" spans="1:2" x14ac:dyDescent="0.35">
      <c r="A294" s="25"/>
      <c r="B294" s="25"/>
    </row>
    <row r="295" spans="1:2" x14ac:dyDescent="0.35">
      <c r="A295" s="25"/>
      <c r="B295" s="25"/>
    </row>
    <row r="296" spans="1:2" x14ac:dyDescent="0.35">
      <c r="A296" s="25"/>
      <c r="B296" s="25"/>
    </row>
    <row r="297" spans="1:2" x14ac:dyDescent="0.35">
      <c r="A297" s="25"/>
      <c r="B297" s="25"/>
    </row>
    <row r="298" spans="1:2" x14ac:dyDescent="0.35">
      <c r="A298" s="25"/>
      <c r="B298" s="25"/>
    </row>
    <row r="299" spans="1:2" x14ac:dyDescent="0.35">
      <c r="A299" s="25"/>
      <c r="B299" s="25"/>
    </row>
    <row r="300" spans="1:2" x14ac:dyDescent="0.35">
      <c r="A300" s="25"/>
      <c r="B300" s="25"/>
    </row>
    <row r="301" spans="1:2" x14ac:dyDescent="0.35">
      <c r="A301" s="25"/>
      <c r="B301" s="25"/>
    </row>
    <row r="302" spans="1:2" x14ac:dyDescent="0.35">
      <c r="A302" s="25"/>
      <c r="B302" s="25"/>
    </row>
    <row r="303" spans="1:2" x14ac:dyDescent="0.35">
      <c r="A303" s="25"/>
      <c r="B303" s="25"/>
    </row>
    <row r="304" spans="1:2" x14ac:dyDescent="0.35">
      <c r="A304" s="25"/>
      <c r="B304" s="25"/>
    </row>
    <row r="305" spans="1:2" x14ac:dyDescent="0.35">
      <c r="A305" s="25"/>
      <c r="B305" s="25"/>
    </row>
    <row r="306" spans="1:2" x14ac:dyDescent="0.35">
      <c r="A306" s="25"/>
      <c r="B306" s="25"/>
    </row>
    <row r="307" spans="1:2" x14ac:dyDescent="0.35">
      <c r="A307" s="25"/>
      <c r="B307" s="25"/>
    </row>
    <row r="308" spans="1:2" x14ac:dyDescent="0.35">
      <c r="A308" s="25"/>
      <c r="B308" s="25"/>
    </row>
    <row r="309" spans="1:2" x14ac:dyDescent="0.35">
      <c r="A309" s="25"/>
      <c r="B309" s="25"/>
    </row>
    <row r="310" spans="1:2" x14ac:dyDescent="0.35">
      <c r="A310" s="25"/>
      <c r="B310" s="25"/>
    </row>
    <row r="311" spans="1:2" x14ac:dyDescent="0.35">
      <c r="A311" s="25"/>
      <c r="B311" s="25"/>
    </row>
    <row r="312" spans="1:2" x14ac:dyDescent="0.35">
      <c r="A312" s="25"/>
      <c r="B312" s="25"/>
    </row>
    <row r="313" spans="1:2" x14ac:dyDescent="0.35">
      <c r="A313" s="25"/>
      <c r="B313" s="25"/>
    </row>
    <row r="314" spans="1:2" x14ac:dyDescent="0.35">
      <c r="A314" s="25"/>
      <c r="B314" s="25"/>
    </row>
    <row r="315" spans="1:2" x14ac:dyDescent="0.35">
      <c r="A315" s="25"/>
      <c r="B315" s="25"/>
    </row>
    <row r="316" spans="1:2" x14ac:dyDescent="0.35">
      <c r="A316" s="25"/>
      <c r="B316" s="25"/>
    </row>
    <row r="317" spans="1:2" x14ac:dyDescent="0.35">
      <c r="A317" s="25"/>
      <c r="B317" s="25"/>
    </row>
    <row r="318" spans="1:2" x14ac:dyDescent="0.35">
      <c r="A318" s="25"/>
      <c r="B318" s="25"/>
    </row>
    <row r="319" spans="1:2" x14ac:dyDescent="0.35">
      <c r="A319" s="25"/>
      <c r="B319" s="25"/>
    </row>
    <row r="320" spans="1:2" x14ac:dyDescent="0.35">
      <c r="A320" s="25"/>
      <c r="B320" s="25"/>
    </row>
    <row r="321" spans="1:2" x14ac:dyDescent="0.35">
      <c r="A321" s="25"/>
      <c r="B321" s="25"/>
    </row>
    <row r="322" spans="1:2" x14ac:dyDescent="0.35">
      <c r="A322" s="25"/>
      <c r="B322" s="25"/>
    </row>
    <row r="323" spans="1:2" x14ac:dyDescent="0.35">
      <c r="A323" s="25"/>
      <c r="B323" s="25"/>
    </row>
    <row r="324" spans="1:2" x14ac:dyDescent="0.35">
      <c r="A324" s="25"/>
      <c r="B324" s="25"/>
    </row>
    <row r="325" spans="1:2" x14ac:dyDescent="0.35">
      <c r="A325" s="25"/>
      <c r="B325" s="25"/>
    </row>
    <row r="326" spans="1:2" x14ac:dyDescent="0.35">
      <c r="A326" s="25"/>
      <c r="B326" s="25"/>
    </row>
    <row r="327" spans="1:2" x14ac:dyDescent="0.35">
      <c r="A327" s="25"/>
      <c r="B327" s="25"/>
    </row>
    <row r="328" spans="1:2" x14ac:dyDescent="0.35">
      <c r="A328" s="25"/>
      <c r="B328" s="25"/>
    </row>
    <row r="329" spans="1:2" x14ac:dyDescent="0.35">
      <c r="A329" s="25"/>
      <c r="B329" s="25"/>
    </row>
    <row r="330" spans="1:2" x14ac:dyDescent="0.35">
      <c r="A330" s="25"/>
      <c r="B330" s="25"/>
    </row>
    <row r="331" spans="1:2" x14ac:dyDescent="0.35">
      <c r="A331" s="25"/>
      <c r="B331" s="25"/>
    </row>
    <row r="332" spans="1:2" x14ac:dyDescent="0.35">
      <c r="A332" s="25"/>
      <c r="B332" s="25"/>
    </row>
    <row r="333" spans="1:2" x14ac:dyDescent="0.35">
      <c r="A333" s="25"/>
      <c r="B333" s="25"/>
    </row>
    <row r="334" spans="1:2" x14ac:dyDescent="0.35">
      <c r="A334" s="25"/>
      <c r="B334" s="25"/>
    </row>
    <row r="335" spans="1:2" x14ac:dyDescent="0.35">
      <c r="A335" s="25"/>
      <c r="B335" s="25"/>
    </row>
    <row r="336" spans="1:2" x14ac:dyDescent="0.35">
      <c r="A336" s="25"/>
      <c r="B336" s="25"/>
    </row>
    <row r="337" spans="1:2" x14ac:dyDescent="0.35">
      <c r="A337" s="25"/>
      <c r="B337" s="25"/>
    </row>
    <row r="338" spans="1:2" x14ac:dyDescent="0.35">
      <c r="A338" s="25"/>
      <c r="B338" s="25"/>
    </row>
    <row r="339" spans="1:2" x14ac:dyDescent="0.35">
      <c r="A339" s="25"/>
      <c r="B339" s="25"/>
    </row>
    <row r="340" spans="1:2" x14ac:dyDescent="0.35">
      <c r="A340" s="25"/>
      <c r="B340" s="25"/>
    </row>
    <row r="341" spans="1:2" x14ac:dyDescent="0.35">
      <c r="A341" s="25"/>
      <c r="B341" s="25"/>
    </row>
    <row r="342" spans="1:2" x14ac:dyDescent="0.35">
      <c r="A342" s="25"/>
      <c r="B342" s="25"/>
    </row>
    <row r="343" spans="1:2" x14ac:dyDescent="0.35">
      <c r="A343" s="25"/>
      <c r="B343" s="25"/>
    </row>
    <row r="344" spans="1:2" x14ac:dyDescent="0.35">
      <c r="A344" s="25"/>
      <c r="B344" s="25"/>
    </row>
    <row r="345" spans="1:2" x14ac:dyDescent="0.35">
      <c r="A345" s="25"/>
      <c r="B345" s="25"/>
    </row>
    <row r="346" spans="1:2" x14ac:dyDescent="0.35">
      <c r="A346" s="25"/>
      <c r="B346" s="25"/>
    </row>
    <row r="347" spans="1:2" x14ac:dyDescent="0.35">
      <c r="A347" s="25"/>
      <c r="B347" s="25"/>
    </row>
    <row r="348" spans="1:2" x14ac:dyDescent="0.35">
      <c r="A348" s="25"/>
      <c r="B348" s="25"/>
    </row>
    <row r="349" spans="1:2" x14ac:dyDescent="0.35">
      <c r="A349" s="25"/>
      <c r="B349" s="25"/>
    </row>
    <row r="350" spans="1:2" x14ac:dyDescent="0.35">
      <c r="A350" s="25"/>
      <c r="B350" s="25"/>
    </row>
    <row r="351" spans="1:2" x14ac:dyDescent="0.35">
      <c r="A351" s="25"/>
      <c r="B351" s="25"/>
    </row>
    <row r="352" spans="1:2" x14ac:dyDescent="0.35">
      <c r="A352" s="25"/>
      <c r="B352" s="25"/>
    </row>
    <row r="353" spans="1:2" x14ac:dyDescent="0.35">
      <c r="A353" s="25"/>
      <c r="B353" s="25"/>
    </row>
    <row r="354" spans="1:2" x14ac:dyDescent="0.35">
      <c r="A354" s="25"/>
      <c r="B354" s="25"/>
    </row>
    <row r="355" spans="1:2" x14ac:dyDescent="0.35">
      <c r="A355" s="25"/>
      <c r="B355" s="25"/>
    </row>
    <row r="356" spans="1:2" x14ac:dyDescent="0.35">
      <c r="A356" s="25"/>
      <c r="B356" s="25"/>
    </row>
    <row r="357" spans="1:2" x14ac:dyDescent="0.35">
      <c r="A357" s="25"/>
      <c r="B357" s="25"/>
    </row>
    <row r="358" spans="1:2" x14ac:dyDescent="0.35">
      <c r="A358" s="25"/>
      <c r="B358" s="25"/>
    </row>
    <row r="359" spans="1:2" x14ac:dyDescent="0.35">
      <c r="A359" s="25"/>
      <c r="B359" s="25"/>
    </row>
    <row r="360" spans="1:2" x14ac:dyDescent="0.35">
      <c r="A360" s="25"/>
      <c r="B360" s="25"/>
    </row>
    <row r="361" spans="1:2" x14ac:dyDescent="0.35">
      <c r="A361" s="25"/>
      <c r="B361" s="25"/>
    </row>
    <row r="362" spans="1:2" x14ac:dyDescent="0.35">
      <c r="A362" s="25"/>
      <c r="B362" s="25"/>
    </row>
    <row r="363" spans="1:2" x14ac:dyDescent="0.35">
      <c r="A363" s="25"/>
      <c r="B363" s="25"/>
    </row>
    <row r="364" spans="1:2" x14ac:dyDescent="0.35">
      <c r="A364" s="25"/>
      <c r="B364" s="25"/>
    </row>
    <row r="365" spans="1:2" x14ac:dyDescent="0.35">
      <c r="A365" s="25"/>
      <c r="B365" s="25"/>
    </row>
    <row r="366" spans="1:2" x14ac:dyDescent="0.35">
      <c r="A366" s="25"/>
      <c r="B366" s="25"/>
    </row>
    <row r="367" spans="1:2" x14ac:dyDescent="0.35">
      <c r="A367" s="25"/>
      <c r="B367" s="25"/>
    </row>
    <row r="368" spans="1:2" x14ac:dyDescent="0.35">
      <c r="A368" s="25"/>
      <c r="B368" s="25"/>
    </row>
    <row r="369" spans="1:2" x14ac:dyDescent="0.35">
      <c r="A369" s="25"/>
      <c r="B369" s="25"/>
    </row>
    <row r="370" spans="1:2" x14ac:dyDescent="0.35">
      <c r="A370" s="25"/>
      <c r="B370" s="25"/>
    </row>
    <row r="371" spans="1:2" x14ac:dyDescent="0.35">
      <c r="A371" s="25"/>
      <c r="B371" s="25"/>
    </row>
    <row r="372" spans="1:2" x14ac:dyDescent="0.35">
      <c r="A372" s="25"/>
      <c r="B372" s="25"/>
    </row>
    <row r="373" spans="1:2" x14ac:dyDescent="0.35">
      <c r="A373" s="25"/>
      <c r="B373" s="25"/>
    </row>
    <row r="374" spans="1:2" x14ac:dyDescent="0.35">
      <c r="A374" s="25"/>
      <c r="B374" s="25"/>
    </row>
    <row r="375" spans="1:2" x14ac:dyDescent="0.35">
      <c r="A375" s="25"/>
      <c r="B375" s="25"/>
    </row>
    <row r="376" spans="1:2" x14ac:dyDescent="0.35">
      <c r="A376" s="25"/>
      <c r="B376" s="25"/>
    </row>
    <row r="377" spans="1:2" x14ac:dyDescent="0.35">
      <c r="A377" s="25"/>
      <c r="B377" s="25"/>
    </row>
    <row r="378" spans="1:2" x14ac:dyDescent="0.35">
      <c r="A378" s="25"/>
      <c r="B378" s="25"/>
    </row>
    <row r="379" spans="1:2" x14ac:dyDescent="0.35">
      <c r="A379" s="25"/>
      <c r="B379" s="25"/>
    </row>
    <row r="380" spans="1:2" x14ac:dyDescent="0.35">
      <c r="A380" s="25"/>
      <c r="B380" s="25"/>
    </row>
    <row r="381" spans="1:2" x14ac:dyDescent="0.35">
      <c r="A381" s="25"/>
      <c r="B381" s="25"/>
    </row>
    <row r="382" spans="1:2" x14ac:dyDescent="0.35">
      <c r="A382" s="25"/>
      <c r="B382" s="25"/>
    </row>
    <row r="383" spans="1:2" x14ac:dyDescent="0.35">
      <c r="A383" s="25"/>
      <c r="B383" s="25"/>
    </row>
    <row r="384" spans="1:2" x14ac:dyDescent="0.35">
      <c r="A384" s="25"/>
      <c r="B384" s="25"/>
    </row>
    <row r="385" spans="1:2" x14ac:dyDescent="0.35">
      <c r="A385" s="25"/>
      <c r="B385" s="25"/>
    </row>
    <row r="386" spans="1:2" x14ac:dyDescent="0.35">
      <c r="A386" s="25"/>
      <c r="B386" s="25"/>
    </row>
    <row r="387" spans="1:2" x14ac:dyDescent="0.35">
      <c r="A387" s="25"/>
      <c r="B387" s="25"/>
    </row>
    <row r="388" spans="1:2" x14ac:dyDescent="0.35">
      <c r="A388" s="25"/>
      <c r="B388" s="25"/>
    </row>
    <row r="389" spans="1:2" x14ac:dyDescent="0.35">
      <c r="A389" s="25"/>
      <c r="B389" s="25"/>
    </row>
    <row r="390" spans="1:2" x14ac:dyDescent="0.35">
      <c r="A390" s="25"/>
      <c r="B390" s="25"/>
    </row>
    <row r="391" spans="1:2" x14ac:dyDescent="0.35">
      <c r="A391" s="25"/>
      <c r="B391" s="25"/>
    </row>
    <row r="392" spans="1:2" x14ac:dyDescent="0.35">
      <c r="A392" s="25"/>
      <c r="B392" s="25"/>
    </row>
    <row r="393" spans="1:2" x14ac:dyDescent="0.35">
      <c r="A393" s="25"/>
      <c r="B393" s="25"/>
    </row>
    <row r="394" spans="1:2" x14ac:dyDescent="0.35">
      <c r="A394" s="25"/>
      <c r="B394" s="25"/>
    </row>
    <row r="395" spans="1:2" x14ac:dyDescent="0.35">
      <c r="A395" s="25"/>
      <c r="B395" s="25"/>
    </row>
    <row r="396" spans="1:2" x14ac:dyDescent="0.35">
      <c r="A396" s="25"/>
      <c r="B396" s="25"/>
    </row>
    <row r="397" spans="1:2" x14ac:dyDescent="0.35">
      <c r="A397" s="25"/>
      <c r="B397" s="25"/>
    </row>
    <row r="398" spans="1:2" x14ac:dyDescent="0.35">
      <c r="A398" s="25"/>
      <c r="B398" s="25"/>
    </row>
    <row r="399" spans="1:2" x14ac:dyDescent="0.35">
      <c r="A399" s="25"/>
      <c r="B399" s="25"/>
    </row>
    <row r="400" spans="1:2" x14ac:dyDescent="0.35">
      <c r="A400" s="25"/>
      <c r="B400" s="25"/>
    </row>
    <row r="401" spans="1:2" x14ac:dyDescent="0.35">
      <c r="A401" s="25"/>
      <c r="B401" s="25"/>
    </row>
    <row r="402" spans="1:2" x14ac:dyDescent="0.35">
      <c r="A402" s="25"/>
      <c r="B402" s="25"/>
    </row>
    <row r="403" spans="1:2" x14ac:dyDescent="0.35">
      <c r="A403" s="25"/>
      <c r="B403" s="25"/>
    </row>
    <row r="404" spans="1:2" x14ac:dyDescent="0.35">
      <c r="A404" s="25"/>
      <c r="B404" s="25"/>
    </row>
    <row r="405" spans="1:2" x14ac:dyDescent="0.35">
      <c r="A405" s="25"/>
      <c r="B405" s="25"/>
    </row>
    <row r="406" spans="1:2" x14ac:dyDescent="0.35">
      <c r="A406" s="25"/>
      <c r="B406" s="25"/>
    </row>
    <row r="407" spans="1:2" x14ac:dyDescent="0.35">
      <c r="A407" s="25"/>
      <c r="B407" s="25"/>
    </row>
    <row r="408" spans="1:2" x14ac:dyDescent="0.35">
      <c r="A408" s="25"/>
      <c r="B408" s="25"/>
    </row>
    <row r="409" spans="1:2" x14ac:dyDescent="0.35">
      <c r="A409" s="25"/>
      <c r="B409" s="25"/>
    </row>
    <row r="410" spans="1:2" x14ac:dyDescent="0.35">
      <c r="A410" s="25"/>
      <c r="B410" s="25"/>
    </row>
    <row r="411" spans="1:2" x14ac:dyDescent="0.35">
      <c r="A411" s="25"/>
      <c r="B411" s="25"/>
    </row>
    <row r="412" spans="1:2" x14ac:dyDescent="0.35">
      <c r="A412" s="25"/>
      <c r="B412" s="25"/>
    </row>
    <row r="413" spans="1:2" x14ac:dyDescent="0.35">
      <c r="A413" s="25"/>
      <c r="B413" s="25"/>
    </row>
    <row r="414" spans="1:2" x14ac:dyDescent="0.35">
      <c r="A414" s="25"/>
      <c r="B414" s="25"/>
    </row>
    <row r="415" spans="1:2" x14ac:dyDescent="0.35">
      <c r="A415" s="25"/>
      <c r="B415" s="25"/>
    </row>
    <row r="416" spans="1:2" x14ac:dyDescent="0.35">
      <c r="A416" s="25"/>
      <c r="B416" s="25"/>
    </row>
    <row r="417" spans="1:2" x14ac:dyDescent="0.35">
      <c r="A417" s="25"/>
      <c r="B417" s="25"/>
    </row>
    <row r="418" spans="1:2" x14ac:dyDescent="0.35">
      <c r="A418" s="25"/>
      <c r="B418" s="25"/>
    </row>
    <row r="419" spans="1:2" x14ac:dyDescent="0.35">
      <c r="A419" s="25"/>
      <c r="B419" s="25"/>
    </row>
    <row r="420" spans="1:2" x14ac:dyDescent="0.35">
      <c r="A420" s="25"/>
      <c r="B420" s="25"/>
    </row>
    <row r="421" spans="1:2" x14ac:dyDescent="0.35">
      <c r="A421" s="25"/>
      <c r="B421" s="25"/>
    </row>
    <row r="422" spans="1:2" x14ac:dyDescent="0.35">
      <c r="A422" s="25"/>
      <c r="B422" s="25"/>
    </row>
    <row r="423" spans="1:2" x14ac:dyDescent="0.35">
      <c r="A423" s="25"/>
      <c r="B423" s="25"/>
    </row>
    <row r="424" spans="1:2" x14ac:dyDescent="0.35">
      <c r="A424" s="25"/>
      <c r="B424" s="25"/>
    </row>
    <row r="425" spans="1:2" x14ac:dyDescent="0.35">
      <c r="A425" s="25"/>
      <c r="B425" s="25"/>
    </row>
    <row r="426" spans="1:2" x14ac:dyDescent="0.35">
      <c r="A426" s="25"/>
      <c r="B426" s="25"/>
    </row>
    <row r="427" spans="1:2" x14ac:dyDescent="0.35">
      <c r="A427" s="25"/>
      <c r="B427" s="25"/>
    </row>
    <row r="428" spans="1:2" x14ac:dyDescent="0.35">
      <c r="A428" s="25"/>
      <c r="B428" s="25"/>
    </row>
    <row r="429" spans="1:2" x14ac:dyDescent="0.35">
      <c r="A429" s="25"/>
      <c r="B429" s="25"/>
    </row>
    <row r="430" spans="1:2" x14ac:dyDescent="0.35">
      <c r="A430" s="25"/>
      <c r="B430" s="25"/>
    </row>
    <row r="431" spans="1:2" x14ac:dyDescent="0.35">
      <c r="A431" s="25"/>
      <c r="B431" s="25"/>
    </row>
    <row r="432" spans="1:2" x14ac:dyDescent="0.35">
      <c r="A432" s="25"/>
      <c r="B432" s="25"/>
    </row>
    <row r="433" spans="1:2" x14ac:dyDescent="0.35">
      <c r="A433" s="25"/>
      <c r="B433" s="25"/>
    </row>
    <row r="434" spans="1:2" x14ac:dyDescent="0.35">
      <c r="A434" s="25"/>
      <c r="B434" s="25"/>
    </row>
    <row r="435" spans="1:2" x14ac:dyDescent="0.35">
      <c r="A435" s="25"/>
      <c r="B435" s="25"/>
    </row>
    <row r="436" spans="1:2" x14ac:dyDescent="0.35">
      <c r="A436" s="25"/>
      <c r="B436" s="25"/>
    </row>
    <row r="437" spans="1:2" x14ac:dyDescent="0.35">
      <c r="A437" s="25"/>
      <c r="B437" s="25"/>
    </row>
    <row r="438" spans="1:2" x14ac:dyDescent="0.35">
      <c r="A438" s="25"/>
      <c r="B438" s="25"/>
    </row>
    <row r="439" spans="1:2" x14ac:dyDescent="0.35">
      <c r="A439" s="25"/>
      <c r="B439" s="25"/>
    </row>
    <row r="440" spans="1:2" x14ac:dyDescent="0.35">
      <c r="A440" s="25"/>
      <c r="B440" s="25"/>
    </row>
    <row r="441" spans="1:2" x14ac:dyDescent="0.35">
      <c r="A441" s="25"/>
      <c r="B441" s="25"/>
    </row>
    <row r="442" spans="1:2" x14ac:dyDescent="0.35">
      <c r="A442" s="25"/>
      <c r="B442" s="25"/>
    </row>
    <row r="443" spans="1:2" x14ac:dyDescent="0.35">
      <c r="A443" s="25"/>
      <c r="B443" s="25"/>
    </row>
    <row r="444" spans="1:2" x14ac:dyDescent="0.35">
      <c r="A444" s="25"/>
      <c r="B444" s="25"/>
    </row>
    <row r="445" spans="1:2" x14ac:dyDescent="0.35">
      <c r="A445" s="25"/>
      <c r="B445" s="25"/>
    </row>
    <row r="446" spans="1:2" x14ac:dyDescent="0.35">
      <c r="A446" s="25"/>
      <c r="B446" s="25"/>
    </row>
    <row r="447" spans="1:2" x14ac:dyDescent="0.35">
      <c r="A447" s="25"/>
      <c r="B447" s="25"/>
    </row>
    <row r="448" spans="1:2" x14ac:dyDescent="0.35">
      <c r="A448" s="25"/>
      <c r="B448" s="25"/>
    </row>
    <row r="449" spans="1:2" x14ac:dyDescent="0.35">
      <c r="A449" s="25"/>
      <c r="B449" s="25"/>
    </row>
    <row r="450" spans="1:2" x14ac:dyDescent="0.35">
      <c r="A450" s="25"/>
      <c r="B450" s="25"/>
    </row>
    <row r="451" spans="1:2" x14ac:dyDescent="0.35">
      <c r="A451" s="25"/>
      <c r="B451" s="25"/>
    </row>
    <row r="452" spans="1:2" x14ac:dyDescent="0.35">
      <c r="A452" s="25"/>
      <c r="B452" s="25"/>
    </row>
    <row r="453" spans="1:2" x14ac:dyDescent="0.35">
      <c r="A453" s="25"/>
      <c r="B453" s="25"/>
    </row>
    <row r="454" spans="1:2" x14ac:dyDescent="0.35">
      <c r="A454" s="25"/>
      <c r="B454" s="25"/>
    </row>
    <row r="455" spans="1:2" x14ac:dyDescent="0.35">
      <c r="A455" s="25"/>
      <c r="B455" s="25"/>
    </row>
    <row r="456" spans="1:2" x14ac:dyDescent="0.35">
      <c r="A456" s="25"/>
      <c r="B456" s="25"/>
    </row>
    <row r="457" spans="1:2" x14ac:dyDescent="0.35">
      <c r="A457" s="25"/>
      <c r="B457" s="25"/>
    </row>
    <row r="458" spans="1:2" x14ac:dyDescent="0.35">
      <c r="A458" s="25"/>
      <c r="B458" s="25"/>
    </row>
    <row r="459" spans="1:2" x14ac:dyDescent="0.35">
      <c r="A459" s="25"/>
      <c r="B459" s="25"/>
    </row>
    <row r="460" spans="1:2" x14ac:dyDescent="0.35">
      <c r="A460" s="25"/>
      <c r="B460" s="25"/>
    </row>
    <row r="461" spans="1:2" x14ac:dyDescent="0.35">
      <c r="A461" s="25"/>
      <c r="B461" s="25"/>
    </row>
    <row r="462" spans="1:2" x14ac:dyDescent="0.35">
      <c r="A462" s="25"/>
      <c r="B462" s="25"/>
    </row>
    <row r="463" spans="1:2" x14ac:dyDescent="0.35">
      <c r="A463" s="25"/>
      <c r="B463" s="25"/>
    </row>
    <row r="464" spans="1:2" x14ac:dyDescent="0.35">
      <c r="A464" s="25"/>
      <c r="B464" s="25"/>
    </row>
    <row r="465" spans="1:2" x14ac:dyDescent="0.35">
      <c r="A465" s="25"/>
      <c r="B465" s="25"/>
    </row>
    <row r="466" spans="1:2" x14ac:dyDescent="0.35">
      <c r="A466" s="25"/>
      <c r="B466" s="25"/>
    </row>
    <row r="467" spans="1:2" x14ac:dyDescent="0.35">
      <c r="A467" s="25"/>
      <c r="B467" s="25"/>
    </row>
    <row r="468" spans="1:2" x14ac:dyDescent="0.35">
      <c r="A468" s="25"/>
      <c r="B468" s="25"/>
    </row>
    <row r="469" spans="1:2" x14ac:dyDescent="0.35">
      <c r="A469" s="25"/>
      <c r="B469" s="25"/>
    </row>
    <row r="470" spans="1:2" x14ac:dyDescent="0.35">
      <c r="A470" s="25"/>
      <c r="B470" s="25"/>
    </row>
    <row r="471" spans="1:2" x14ac:dyDescent="0.35">
      <c r="A471" s="25"/>
      <c r="B471" s="25"/>
    </row>
    <row r="472" spans="1:2" x14ac:dyDescent="0.35">
      <c r="A472" s="25"/>
      <c r="B472" s="25"/>
    </row>
    <row r="473" spans="1:2" x14ac:dyDescent="0.35">
      <c r="A473" s="25"/>
      <c r="B473" s="25"/>
    </row>
    <row r="474" spans="1:2" x14ac:dyDescent="0.35">
      <c r="A474" s="25"/>
      <c r="B474" s="25"/>
    </row>
    <row r="475" spans="1:2" x14ac:dyDescent="0.35">
      <c r="A475" s="25"/>
      <c r="B475" s="25"/>
    </row>
    <row r="476" spans="1:2" x14ac:dyDescent="0.35">
      <c r="A476" s="25"/>
      <c r="B476" s="25"/>
    </row>
    <row r="477" spans="1:2" x14ac:dyDescent="0.35">
      <c r="A477" s="25"/>
      <c r="B477" s="25"/>
    </row>
    <row r="478" spans="1:2" x14ac:dyDescent="0.35">
      <c r="A478" s="25"/>
      <c r="B478" s="25"/>
    </row>
    <row r="479" spans="1:2" x14ac:dyDescent="0.35">
      <c r="A479" s="25"/>
      <c r="B479" s="25"/>
    </row>
    <row r="480" spans="1:2" x14ac:dyDescent="0.35">
      <c r="A480" s="25"/>
      <c r="B480" s="25"/>
    </row>
    <row r="481" spans="1:2" x14ac:dyDescent="0.35">
      <c r="A481" s="25"/>
      <c r="B481" s="25"/>
    </row>
    <row r="482" spans="1:2" x14ac:dyDescent="0.35">
      <c r="A482" s="25"/>
      <c r="B482" s="25"/>
    </row>
    <row r="483" spans="1:2" x14ac:dyDescent="0.35">
      <c r="A483" s="25"/>
      <c r="B483" s="25"/>
    </row>
    <row r="484" spans="1:2" x14ac:dyDescent="0.35">
      <c r="A484" s="25"/>
      <c r="B484" s="25"/>
    </row>
    <row r="485" spans="1:2" x14ac:dyDescent="0.35">
      <c r="A485" s="25"/>
      <c r="B485" s="25"/>
    </row>
    <row r="486" spans="1:2" x14ac:dyDescent="0.35">
      <c r="A486" s="25"/>
      <c r="B486" s="25"/>
    </row>
    <row r="487" spans="1:2" x14ac:dyDescent="0.35">
      <c r="A487" s="25"/>
      <c r="B487" s="25"/>
    </row>
    <row r="488" spans="1:2" x14ac:dyDescent="0.35">
      <c r="A488" s="25"/>
      <c r="B488" s="25"/>
    </row>
    <row r="489" spans="1:2" x14ac:dyDescent="0.35">
      <c r="A489" s="25"/>
      <c r="B489" s="25"/>
    </row>
    <row r="490" spans="1:2" x14ac:dyDescent="0.35">
      <c r="A490" s="25"/>
      <c r="B490" s="25"/>
    </row>
    <row r="491" spans="1:2" x14ac:dyDescent="0.35">
      <c r="A491" s="25"/>
      <c r="B491" s="25"/>
    </row>
    <row r="492" spans="1:2" x14ac:dyDescent="0.35">
      <c r="A492" s="25"/>
      <c r="B492" s="25"/>
    </row>
    <row r="493" spans="1:2" x14ac:dyDescent="0.35">
      <c r="A493" s="25"/>
      <c r="B493" s="25"/>
    </row>
    <row r="494" spans="1:2" x14ac:dyDescent="0.35">
      <c r="A494" s="25"/>
      <c r="B494" s="25"/>
    </row>
    <row r="495" spans="1:2" x14ac:dyDescent="0.35">
      <c r="A495" s="25"/>
      <c r="B495" s="25"/>
    </row>
    <row r="496" spans="1:2" x14ac:dyDescent="0.35">
      <c r="A496" s="25"/>
      <c r="B496" s="25"/>
    </row>
    <row r="497" spans="1:2" x14ac:dyDescent="0.35">
      <c r="A497" s="25"/>
      <c r="B497" s="25"/>
    </row>
    <row r="498" spans="1:2" x14ac:dyDescent="0.35">
      <c r="A498" s="25"/>
      <c r="B498" s="25"/>
    </row>
    <row r="499" spans="1:2" x14ac:dyDescent="0.35">
      <c r="A499" s="25"/>
      <c r="B499" s="25"/>
    </row>
    <row r="500" spans="1:2" x14ac:dyDescent="0.35">
      <c r="A500" s="25"/>
      <c r="B500" s="25"/>
    </row>
    <row r="501" spans="1:2" x14ac:dyDescent="0.35">
      <c r="A501" s="25"/>
      <c r="B501" s="25"/>
    </row>
    <row r="502" spans="1:2" x14ac:dyDescent="0.35">
      <c r="A502" s="25"/>
      <c r="B502" s="25"/>
    </row>
    <row r="503" spans="1:2" x14ac:dyDescent="0.35">
      <c r="A503" s="25"/>
      <c r="B503" s="25"/>
    </row>
    <row r="504" spans="1:2" x14ac:dyDescent="0.35">
      <c r="A504" s="25"/>
      <c r="B504" s="25"/>
    </row>
    <row r="505" spans="1:2" x14ac:dyDescent="0.35">
      <c r="A505" s="25"/>
      <c r="B505" s="25"/>
    </row>
    <row r="506" spans="1:2" x14ac:dyDescent="0.35">
      <c r="A506" s="25"/>
      <c r="B506" s="25"/>
    </row>
    <row r="507" spans="1:2" x14ac:dyDescent="0.35">
      <c r="A507" s="25"/>
      <c r="B507" s="25"/>
    </row>
    <row r="508" spans="1:2" x14ac:dyDescent="0.35">
      <c r="A508" s="25"/>
      <c r="B508" s="25"/>
    </row>
    <row r="509" spans="1:2" x14ac:dyDescent="0.35">
      <c r="A509" s="25"/>
      <c r="B509" s="25"/>
    </row>
    <row r="510" spans="1:2" x14ac:dyDescent="0.35">
      <c r="A510" s="25"/>
      <c r="B510" s="25"/>
    </row>
    <row r="511" spans="1:2" x14ac:dyDescent="0.35">
      <c r="A511" s="25"/>
      <c r="B511" s="25"/>
    </row>
    <row r="512" spans="1:2" x14ac:dyDescent="0.35">
      <c r="A512" s="25"/>
      <c r="B512" s="25"/>
    </row>
    <row r="513" spans="1:2" x14ac:dyDescent="0.35">
      <c r="A513" s="25"/>
      <c r="B513" s="25"/>
    </row>
    <row r="514" spans="1:2" x14ac:dyDescent="0.35">
      <c r="A514" s="25"/>
      <c r="B514" s="25"/>
    </row>
    <row r="515" spans="1:2" x14ac:dyDescent="0.35">
      <c r="A515" s="25"/>
      <c r="B515" s="25"/>
    </row>
    <row r="516" spans="1:2" x14ac:dyDescent="0.35">
      <c r="A516" s="25"/>
      <c r="B516" s="25"/>
    </row>
    <row r="517" spans="1:2" x14ac:dyDescent="0.35">
      <c r="A517" s="25"/>
      <c r="B517" s="25"/>
    </row>
    <row r="518" spans="1:2" x14ac:dyDescent="0.35">
      <c r="A518" s="25"/>
      <c r="B518" s="25"/>
    </row>
    <row r="519" spans="1:2" x14ac:dyDescent="0.35">
      <c r="A519" s="25"/>
      <c r="B519" s="25"/>
    </row>
    <row r="520" spans="1:2" x14ac:dyDescent="0.35">
      <c r="A520" s="25"/>
      <c r="B520" s="25"/>
    </row>
    <row r="521" spans="1:2" x14ac:dyDescent="0.35">
      <c r="A521" s="25"/>
      <c r="B521" s="25"/>
    </row>
    <row r="522" spans="1:2" x14ac:dyDescent="0.35">
      <c r="A522" s="25"/>
      <c r="B522" s="25"/>
    </row>
    <row r="523" spans="1:2" x14ac:dyDescent="0.35">
      <c r="A523" s="25"/>
      <c r="B523" s="25"/>
    </row>
    <row r="524" spans="1:2" x14ac:dyDescent="0.35">
      <c r="A524" s="25"/>
      <c r="B524" s="25"/>
    </row>
    <row r="525" spans="1:2" x14ac:dyDescent="0.35">
      <c r="A525" s="25"/>
      <c r="B525" s="25"/>
    </row>
    <row r="526" spans="1:2" x14ac:dyDescent="0.35">
      <c r="A526" s="25"/>
      <c r="B526" s="25"/>
    </row>
    <row r="527" spans="1:2" x14ac:dyDescent="0.35">
      <c r="A527" s="25"/>
      <c r="B527" s="25"/>
    </row>
    <row r="528" spans="1:2" x14ac:dyDescent="0.35">
      <c r="A528" s="25"/>
      <c r="B528" s="25"/>
    </row>
    <row r="529" spans="1:2" x14ac:dyDescent="0.35">
      <c r="A529" s="25"/>
      <c r="B529" s="25"/>
    </row>
    <row r="530" spans="1:2" x14ac:dyDescent="0.35">
      <c r="A530" s="25"/>
      <c r="B530" s="25"/>
    </row>
    <row r="531" spans="1:2" x14ac:dyDescent="0.35">
      <c r="A531" s="25"/>
      <c r="B531" s="25"/>
    </row>
    <row r="532" spans="1:2" x14ac:dyDescent="0.35">
      <c r="A532" s="25"/>
      <c r="B532" s="25"/>
    </row>
    <row r="533" spans="1:2" x14ac:dyDescent="0.35">
      <c r="A533" s="25"/>
      <c r="B533" s="25"/>
    </row>
    <row r="534" spans="1:2" x14ac:dyDescent="0.35">
      <c r="A534" s="25"/>
      <c r="B534" s="25"/>
    </row>
    <row r="535" spans="1:2" x14ac:dyDescent="0.35">
      <c r="A535" s="25"/>
      <c r="B535" s="25"/>
    </row>
    <row r="536" spans="1:2" x14ac:dyDescent="0.35">
      <c r="A536" s="25"/>
      <c r="B536" s="25"/>
    </row>
    <row r="537" spans="1:2" x14ac:dyDescent="0.35">
      <c r="A537" s="25"/>
      <c r="B537" s="25"/>
    </row>
    <row r="538" spans="1:2" x14ac:dyDescent="0.35">
      <c r="A538" s="25"/>
      <c r="B538" s="25"/>
    </row>
    <row r="539" spans="1:2" x14ac:dyDescent="0.35">
      <c r="A539" s="25"/>
      <c r="B539" s="25"/>
    </row>
    <row r="540" spans="1:2" x14ac:dyDescent="0.35">
      <c r="A540" s="25"/>
      <c r="B540" s="25"/>
    </row>
    <row r="541" spans="1:2" x14ac:dyDescent="0.35">
      <c r="A541" s="25"/>
      <c r="B541" s="25"/>
    </row>
    <row r="542" spans="1:2" x14ac:dyDescent="0.35">
      <c r="A542" s="25"/>
      <c r="B542" s="25"/>
    </row>
    <row r="543" spans="1:2" x14ac:dyDescent="0.35">
      <c r="A543" s="25"/>
      <c r="B543" s="25"/>
    </row>
    <row r="544" spans="1:2" x14ac:dyDescent="0.35">
      <c r="A544" s="25"/>
      <c r="B544" s="25"/>
    </row>
    <row r="545" spans="1:2" x14ac:dyDescent="0.35">
      <c r="A545" s="25"/>
      <c r="B545" s="25"/>
    </row>
    <row r="546" spans="1:2" x14ac:dyDescent="0.35">
      <c r="A546" s="25"/>
      <c r="B546" s="25"/>
    </row>
    <row r="547" spans="1:2" x14ac:dyDescent="0.35">
      <c r="A547" s="25"/>
      <c r="B547" s="25"/>
    </row>
    <row r="548" spans="1:2" x14ac:dyDescent="0.35">
      <c r="A548" s="25"/>
      <c r="B548" s="25"/>
    </row>
    <row r="549" spans="1:2" x14ac:dyDescent="0.35">
      <c r="A549" s="25"/>
      <c r="B549" s="25"/>
    </row>
    <row r="550" spans="1:2" x14ac:dyDescent="0.35">
      <c r="A550" s="25"/>
      <c r="B550" s="25"/>
    </row>
    <row r="551" spans="1:2" x14ac:dyDescent="0.35">
      <c r="A551" s="25"/>
      <c r="B551" s="25"/>
    </row>
    <row r="552" spans="1:2" x14ac:dyDescent="0.35">
      <c r="A552" s="25"/>
      <c r="B552" s="25"/>
    </row>
    <row r="553" spans="1:2" x14ac:dyDescent="0.35">
      <c r="A553" s="25"/>
      <c r="B553" s="25"/>
    </row>
    <row r="554" spans="1:2" x14ac:dyDescent="0.35">
      <c r="A554" s="25"/>
      <c r="B554" s="25"/>
    </row>
    <row r="555" spans="1:2" x14ac:dyDescent="0.35">
      <c r="A555" s="25"/>
      <c r="B555" s="25"/>
    </row>
    <row r="556" spans="1:2" x14ac:dyDescent="0.35">
      <c r="A556" s="25"/>
      <c r="B556" s="25"/>
    </row>
    <row r="557" spans="1:2" x14ac:dyDescent="0.35">
      <c r="A557" s="25"/>
      <c r="B557" s="25"/>
    </row>
    <row r="558" spans="1:2" x14ac:dyDescent="0.35">
      <c r="A558" s="25"/>
      <c r="B558" s="25"/>
    </row>
    <row r="559" spans="1:2" x14ac:dyDescent="0.35">
      <c r="A559" s="25"/>
      <c r="B559" s="25"/>
    </row>
    <row r="560" spans="1:2" x14ac:dyDescent="0.35">
      <c r="A560" s="25"/>
      <c r="B560" s="25"/>
    </row>
    <row r="561" spans="1:2" x14ac:dyDescent="0.35">
      <c r="A561" s="25"/>
      <c r="B561" s="25"/>
    </row>
    <row r="562" spans="1:2" x14ac:dyDescent="0.35">
      <c r="A562" s="25"/>
      <c r="B562" s="25"/>
    </row>
    <row r="563" spans="1:2" x14ac:dyDescent="0.35">
      <c r="A563" s="25"/>
      <c r="B563" s="25"/>
    </row>
    <row r="564" spans="1:2" x14ac:dyDescent="0.35">
      <c r="A564" s="25"/>
      <c r="B564" s="25"/>
    </row>
    <row r="565" spans="1:2" x14ac:dyDescent="0.35">
      <c r="A565" s="25"/>
      <c r="B565" s="25"/>
    </row>
    <row r="566" spans="1:2" x14ac:dyDescent="0.35">
      <c r="A566" s="25"/>
      <c r="B566" s="25"/>
    </row>
    <row r="567" spans="1:2" x14ac:dyDescent="0.35">
      <c r="A567" s="25"/>
      <c r="B567" s="25"/>
    </row>
    <row r="568" spans="1:2" x14ac:dyDescent="0.35">
      <c r="A568" s="25"/>
      <c r="B568" s="25"/>
    </row>
    <row r="569" spans="1:2" x14ac:dyDescent="0.35">
      <c r="A569" s="25"/>
      <c r="B569" s="25"/>
    </row>
    <row r="570" spans="1:2" x14ac:dyDescent="0.35">
      <c r="A570" s="25"/>
      <c r="B570" s="25"/>
    </row>
    <row r="571" spans="1:2" x14ac:dyDescent="0.35">
      <c r="A571" s="25"/>
      <c r="B571" s="25"/>
    </row>
    <row r="572" spans="1:2" x14ac:dyDescent="0.35">
      <c r="A572" s="25"/>
      <c r="B572" s="25"/>
    </row>
    <row r="573" spans="1:2" x14ac:dyDescent="0.35">
      <c r="A573" s="25"/>
      <c r="B573" s="25"/>
    </row>
    <row r="574" spans="1:2" x14ac:dyDescent="0.35">
      <c r="A574" s="25"/>
      <c r="B574" s="25"/>
    </row>
    <row r="575" spans="1:2" x14ac:dyDescent="0.35">
      <c r="A575" s="25"/>
      <c r="B575" s="25"/>
    </row>
    <row r="576" spans="1:2" x14ac:dyDescent="0.35">
      <c r="A576" s="25"/>
      <c r="B576" s="25"/>
    </row>
    <row r="577" spans="1:2" x14ac:dyDescent="0.35">
      <c r="A577" s="25"/>
      <c r="B577" s="25"/>
    </row>
    <row r="578" spans="1:2" x14ac:dyDescent="0.35">
      <c r="A578" s="25"/>
      <c r="B578" s="25"/>
    </row>
    <row r="579" spans="1:2" x14ac:dyDescent="0.35">
      <c r="A579" s="25"/>
      <c r="B579" s="25"/>
    </row>
    <row r="580" spans="1:2" x14ac:dyDescent="0.35">
      <c r="A580" s="25"/>
      <c r="B580" s="25"/>
    </row>
    <row r="581" spans="1:2" x14ac:dyDescent="0.35">
      <c r="A581" s="25"/>
      <c r="B581" s="25"/>
    </row>
    <row r="582" spans="1:2" x14ac:dyDescent="0.35">
      <c r="A582" s="25"/>
      <c r="B582" s="25"/>
    </row>
    <row r="583" spans="1:2" x14ac:dyDescent="0.35">
      <c r="A583" s="25"/>
      <c r="B583" s="25"/>
    </row>
    <row r="584" spans="1:2" x14ac:dyDescent="0.35">
      <c r="A584" s="25"/>
      <c r="B584" s="25"/>
    </row>
    <row r="585" spans="1:2" x14ac:dyDescent="0.35">
      <c r="A585" s="25"/>
      <c r="B585" s="25"/>
    </row>
    <row r="586" spans="1:2" x14ac:dyDescent="0.35">
      <c r="A586" s="25"/>
      <c r="B586" s="25"/>
    </row>
    <row r="587" spans="1:2" x14ac:dyDescent="0.35">
      <c r="A587" s="25"/>
      <c r="B587" s="25"/>
    </row>
    <row r="588" spans="1:2" x14ac:dyDescent="0.35">
      <c r="A588" s="25"/>
      <c r="B588" s="25"/>
    </row>
    <row r="589" spans="1:2" x14ac:dyDescent="0.35">
      <c r="A589" s="25"/>
      <c r="B589" s="25"/>
    </row>
    <row r="590" spans="1:2" x14ac:dyDescent="0.35">
      <c r="A590" s="25"/>
      <c r="B590" s="25"/>
    </row>
    <row r="591" spans="1:2" x14ac:dyDescent="0.35">
      <c r="A591" s="25"/>
      <c r="B591" s="25"/>
    </row>
    <row r="592" spans="1:2" x14ac:dyDescent="0.35">
      <c r="A592" s="25"/>
      <c r="B592" s="25"/>
    </row>
    <row r="593" spans="1:2" x14ac:dyDescent="0.35">
      <c r="A593" s="25"/>
      <c r="B593" s="25"/>
    </row>
    <row r="594" spans="1:2" x14ac:dyDescent="0.35">
      <c r="A594" s="25"/>
      <c r="B594" s="25"/>
    </row>
    <row r="595" spans="1:2" x14ac:dyDescent="0.35">
      <c r="A595" s="25"/>
      <c r="B595" s="25"/>
    </row>
    <row r="596" spans="1:2" x14ac:dyDescent="0.35">
      <c r="A596" s="25"/>
      <c r="B596" s="25"/>
    </row>
    <row r="597" spans="1:2" x14ac:dyDescent="0.35">
      <c r="A597" s="25"/>
      <c r="B597" s="25"/>
    </row>
    <row r="598" spans="1:2" x14ac:dyDescent="0.35">
      <c r="A598" s="25"/>
      <c r="B598" s="25"/>
    </row>
    <row r="599" spans="1:2" x14ac:dyDescent="0.35">
      <c r="A599" s="25"/>
      <c r="B599" s="25"/>
    </row>
    <row r="600" spans="1:2" x14ac:dyDescent="0.35">
      <c r="A600" s="25"/>
      <c r="B600" s="25"/>
    </row>
    <row r="601" spans="1:2" x14ac:dyDescent="0.35">
      <c r="A601" s="25"/>
      <c r="B601" s="25"/>
    </row>
    <row r="602" spans="1:2" x14ac:dyDescent="0.35">
      <c r="A602" s="25"/>
      <c r="B602" s="25"/>
    </row>
    <row r="603" spans="1:2" x14ac:dyDescent="0.35">
      <c r="A603" s="25"/>
      <c r="B603" s="25"/>
    </row>
    <row r="604" spans="1:2" x14ac:dyDescent="0.35">
      <c r="A604" s="25"/>
      <c r="B604" s="25"/>
    </row>
    <row r="605" spans="1:2" x14ac:dyDescent="0.35">
      <c r="A605" s="25"/>
      <c r="B605" s="25"/>
    </row>
    <row r="606" spans="1:2" x14ac:dyDescent="0.35">
      <c r="A606" s="25"/>
      <c r="B606" s="25"/>
    </row>
    <row r="607" spans="1:2" x14ac:dyDescent="0.35">
      <c r="A607" s="25"/>
      <c r="B607" s="25"/>
    </row>
    <row r="608" spans="1:2" x14ac:dyDescent="0.35">
      <c r="A608" s="25"/>
      <c r="B608" s="25"/>
    </row>
    <row r="609" spans="1:2" x14ac:dyDescent="0.35">
      <c r="A609" s="25"/>
      <c r="B609" s="25"/>
    </row>
    <row r="610" spans="1:2" x14ac:dyDescent="0.35">
      <c r="A610" s="25"/>
      <c r="B610" s="25"/>
    </row>
    <row r="611" spans="1:2" x14ac:dyDescent="0.35">
      <c r="A611" s="25"/>
      <c r="B611" s="25"/>
    </row>
    <row r="612" spans="1:2" x14ac:dyDescent="0.35">
      <c r="A612" s="25"/>
      <c r="B612" s="25"/>
    </row>
    <row r="613" spans="1:2" x14ac:dyDescent="0.35">
      <c r="A613" s="25"/>
      <c r="B613" s="25"/>
    </row>
    <row r="614" spans="1:2" x14ac:dyDescent="0.35">
      <c r="A614" s="25"/>
      <c r="B614" s="25"/>
    </row>
    <row r="615" spans="1:2" x14ac:dyDescent="0.35">
      <c r="A615" s="25"/>
      <c r="B615" s="25"/>
    </row>
    <row r="616" spans="1:2" x14ac:dyDescent="0.35">
      <c r="A616" s="25"/>
      <c r="B616" s="25"/>
    </row>
    <row r="617" spans="1:2" x14ac:dyDescent="0.35">
      <c r="A617" s="25"/>
      <c r="B617" s="25"/>
    </row>
    <row r="618" spans="1:2" x14ac:dyDescent="0.35">
      <c r="A618" s="25"/>
      <c r="B618" s="25"/>
    </row>
    <row r="619" spans="1:2" x14ac:dyDescent="0.35">
      <c r="A619" s="25"/>
      <c r="B619" s="25"/>
    </row>
    <row r="620" spans="1:2" x14ac:dyDescent="0.35">
      <c r="A620" s="25"/>
      <c r="B620" s="25"/>
    </row>
    <row r="621" spans="1:2" x14ac:dyDescent="0.35">
      <c r="A621" s="25"/>
      <c r="B621" s="25"/>
    </row>
    <row r="622" spans="1:2" x14ac:dyDescent="0.35">
      <c r="A622" s="25"/>
      <c r="B622" s="25"/>
    </row>
    <row r="623" spans="1:2" x14ac:dyDescent="0.35">
      <c r="A623" s="25"/>
      <c r="B623" s="25"/>
    </row>
    <row r="624" spans="1:2" x14ac:dyDescent="0.35">
      <c r="A624" s="25"/>
      <c r="B624" s="25"/>
    </row>
    <row r="625" spans="1:2" x14ac:dyDescent="0.35">
      <c r="A625" s="25"/>
      <c r="B625" s="25"/>
    </row>
    <row r="626" spans="1:2" x14ac:dyDescent="0.35">
      <c r="A626" s="25"/>
      <c r="B626" s="25"/>
    </row>
    <row r="627" spans="1:2" x14ac:dyDescent="0.35">
      <c r="A627" s="25"/>
      <c r="B627" s="25"/>
    </row>
    <row r="628" spans="1:2" x14ac:dyDescent="0.35">
      <c r="A628" s="25"/>
      <c r="B628" s="25"/>
    </row>
    <row r="629" spans="1:2" x14ac:dyDescent="0.35">
      <c r="A629" s="25"/>
      <c r="B629" s="25"/>
    </row>
    <row r="630" spans="1:2" x14ac:dyDescent="0.35">
      <c r="A630" s="25"/>
      <c r="B630" s="25"/>
    </row>
    <row r="631" spans="1:2" x14ac:dyDescent="0.35">
      <c r="A631" s="25"/>
      <c r="B631" s="25"/>
    </row>
    <row r="632" spans="1:2" x14ac:dyDescent="0.35">
      <c r="A632" s="25"/>
      <c r="B632" s="25"/>
    </row>
    <row r="633" spans="1:2" x14ac:dyDescent="0.35">
      <c r="A633" s="25"/>
      <c r="B633" s="25"/>
    </row>
    <row r="634" spans="1:2" x14ac:dyDescent="0.35">
      <c r="A634" s="25"/>
      <c r="B634" s="25"/>
    </row>
    <row r="635" spans="1:2" x14ac:dyDescent="0.35">
      <c r="A635" s="25"/>
      <c r="B635" s="25"/>
    </row>
    <row r="636" spans="1:2" x14ac:dyDescent="0.35">
      <c r="A636" s="25"/>
      <c r="B636" s="25"/>
    </row>
    <row r="637" spans="1:2" x14ac:dyDescent="0.35">
      <c r="A637" s="25"/>
      <c r="B637" s="25"/>
    </row>
    <row r="638" spans="1:2" x14ac:dyDescent="0.35">
      <c r="A638" s="25"/>
      <c r="B638" s="25"/>
    </row>
    <row r="639" spans="1:2" x14ac:dyDescent="0.35">
      <c r="A639" s="25"/>
      <c r="B639" s="25"/>
    </row>
    <row r="640" spans="1:2" x14ac:dyDescent="0.35">
      <c r="A640" s="25"/>
      <c r="B640" s="25"/>
    </row>
    <row r="641" spans="1:2" x14ac:dyDescent="0.35">
      <c r="A641" s="25"/>
      <c r="B641" s="25"/>
    </row>
    <row r="642" spans="1:2" x14ac:dyDescent="0.35">
      <c r="A642" s="25"/>
      <c r="B642" s="25"/>
    </row>
    <row r="643" spans="1:2" x14ac:dyDescent="0.35">
      <c r="A643" s="25"/>
      <c r="B643" s="25"/>
    </row>
    <row r="644" spans="1:2" x14ac:dyDescent="0.35">
      <c r="A644" s="25"/>
      <c r="B644" s="25"/>
    </row>
    <row r="645" spans="1:2" x14ac:dyDescent="0.35">
      <c r="A645" s="25"/>
      <c r="B645" s="25"/>
    </row>
    <row r="646" spans="1:2" x14ac:dyDescent="0.35">
      <c r="A646" s="25"/>
      <c r="B646" s="25"/>
    </row>
    <row r="647" spans="1:2" x14ac:dyDescent="0.35">
      <c r="A647" s="25"/>
      <c r="B647" s="25"/>
    </row>
    <row r="648" spans="1:2" x14ac:dyDescent="0.35">
      <c r="A648" s="25"/>
      <c r="B648" s="25"/>
    </row>
    <row r="649" spans="1:2" x14ac:dyDescent="0.35">
      <c r="A649" s="25"/>
      <c r="B649" s="25"/>
    </row>
    <row r="650" spans="1:2" x14ac:dyDescent="0.35">
      <c r="A650" s="25"/>
      <c r="B650" s="25"/>
    </row>
    <row r="651" spans="1:2" x14ac:dyDescent="0.35">
      <c r="A651" s="25"/>
      <c r="B651" s="25"/>
    </row>
    <row r="652" spans="1:2" x14ac:dyDescent="0.35">
      <c r="A652" s="25"/>
      <c r="B652" s="25"/>
    </row>
    <row r="653" spans="1:2" x14ac:dyDescent="0.35">
      <c r="A653" s="25"/>
      <c r="B653" s="25"/>
    </row>
    <row r="654" spans="1:2" x14ac:dyDescent="0.35">
      <c r="A654" s="25"/>
      <c r="B654" s="25"/>
    </row>
    <row r="655" spans="1:2" x14ac:dyDescent="0.35">
      <c r="A655" s="25"/>
      <c r="B655" s="25"/>
    </row>
    <row r="656" spans="1:2" x14ac:dyDescent="0.35">
      <c r="A656" s="25"/>
      <c r="B656" s="25"/>
    </row>
    <row r="657" spans="1:2" x14ac:dyDescent="0.35">
      <c r="A657" s="25"/>
      <c r="B657" s="25"/>
    </row>
    <row r="658" spans="1:2" x14ac:dyDescent="0.35">
      <c r="A658" s="25"/>
      <c r="B658" s="25"/>
    </row>
    <row r="659" spans="1:2" x14ac:dyDescent="0.35">
      <c r="A659" s="25"/>
      <c r="B659" s="25"/>
    </row>
    <row r="660" spans="1:2" x14ac:dyDescent="0.35">
      <c r="A660" s="25"/>
      <c r="B660" s="25"/>
    </row>
    <row r="661" spans="1:2" x14ac:dyDescent="0.35">
      <c r="A661" s="25"/>
      <c r="B661" s="25"/>
    </row>
    <row r="662" spans="1:2" x14ac:dyDescent="0.35">
      <c r="A662" s="25"/>
      <c r="B662" s="25"/>
    </row>
    <row r="663" spans="1:2" x14ac:dyDescent="0.35">
      <c r="A663" s="25"/>
      <c r="B663" s="25"/>
    </row>
    <row r="664" spans="1:2" x14ac:dyDescent="0.35">
      <c r="A664" s="25"/>
      <c r="B664" s="25"/>
    </row>
    <row r="665" spans="1:2" x14ac:dyDescent="0.35">
      <c r="A665" s="25"/>
      <c r="B665" s="25"/>
    </row>
    <row r="666" spans="1:2" x14ac:dyDescent="0.35">
      <c r="A666" s="25"/>
      <c r="B666" s="25"/>
    </row>
    <row r="667" spans="1:2" x14ac:dyDescent="0.35">
      <c r="A667" s="25"/>
      <c r="B667" s="25"/>
    </row>
    <row r="668" spans="1:2" x14ac:dyDescent="0.35">
      <c r="A668" s="25"/>
      <c r="B668" s="25"/>
    </row>
    <row r="669" spans="1:2" x14ac:dyDescent="0.35">
      <c r="A669" s="25"/>
      <c r="B669" s="25"/>
    </row>
    <row r="670" spans="1:2" x14ac:dyDescent="0.35">
      <c r="A670" s="25"/>
      <c r="B670" s="25"/>
    </row>
    <row r="671" spans="1:2" x14ac:dyDescent="0.35">
      <c r="A671" s="25"/>
      <c r="B671" s="25"/>
    </row>
    <row r="672" spans="1:2" x14ac:dyDescent="0.35">
      <c r="A672" s="25"/>
      <c r="B672" s="25"/>
    </row>
    <row r="673" spans="1:2" x14ac:dyDescent="0.35">
      <c r="A673" s="25"/>
      <c r="B673" s="25"/>
    </row>
    <row r="674" spans="1:2" x14ac:dyDescent="0.35">
      <c r="A674" s="25"/>
      <c r="B674" s="25"/>
    </row>
    <row r="675" spans="1:2" x14ac:dyDescent="0.35">
      <c r="A675" s="25"/>
      <c r="B675" s="25"/>
    </row>
    <row r="676" spans="1:2" x14ac:dyDescent="0.35">
      <c r="A676" s="25"/>
      <c r="B676" s="25"/>
    </row>
    <row r="677" spans="1:2" x14ac:dyDescent="0.35">
      <c r="A677" s="25"/>
      <c r="B677" s="25"/>
    </row>
    <row r="678" spans="1:2" x14ac:dyDescent="0.35">
      <c r="A678" s="25"/>
      <c r="B678" s="25"/>
    </row>
    <row r="679" spans="1:2" x14ac:dyDescent="0.35">
      <c r="A679" s="25"/>
      <c r="B679" s="25"/>
    </row>
    <row r="680" spans="1:2" x14ac:dyDescent="0.35">
      <c r="A680" s="25"/>
      <c r="B680" s="25"/>
    </row>
    <row r="681" spans="1:2" x14ac:dyDescent="0.35">
      <c r="A681" s="25"/>
      <c r="B681" s="25"/>
    </row>
    <row r="682" spans="1:2" x14ac:dyDescent="0.35">
      <c r="A682" s="25"/>
      <c r="B682" s="25"/>
    </row>
    <row r="683" spans="1:2" x14ac:dyDescent="0.35">
      <c r="A683" s="25"/>
      <c r="B683" s="25"/>
    </row>
    <row r="684" spans="1:2" x14ac:dyDescent="0.35">
      <c r="A684" s="25"/>
      <c r="B684" s="25"/>
    </row>
    <row r="685" spans="1:2" x14ac:dyDescent="0.35">
      <c r="A685" s="25"/>
      <c r="B685" s="25"/>
    </row>
    <row r="686" spans="1:2" x14ac:dyDescent="0.35">
      <c r="A686" s="25"/>
      <c r="B686" s="25"/>
    </row>
    <row r="687" spans="1:2" x14ac:dyDescent="0.35">
      <c r="A687" s="25"/>
      <c r="B687" s="25"/>
    </row>
    <row r="688" spans="1:2" x14ac:dyDescent="0.35">
      <c r="A688" s="25"/>
      <c r="B688" s="25"/>
    </row>
    <row r="689" spans="1:2" x14ac:dyDescent="0.35">
      <c r="A689" s="25"/>
      <c r="B689" s="25"/>
    </row>
    <row r="690" spans="1:2" x14ac:dyDescent="0.35">
      <c r="A690" s="25"/>
      <c r="B690" s="25"/>
    </row>
    <row r="691" spans="1:2" x14ac:dyDescent="0.35">
      <c r="A691" s="25"/>
      <c r="B691" s="25"/>
    </row>
    <row r="692" spans="1:2" x14ac:dyDescent="0.35">
      <c r="A692" s="25"/>
      <c r="B692" s="25"/>
    </row>
    <row r="693" spans="1:2" x14ac:dyDescent="0.35">
      <c r="A693" s="25"/>
      <c r="B693" s="25"/>
    </row>
    <row r="694" spans="1:2" x14ac:dyDescent="0.35">
      <c r="A694" s="25"/>
      <c r="B694" s="25"/>
    </row>
    <row r="695" spans="1:2" x14ac:dyDescent="0.35">
      <c r="A695" s="25"/>
      <c r="B695" s="25"/>
    </row>
    <row r="696" spans="1:2" x14ac:dyDescent="0.35">
      <c r="A696" s="25"/>
      <c r="B696" s="25"/>
    </row>
    <row r="697" spans="1:2" x14ac:dyDescent="0.35">
      <c r="A697" s="25"/>
      <c r="B697" s="25"/>
    </row>
    <row r="698" spans="1:2" x14ac:dyDescent="0.35">
      <c r="A698" s="25"/>
      <c r="B698" s="25"/>
    </row>
    <row r="699" spans="1:2" x14ac:dyDescent="0.35">
      <c r="A699" s="25"/>
      <c r="B699" s="25"/>
    </row>
    <row r="700" spans="1:2" x14ac:dyDescent="0.35">
      <c r="A700" s="25"/>
      <c r="B700" s="25"/>
    </row>
    <row r="701" spans="1:2" x14ac:dyDescent="0.35">
      <c r="A701" s="25"/>
      <c r="B701" s="25"/>
    </row>
    <row r="702" spans="1:2" x14ac:dyDescent="0.35">
      <c r="A702" s="25"/>
      <c r="B702" s="25"/>
    </row>
    <row r="703" spans="1:2" x14ac:dyDescent="0.35">
      <c r="A703" s="25"/>
      <c r="B703" s="25"/>
    </row>
    <row r="704" spans="1:2" x14ac:dyDescent="0.35">
      <c r="A704" s="25"/>
      <c r="B704" s="25"/>
    </row>
    <row r="705" spans="1:2" x14ac:dyDescent="0.35">
      <c r="A705" s="25"/>
      <c r="B705" s="25"/>
    </row>
    <row r="706" spans="1:2" x14ac:dyDescent="0.35">
      <c r="A706" s="25"/>
      <c r="B706" s="25"/>
    </row>
    <row r="707" spans="1:2" x14ac:dyDescent="0.3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T77"/>
  <sheetViews>
    <sheetView topLeftCell="A7" workbookViewId="0">
      <selection activeCell="A52" sqref="A52:A58"/>
    </sheetView>
  </sheetViews>
  <sheetFormatPr baseColWidth="10" defaultRowHeight="16.5" customHeight="1" x14ac:dyDescent="0.25"/>
  <cols>
    <col min="1" max="1" width="65.26953125" style="60" bestFit="1" customWidth="1"/>
    <col min="2" max="2" width="11.453125" style="60"/>
    <col min="3" max="3" width="63.453125" style="61" customWidth="1"/>
    <col min="4" max="4" width="11.453125" style="61"/>
    <col min="5" max="5" width="11.453125" style="75"/>
    <col min="6" max="6" width="18.81640625" style="75" customWidth="1"/>
    <col min="7" max="7" width="11.453125" style="60" customWidth="1"/>
    <col min="8" max="11" width="20.7265625" style="60" customWidth="1"/>
    <col min="12" max="12" width="35" style="60" customWidth="1"/>
    <col min="13" max="16" width="11.453125" style="60" customWidth="1"/>
    <col min="17" max="17" width="15.81640625" style="60" customWidth="1"/>
    <col min="18" max="22" width="11.453125" style="60" customWidth="1"/>
    <col min="23" max="256" width="11.453125" style="60"/>
    <col min="257" max="257" width="65.26953125" style="60" bestFit="1" customWidth="1"/>
    <col min="258" max="258" width="11.453125" style="60"/>
    <col min="259" max="259" width="63.453125" style="60" customWidth="1"/>
    <col min="260" max="261" width="11.453125" style="60"/>
    <col min="262" max="262" width="18.81640625" style="60" customWidth="1"/>
    <col min="263" max="263" width="11.453125" style="60" customWidth="1"/>
    <col min="264" max="267" width="20.7265625" style="60" customWidth="1"/>
    <col min="268" max="268" width="11.453125" style="60"/>
    <col min="269" max="278" width="0" style="60" hidden="1" customWidth="1"/>
    <col min="279" max="512" width="11.453125" style="60"/>
    <col min="513" max="513" width="65.26953125" style="60" bestFit="1" customWidth="1"/>
    <col min="514" max="514" width="11.453125" style="60"/>
    <col min="515" max="515" width="63.453125" style="60" customWidth="1"/>
    <col min="516" max="517" width="11.453125" style="60"/>
    <col min="518" max="518" width="18.81640625" style="60" customWidth="1"/>
    <col min="519" max="519" width="11.453125" style="60" customWidth="1"/>
    <col min="520" max="523" width="20.7265625" style="60" customWidth="1"/>
    <col min="524" max="524" width="11.453125" style="60"/>
    <col min="525" max="534" width="0" style="60" hidden="1" customWidth="1"/>
    <col min="535" max="768" width="11.453125" style="60"/>
    <col min="769" max="769" width="65.26953125" style="60" bestFit="1" customWidth="1"/>
    <col min="770" max="770" width="11.453125" style="60"/>
    <col min="771" max="771" width="63.453125" style="60" customWidth="1"/>
    <col min="772" max="773" width="11.453125" style="60"/>
    <col min="774" max="774" width="18.81640625" style="60" customWidth="1"/>
    <col min="775" max="775" width="11.453125" style="60" customWidth="1"/>
    <col min="776" max="779" width="20.7265625" style="60" customWidth="1"/>
    <col min="780" max="780" width="11.453125" style="60"/>
    <col min="781" max="790" width="0" style="60" hidden="1" customWidth="1"/>
    <col min="791" max="1024" width="11.453125" style="60"/>
    <col min="1025" max="1025" width="65.26953125" style="60" bestFit="1" customWidth="1"/>
    <col min="1026" max="1026" width="11.453125" style="60"/>
    <col min="1027" max="1027" width="63.453125" style="60" customWidth="1"/>
    <col min="1028" max="1029" width="11.453125" style="60"/>
    <col min="1030" max="1030" width="18.81640625" style="60" customWidth="1"/>
    <col min="1031" max="1031" width="11.453125" style="60" customWidth="1"/>
    <col min="1032" max="1035" width="20.7265625" style="60" customWidth="1"/>
    <col min="1036" max="1036" width="11.453125" style="60"/>
    <col min="1037" max="1046" width="0" style="60" hidden="1" customWidth="1"/>
    <col min="1047" max="1280" width="11.453125" style="60"/>
    <col min="1281" max="1281" width="65.26953125" style="60" bestFit="1" customWidth="1"/>
    <col min="1282" max="1282" width="11.453125" style="60"/>
    <col min="1283" max="1283" width="63.453125" style="60" customWidth="1"/>
    <col min="1284" max="1285" width="11.453125" style="60"/>
    <col min="1286" max="1286" width="18.81640625" style="60" customWidth="1"/>
    <col min="1287" max="1287" width="11.453125" style="60" customWidth="1"/>
    <col min="1288" max="1291" width="20.7265625" style="60" customWidth="1"/>
    <col min="1292" max="1292" width="11.453125" style="60"/>
    <col min="1293" max="1302" width="0" style="60" hidden="1" customWidth="1"/>
    <col min="1303" max="1536" width="11.453125" style="60"/>
    <col min="1537" max="1537" width="65.26953125" style="60" bestFit="1" customWidth="1"/>
    <col min="1538" max="1538" width="11.453125" style="60"/>
    <col min="1539" max="1539" width="63.453125" style="60" customWidth="1"/>
    <col min="1540" max="1541" width="11.453125" style="60"/>
    <col min="1542" max="1542" width="18.81640625" style="60" customWidth="1"/>
    <col min="1543" max="1543" width="11.453125" style="60" customWidth="1"/>
    <col min="1544" max="1547" width="20.7265625" style="60" customWidth="1"/>
    <col min="1548" max="1548" width="11.453125" style="60"/>
    <col min="1549" max="1558" width="0" style="60" hidden="1" customWidth="1"/>
    <col min="1559" max="1792" width="11.453125" style="60"/>
    <col min="1793" max="1793" width="65.26953125" style="60" bestFit="1" customWidth="1"/>
    <col min="1794" max="1794" width="11.453125" style="60"/>
    <col min="1795" max="1795" width="63.453125" style="60" customWidth="1"/>
    <col min="1796" max="1797" width="11.453125" style="60"/>
    <col min="1798" max="1798" width="18.81640625" style="60" customWidth="1"/>
    <col min="1799" max="1799" width="11.453125" style="60" customWidth="1"/>
    <col min="1800" max="1803" width="20.7265625" style="60" customWidth="1"/>
    <col min="1804" max="1804" width="11.453125" style="60"/>
    <col min="1805" max="1814" width="0" style="60" hidden="1" customWidth="1"/>
    <col min="1815" max="2048" width="11.453125" style="60"/>
    <col min="2049" max="2049" width="65.26953125" style="60" bestFit="1" customWidth="1"/>
    <col min="2050" max="2050" width="11.453125" style="60"/>
    <col min="2051" max="2051" width="63.453125" style="60" customWidth="1"/>
    <col min="2052" max="2053" width="11.453125" style="60"/>
    <col min="2054" max="2054" width="18.81640625" style="60" customWidth="1"/>
    <col min="2055" max="2055" width="11.453125" style="60" customWidth="1"/>
    <col min="2056" max="2059" width="20.7265625" style="60" customWidth="1"/>
    <col min="2060" max="2060" width="11.453125" style="60"/>
    <col min="2061" max="2070" width="0" style="60" hidden="1" customWidth="1"/>
    <col min="2071" max="2304" width="11.453125" style="60"/>
    <col min="2305" max="2305" width="65.26953125" style="60" bestFit="1" customWidth="1"/>
    <col min="2306" max="2306" width="11.453125" style="60"/>
    <col min="2307" max="2307" width="63.453125" style="60" customWidth="1"/>
    <col min="2308" max="2309" width="11.453125" style="60"/>
    <col min="2310" max="2310" width="18.81640625" style="60" customWidth="1"/>
    <col min="2311" max="2311" width="11.453125" style="60" customWidth="1"/>
    <col min="2312" max="2315" width="20.7265625" style="60" customWidth="1"/>
    <col min="2316" max="2316" width="11.453125" style="60"/>
    <col min="2317" max="2326" width="0" style="60" hidden="1" customWidth="1"/>
    <col min="2327" max="2560" width="11.453125" style="60"/>
    <col min="2561" max="2561" width="65.26953125" style="60" bestFit="1" customWidth="1"/>
    <col min="2562" max="2562" width="11.453125" style="60"/>
    <col min="2563" max="2563" width="63.453125" style="60" customWidth="1"/>
    <col min="2564" max="2565" width="11.453125" style="60"/>
    <col min="2566" max="2566" width="18.81640625" style="60" customWidth="1"/>
    <col min="2567" max="2567" width="11.453125" style="60" customWidth="1"/>
    <col min="2568" max="2571" width="20.7265625" style="60" customWidth="1"/>
    <col min="2572" max="2572" width="11.453125" style="60"/>
    <col min="2573" max="2582" width="0" style="60" hidden="1" customWidth="1"/>
    <col min="2583" max="2816" width="11.453125" style="60"/>
    <col min="2817" max="2817" width="65.26953125" style="60" bestFit="1" customWidth="1"/>
    <col min="2818" max="2818" width="11.453125" style="60"/>
    <col min="2819" max="2819" width="63.453125" style="60" customWidth="1"/>
    <col min="2820" max="2821" width="11.453125" style="60"/>
    <col min="2822" max="2822" width="18.81640625" style="60" customWidth="1"/>
    <col min="2823" max="2823" width="11.453125" style="60" customWidth="1"/>
    <col min="2824" max="2827" width="20.7265625" style="60" customWidth="1"/>
    <col min="2828" max="2828" width="11.453125" style="60"/>
    <col min="2829" max="2838" width="0" style="60" hidden="1" customWidth="1"/>
    <col min="2839" max="3072" width="11.453125" style="60"/>
    <col min="3073" max="3073" width="65.26953125" style="60" bestFit="1" customWidth="1"/>
    <col min="3074" max="3074" width="11.453125" style="60"/>
    <col min="3075" max="3075" width="63.453125" style="60" customWidth="1"/>
    <col min="3076" max="3077" width="11.453125" style="60"/>
    <col min="3078" max="3078" width="18.81640625" style="60" customWidth="1"/>
    <col min="3079" max="3079" width="11.453125" style="60" customWidth="1"/>
    <col min="3080" max="3083" width="20.7265625" style="60" customWidth="1"/>
    <col min="3084" max="3084" width="11.453125" style="60"/>
    <col min="3085" max="3094" width="0" style="60" hidden="1" customWidth="1"/>
    <col min="3095" max="3328" width="11.453125" style="60"/>
    <col min="3329" max="3329" width="65.26953125" style="60" bestFit="1" customWidth="1"/>
    <col min="3330" max="3330" width="11.453125" style="60"/>
    <col min="3331" max="3331" width="63.453125" style="60" customWidth="1"/>
    <col min="3332" max="3333" width="11.453125" style="60"/>
    <col min="3334" max="3334" width="18.81640625" style="60" customWidth="1"/>
    <col min="3335" max="3335" width="11.453125" style="60" customWidth="1"/>
    <col min="3336" max="3339" width="20.7265625" style="60" customWidth="1"/>
    <col min="3340" max="3340" width="11.453125" style="60"/>
    <col min="3341" max="3350" width="0" style="60" hidden="1" customWidth="1"/>
    <col min="3351" max="3584" width="11.453125" style="60"/>
    <col min="3585" max="3585" width="65.26953125" style="60" bestFit="1" customWidth="1"/>
    <col min="3586" max="3586" width="11.453125" style="60"/>
    <col min="3587" max="3587" width="63.453125" style="60" customWidth="1"/>
    <col min="3588" max="3589" width="11.453125" style="60"/>
    <col min="3590" max="3590" width="18.81640625" style="60" customWidth="1"/>
    <col min="3591" max="3591" width="11.453125" style="60" customWidth="1"/>
    <col min="3592" max="3595" width="20.7265625" style="60" customWidth="1"/>
    <col min="3596" max="3596" width="11.453125" style="60"/>
    <col min="3597" max="3606" width="0" style="60" hidden="1" customWidth="1"/>
    <col min="3607" max="3840" width="11.453125" style="60"/>
    <col min="3841" max="3841" width="65.26953125" style="60" bestFit="1" customWidth="1"/>
    <col min="3842" max="3842" width="11.453125" style="60"/>
    <col min="3843" max="3843" width="63.453125" style="60" customWidth="1"/>
    <col min="3844" max="3845" width="11.453125" style="60"/>
    <col min="3846" max="3846" width="18.81640625" style="60" customWidth="1"/>
    <col min="3847" max="3847" width="11.453125" style="60" customWidth="1"/>
    <col min="3848" max="3851" width="20.7265625" style="60" customWidth="1"/>
    <col min="3852" max="3852" width="11.453125" style="60"/>
    <col min="3853" max="3862" width="0" style="60" hidden="1" customWidth="1"/>
    <col min="3863" max="4096" width="11.453125" style="60"/>
    <col min="4097" max="4097" width="65.26953125" style="60" bestFit="1" customWidth="1"/>
    <col min="4098" max="4098" width="11.453125" style="60"/>
    <col min="4099" max="4099" width="63.453125" style="60" customWidth="1"/>
    <col min="4100" max="4101" width="11.453125" style="60"/>
    <col min="4102" max="4102" width="18.81640625" style="60" customWidth="1"/>
    <col min="4103" max="4103" width="11.453125" style="60" customWidth="1"/>
    <col min="4104" max="4107" width="20.7265625" style="60" customWidth="1"/>
    <col min="4108" max="4108" width="11.453125" style="60"/>
    <col min="4109" max="4118" width="0" style="60" hidden="1" customWidth="1"/>
    <col min="4119" max="4352" width="11.453125" style="60"/>
    <col min="4353" max="4353" width="65.26953125" style="60" bestFit="1" customWidth="1"/>
    <col min="4354" max="4354" width="11.453125" style="60"/>
    <col min="4355" max="4355" width="63.453125" style="60" customWidth="1"/>
    <col min="4356" max="4357" width="11.453125" style="60"/>
    <col min="4358" max="4358" width="18.81640625" style="60" customWidth="1"/>
    <col min="4359" max="4359" width="11.453125" style="60" customWidth="1"/>
    <col min="4360" max="4363" width="20.7265625" style="60" customWidth="1"/>
    <col min="4364" max="4364" width="11.453125" style="60"/>
    <col min="4365" max="4374" width="0" style="60" hidden="1" customWidth="1"/>
    <col min="4375" max="4608" width="11.453125" style="60"/>
    <col min="4609" max="4609" width="65.26953125" style="60" bestFit="1" customWidth="1"/>
    <col min="4610" max="4610" width="11.453125" style="60"/>
    <col min="4611" max="4611" width="63.453125" style="60" customWidth="1"/>
    <col min="4612" max="4613" width="11.453125" style="60"/>
    <col min="4614" max="4614" width="18.81640625" style="60" customWidth="1"/>
    <col min="4615" max="4615" width="11.453125" style="60" customWidth="1"/>
    <col min="4616" max="4619" width="20.7265625" style="60" customWidth="1"/>
    <col min="4620" max="4620" width="11.453125" style="60"/>
    <col min="4621" max="4630" width="0" style="60" hidden="1" customWidth="1"/>
    <col min="4631" max="4864" width="11.453125" style="60"/>
    <col min="4865" max="4865" width="65.26953125" style="60" bestFit="1" customWidth="1"/>
    <col min="4866" max="4866" width="11.453125" style="60"/>
    <col min="4867" max="4867" width="63.453125" style="60" customWidth="1"/>
    <col min="4868" max="4869" width="11.453125" style="60"/>
    <col min="4870" max="4870" width="18.81640625" style="60" customWidth="1"/>
    <col min="4871" max="4871" width="11.453125" style="60" customWidth="1"/>
    <col min="4872" max="4875" width="20.7265625" style="60" customWidth="1"/>
    <col min="4876" max="4876" width="11.453125" style="60"/>
    <col min="4877" max="4886" width="0" style="60" hidden="1" customWidth="1"/>
    <col min="4887" max="5120" width="11.453125" style="60"/>
    <col min="5121" max="5121" width="65.26953125" style="60" bestFit="1" customWidth="1"/>
    <col min="5122" max="5122" width="11.453125" style="60"/>
    <col min="5123" max="5123" width="63.453125" style="60" customWidth="1"/>
    <col min="5124" max="5125" width="11.453125" style="60"/>
    <col min="5126" max="5126" width="18.81640625" style="60" customWidth="1"/>
    <col min="5127" max="5127" width="11.453125" style="60" customWidth="1"/>
    <col min="5128" max="5131" width="20.7265625" style="60" customWidth="1"/>
    <col min="5132" max="5132" width="11.453125" style="60"/>
    <col min="5133" max="5142" width="0" style="60" hidden="1" customWidth="1"/>
    <col min="5143" max="5376" width="11.453125" style="60"/>
    <col min="5377" max="5377" width="65.26953125" style="60" bestFit="1" customWidth="1"/>
    <col min="5378" max="5378" width="11.453125" style="60"/>
    <col min="5379" max="5379" width="63.453125" style="60" customWidth="1"/>
    <col min="5380" max="5381" width="11.453125" style="60"/>
    <col min="5382" max="5382" width="18.81640625" style="60" customWidth="1"/>
    <col min="5383" max="5383" width="11.453125" style="60" customWidth="1"/>
    <col min="5384" max="5387" width="20.7265625" style="60" customWidth="1"/>
    <col min="5388" max="5388" width="11.453125" style="60"/>
    <col min="5389" max="5398" width="0" style="60" hidden="1" customWidth="1"/>
    <col min="5399" max="5632" width="11.453125" style="60"/>
    <col min="5633" max="5633" width="65.26953125" style="60" bestFit="1" customWidth="1"/>
    <col min="5634" max="5634" width="11.453125" style="60"/>
    <col min="5635" max="5635" width="63.453125" style="60" customWidth="1"/>
    <col min="5636" max="5637" width="11.453125" style="60"/>
    <col min="5638" max="5638" width="18.81640625" style="60" customWidth="1"/>
    <col min="5639" max="5639" width="11.453125" style="60" customWidth="1"/>
    <col min="5640" max="5643" width="20.7265625" style="60" customWidth="1"/>
    <col min="5644" max="5644" width="11.453125" style="60"/>
    <col min="5645" max="5654" width="0" style="60" hidden="1" customWidth="1"/>
    <col min="5655" max="5888" width="11.453125" style="60"/>
    <col min="5889" max="5889" width="65.26953125" style="60" bestFit="1" customWidth="1"/>
    <col min="5890" max="5890" width="11.453125" style="60"/>
    <col min="5891" max="5891" width="63.453125" style="60" customWidth="1"/>
    <col min="5892" max="5893" width="11.453125" style="60"/>
    <col min="5894" max="5894" width="18.81640625" style="60" customWidth="1"/>
    <col min="5895" max="5895" width="11.453125" style="60" customWidth="1"/>
    <col min="5896" max="5899" width="20.7265625" style="60" customWidth="1"/>
    <col min="5900" max="5900" width="11.453125" style="60"/>
    <col min="5901" max="5910" width="0" style="60" hidden="1" customWidth="1"/>
    <col min="5911" max="6144" width="11.453125" style="60"/>
    <col min="6145" max="6145" width="65.26953125" style="60" bestFit="1" customWidth="1"/>
    <col min="6146" max="6146" width="11.453125" style="60"/>
    <col min="6147" max="6147" width="63.453125" style="60" customWidth="1"/>
    <col min="6148" max="6149" width="11.453125" style="60"/>
    <col min="6150" max="6150" width="18.81640625" style="60" customWidth="1"/>
    <col min="6151" max="6151" width="11.453125" style="60" customWidth="1"/>
    <col min="6152" max="6155" width="20.7265625" style="60" customWidth="1"/>
    <col min="6156" max="6156" width="11.453125" style="60"/>
    <col min="6157" max="6166" width="0" style="60" hidden="1" customWidth="1"/>
    <col min="6167" max="6400" width="11.453125" style="60"/>
    <col min="6401" max="6401" width="65.26953125" style="60" bestFit="1" customWidth="1"/>
    <col min="6402" max="6402" width="11.453125" style="60"/>
    <col min="6403" max="6403" width="63.453125" style="60" customWidth="1"/>
    <col min="6404" max="6405" width="11.453125" style="60"/>
    <col min="6406" max="6406" width="18.81640625" style="60" customWidth="1"/>
    <col min="6407" max="6407" width="11.453125" style="60" customWidth="1"/>
    <col min="6408" max="6411" width="20.7265625" style="60" customWidth="1"/>
    <col min="6412" max="6412" width="11.453125" style="60"/>
    <col min="6413" max="6422" width="0" style="60" hidden="1" customWidth="1"/>
    <col min="6423" max="6656" width="11.453125" style="60"/>
    <col min="6657" max="6657" width="65.26953125" style="60" bestFit="1" customWidth="1"/>
    <col min="6658" max="6658" width="11.453125" style="60"/>
    <col min="6659" max="6659" width="63.453125" style="60" customWidth="1"/>
    <col min="6660" max="6661" width="11.453125" style="60"/>
    <col min="6662" max="6662" width="18.81640625" style="60" customWidth="1"/>
    <col min="6663" max="6663" width="11.453125" style="60" customWidth="1"/>
    <col min="6664" max="6667" width="20.7265625" style="60" customWidth="1"/>
    <col min="6668" max="6668" width="11.453125" style="60"/>
    <col min="6669" max="6678" width="0" style="60" hidden="1" customWidth="1"/>
    <col min="6679" max="6912" width="11.453125" style="60"/>
    <col min="6913" max="6913" width="65.26953125" style="60" bestFit="1" customWidth="1"/>
    <col min="6914" max="6914" width="11.453125" style="60"/>
    <col min="6915" max="6915" width="63.453125" style="60" customWidth="1"/>
    <col min="6916" max="6917" width="11.453125" style="60"/>
    <col min="6918" max="6918" width="18.81640625" style="60" customWidth="1"/>
    <col min="6919" max="6919" width="11.453125" style="60" customWidth="1"/>
    <col min="6920" max="6923" width="20.7265625" style="60" customWidth="1"/>
    <col min="6924" max="6924" width="11.453125" style="60"/>
    <col min="6925" max="6934" width="0" style="60" hidden="1" customWidth="1"/>
    <col min="6935" max="7168" width="11.453125" style="60"/>
    <col min="7169" max="7169" width="65.26953125" style="60" bestFit="1" customWidth="1"/>
    <col min="7170" max="7170" width="11.453125" style="60"/>
    <col min="7171" max="7171" width="63.453125" style="60" customWidth="1"/>
    <col min="7172" max="7173" width="11.453125" style="60"/>
    <col min="7174" max="7174" width="18.81640625" style="60" customWidth="1"/>
    <col min="7175" max="7175" width="11.453125" style="60" customWidth="1"/>
    <col min="7176" max="7179" width="20.7265625" style="60" customWidth="1"/>
    <col min="7180" max="7180" width="11.453125" style="60"/>
    <col min="7181" max="7190" width="0" style="60" hidden="1" customWidth="1"/>
    <col min="7191" max="7424" width="11.453125" style="60"/>
    <col min="7425" max="7425" width="65.26953125" style="60" bestFit="1" customWidth="1"/>
    <col min="7426" max="7426" width="11.453125" style="60"/>
    <col min="7427" max="7427" width="63.453125" style="60" customWidth="1"/>
    <col min="7428" max="7429" width="11.453125" style="60"/>
    <col min="7430" max="7430" width="18.81640625" style="60" customWidth="1"/>
    <col min="7431" max="7431" width="11.453125" style="60" customWidth="1"/>
    <col min="7432" max="7435" width="20.7265625" style="60" customWidth="1"/>
    <col min="7436" max="7436" width="11.453125" style="60"/>
    <col min="7437" max="7446" width="0" style="60" hidden="1" customWidth="1"/>
    <col min="7447" max="7680" width="11.453125" style="60"/>
    <col min="7681" max="7681" width="65.26953125" style="60" bestFit="1" customWidth="1"/>
    <col min="7682" max="7682" width="11.453125" style="60"/>
    <col min="7683" max="7683" width="63.453125" style="60" customWidth="1"/>
    <col min="7684" max="7685" width="11.453125" style="60"/>
    <col min="7686" max="7686" width="18.81640625" style="60" customWidth="1"/>
    <col min="7687" max="7687" width="11.453125" style="60" customWidth="1"/>
    <col min="7688" max="7691" width="20.7265625" style="60" customWidth="1"/>
    <col min="7692" max="7692" width="11.453125" style="60"/>
    <col min="7693" max="7702" width="0" style="60" hidden="1" customWidth="1"/>
    <col min="7703" max="7936" width="11.453125" style="60"/>
    <col min="7937" max="7937" width="65.26953125" style="60" bestFit="1" customWidth="1"/>
    <col min="7938" max="7938" width="11.453125" style="60"/>
    <col min="7939" max="7939" width="63.453125" style="60" customWidth="1"/>
    <col min="7940" max="7941" width="11.453125" style="60"/>
    <col min="7942" max="7942" width="18.81640625" style="60" customWidth="1"/>
    <col min="7943" max="7943" width="11.453125" style="60" customWidth="1"/>
    <col min="7944" max="7947" width="20.7265625" style="60" customWidth="1"/>
    <col min="7948" max="7948" width="11.453125" style="60"/>
    <col min="7949" max="7958" width="0" style="60" hidden="1" customWidth="1"/>
    <col min="7959" max="8192" width="11.453125" style="60"/>
    <col min="8193" max="8193" width="65.26953125" style="60" bestFit="1" customWidth="1"/>
    <col min="8194" max="8194" width="11.453125" style="60"/>
    <col min="8195" max="8195" width="63.453125" style="60" customWidth="1"/>
    <col min="8196" max="8197" width="11.453125" style="60"/>
    <col min="8198" max="8198" width="18.81640625" style="60" customWidth="1"/>
    <col min="8199" max="8199" width="11.453125" style="60" customWidth="1"/>
    <col min="8200" max="8203" width="20.7265625" style="60" customWidth="1"/>
    <col min="8204" max="8204" width="11.453125" style="60"/>
    <col min="8205" max="8214" width="0" style="60" hidden="1" customWidth="1"/>
    <col min="8215" max="8448" width="11.453125" style="60"/>
    <col min="8449" max="8449" width="65.26953125" style="60" bestFit="1" customWidth="1"/>
    <col min="8450" max="8450" width="11.453125" style="60"/>
    <col min="8451" max="8451" width="63.453125" style="60" customWidth="1"/>
    <col min="8452" max="8453" width="11.453125" style="60"/>
    <col min="8454" max="8454" width="18.81640625" style="60" customWidth="1"/>
    <col min="8455" max="8455" width="11.453125" style="60" customWidth="1"/>
    <col min="8456" max="8459" width="20.7265625" style="60" customWidth="1"/>
    <col min="8460" max="8460" width="11.453125" style="60"/>
    <col min="8461" max="8470" width="0" style="60" hidden="1" customWidth="1"/>
    <col min="8471" max="8704" width="11.453125" style="60"/>
    <col min="8705" max="8705" width="65.26953125" style="60" bestFit="1" customWidth="1"/>
    <col min="8706" max="8706" width="11.453125" style="60"/>
    <col min="8707" max="8707" width="63.453125" style="60" customWidth="1"/>
    <col min="8708" max="8709" width="11.453125" style="60"/>
    <col min="8710" max="8710" width="18.81640625" style="60" customWidth="1"/>
    <col min="8711" max="8711" width="11.453125" style="60" customWidth="1"/>
    <col min="8712" max="8715" width="20.7265625" style="60" customWidth="1"/>
    <col min="8716" max="8716" width="11.453125" style="60"/>
    <col min="8717" max="8726" width="0" style="60" hidden="1" customWidth="1"/>
    <col min="8727" max="8960" width="11.453125" style="60"/>
    <col min="8961" max="8961" width="65.26953125" style="60" bestFit="1" customWidth="1"/>
    <col min="8962" max="8962" width="11.453125" style="60"/>
    <col min="8963" max="8963" width="63.453125" style="60" customWidth="1"/>
    <col min="8964" max="8965" width="11.453125" style="60"/>
    <col min="8966" max="8966" width="18.81640625" style="60" customWidth="1"/>
    <col min="8967" max="8967" width="11.453125" style="60" customWidth="1"/>
    <col min="8968" max="8971" width="20.7265625" style="60" customWidth="1"/>
    <col min="8972" max="8972" width="11.453125" style="60"/>
    <col min="8973" max="8982" width="0" style="60" hidden="1" customWidth="1"/>
    <col min="8983" max="9216" width="11.453125" style="60"/>
    <col min="9217" max="9217" width="65.26953125" style="60" bestFit="1" customWidth="1"/>
    <col min="9218" max="9218" width="11.453125" style="60"/>
    <col min="9219" max="9219" width="63.453125" style="60" customWidth="1"/>
    <col min="9220" max="9221" width="11.453125" style="60"/>
    <col min="9222" max="9222" width="18.81640625" style="60" customWidth="1"/>
    <col min="9223" max="9223" width="11.453125" style="60" customWidth="1"/>
    <col min="9224" max="9227" width="20.7265625" style="60" customWidth="1"/>
    <col min="9228" max="9228" width="11.453125" style="60"/>
    <col min="9229" max="9238" width="0" style="60" hidden="1" customWidth="1"/>
    <col min="9239" max="9472" width="11.453125" style="60"/>
    <col min="9473" max="9473" width="65.26953125" style="60" bestFit="1" customWidth="1"/>
    <col min="9474" max="9474" width="11.453125" style="60"/>
    <col min="9475" max="9475" width="63.453125" style="60" customWidth="1"/>
    <col min="9476" max="9477" width="11.453125" style="60"/>
    <col min="9478" max="9478" width="18.81640625" style="60" customWidth="1"/>
    <col min="9479" max="9479" width="11.453125" style="60" customWidth="1"/>
    <col min="9480" max="9483" width="20.7265625" style="60" customWidth="1"/>
    <col min="9484" max="9484" width="11.453125" style="60"/>
    <col min="9485" max="9494" width="0" style="60" hidden="1" customWidth="1"/>
    <col min="9495" max="9728" width="11.453125" style="60"/>
    <col min="9729" max="9729" width="65.26953125" style="60" bestFit="1" customWidth="1"/>
    <col min="9730" max="9730" width="11.453125" style="60"/>
    <col min="9731" max="9731" width="63.453125" style="60" customWidth="1"/>
    <col min="9732" max="9733" width="11.453125" style="60"/>
    <col min="9734" max="9734" width="18.81640625" style="60" customWidth="1"/>
    <col min="9735" max="9735" width="11.453125" style="60" customWidth="1"/>
    <col min="9736" max="9739" width="20.7265625" style="60" customWidth="1"/>
    <col min="9740" max="9740" width="11.453125" style="60"/>
    <col min="9741" max="9750" width="0" style="60" hidden="1" customWidth="1"/>
    <col min="9751" max="9984" width="11.453125" style="60"/>
    <col min="9985" max="9985" width="65.26953125" style="60" bestFit="1" customWidth="1"/>
    <col min="9986" max="9986" width="11.453125" style="60"/>
    <col min="9987" max="9987" width="63.453125" style="60" customWidth="1"/>
    <col min="9988" max="9989" width="11.453125" style="60"/>
    <col min="9990" max="9990" width="18.81640625" style="60" customWidth="1"/>
    <col min="9991" max="9991" width="11.453125" style="60" customWidth="1"/>
    <col min="9992" max="9995" width="20.7265625" style="60" customWidth="1"/>
    <col min="9996" max="9996" width="11.453125" style="60"/>
    <col min="9997" max="10006" width="0" style="60" hidden="1" customWidth="1"/>
    <col min="10007" max="10240" width="11.453125" style="60"/>
    <col min="10241" max="10241" width="65.26953125" style="60" bestFit="1" customWidth="1"/>
    <col min="10242" max="10242" width="11.453125" style="60"/>
    <col min="10243" max="10243" width="63.453125" style="60" customWidth="1"/>
    <col min="10244" max="10245" width="11.453125" style="60"/>
    <col min="10246" max="10246" width="18.81640625" style="60" customWidth="1"/>
    <col min="10247" max="10247" width="11.453125" style="60" customWidth="1"/>
    <col min="10248" max="10251" width="20.7265625" style="60" customWidth="1"/>
    <col min="10252" max="10252" width="11.453125" style="60"/>
    <col min="10253" max="10262" width="0" style="60" hidden="1" customWidth="1"/>
    <col min="10263" max="10496" width="11.453125" style="60"/>
    <col min="10497" max="10497" width="65.26953125" style="60" bestFit="1" customWidth="1"/>
    <col min="10498" max="10498" width="11.453125" style="60"/>
    <col min="10499" max="10499" width="63.453125" style="60" customWidth="1"/>
    <col min="10500" max="10501" width="11.453125" style="60"/>
    <col min="10502" max="10502" width="18.81640625" style="60" customWidth="1"/>
    <col min="10503" max="10503" width="11.453125" style="60" customWidth="1"/>
    <col min="10504" max="10507" width="20.7265625" style="60" customWidth="1"/>
    <col min="10508" max="10508" width="11.453125" style="60"/>
    <col min="10509" max="10518" width="0" style="60" hidden="1" customWidth="1"/>
    <col min="10519" max="10752" width="11.453125" style="60"/>
    <col min="10753" max="10753" width="65.26953125" style="60" bestFit="1" customWidth="1"/>
    <col min="10754" max="10754" width="11.453125" style="60"/>
    <col min="10755" max="10755" width="63.453125" style="60" customWidth="1"/>
    <col min="10756" max="10757" width="11.453125" style="60"/>
    <col min="10758" max="10758" width="18.81640625" style="60" customWidth="1"/>
    <col min="10759" max="10759" width="11.453125" style="60" customWidth="1"/>
    <col min="10760" max="10763" width="20.7265625" style="60" customWidth="1"/>
    <col min="10764" max="10764" width="11.453125" style="60"/>
    <col min="10765" max="10774" width="0" style="60" hidden="1" customWidth="1"/>
    <col min="10775" max="11008" width="11.453125" style="60"/>
    <col min="11009" max="11009" width="65.26953125" style="60" bestFit="1" customWidth="1"/>
    <col min="11010" max="11010" width="11.453125" style="60"/>
    <col min="11011" max="11011" width="63.453125" style="60" customWidth="1"/>
    <col min="11012" max="11013" width="11.453125" style="60"/>
    <col min="11014" max="11014" width="18.81640625" style="60" customWidth="1"/>
    <col min="11015" max="11015" width="11.453125" style="60" customWidth="1"/>
    <col min="11016" max="11019" width="20.7265625" style="60" customWidth="1"/>
    <col min="11020" max="11020" width="11.453125" style="60"/>
    <col min="11021" max="11030" width="0" style="60" hidden="1" customWidth="1"/>
    <col min="11031" max="11264" width="11.453125" style="60"/>
    <col min="11265" max="11265" width="65.26953125" style="60" bestFit="1" customWidth="1"/>
    <col min="11266" max="11266" width="11.453125" style="60"/>
    <col min="11267" max="11267" width="63.453125" style="60" customWidth="1"/>
    <col min="11268" max="11269" width="11.453125" style="60"/>
    <col min="11270" max="11270" width="18.81640625" style="60" customWidth="1"/>
    <col min="11271" max="11271" width="11.453125" style="60" customWidth="1"/>
    <col min="11272" max="11275" width="20.7265625" style="60" customWidth="1"/>
    <col min="11276" max="11276" width="11.453125" style="60"/>
    <col min="11277" max="11286" width="0" style="60" hidden="1" customWidth="1"/>
    <col min="11287" max="11520" width="11.453125" style="60"/>
    <col min="11521" max="11521" width="65.26953125" style="60" bestFit="1" customWidth="1"/>
    <col min="11522" max="11522" width="11.453125" style="60"/>
    <col min="11523" max="11523" width="63.453125" style="60" customWidth="1"/>
    <col min="11524" max="11525" width="11.453125" style="60"/>
    <col min="11526" max="11526" width="18.81640625" style="60" customWidth="1"/>
    <col min="11527" max="11527" width="11.453125" style="60" customWidth="1"/>
    <col min="11528" max="11531" width="20.7265625" style="60" customWidth="1"/>
    <col min="11532" max="11532" width="11.453125" style="60"/>
    <col min="11533" max="11542" width="0" style="60" hidden="1" customWidth="1"/>
    <col min="11543" max="11776" width="11.453125" style="60"/>
    <col min="11777" max="11777" width="65.26953125" style="60" bestFit="1" customWidth="1"/>
    <col min="11778" max="11778" width="11.453125" style="60"/>
    <col min="11779" max="11779" width="63.453125" style="60" customWidth="1"/>
    <col min="11780" max="11781" width="11.453125" style="60"/>
    <col min="11782" max="11782" width="18.81640625" style="60" customWidth="1"/>
    <col min="11783" max="11783" width="11.453125" style="60" customWidth="1"/>
    <col min="11784" max="11787" width="20.7265625" style="60" customWidth="1"/>
    <col min="11788" max="11788" width="11.453125" style="60"/>
    <col min="11789" max="11798" width="0" style="60" hidden="1" customWidth="1"/>
    <col min="11799" max="12032" width="11.453125" style="60"/>
    <col min="12033" max="12033" width="65.26953125" style="60" bestFit="1" customWidth="1"/>
    <col min="12034" max="12034" width="11.453125" style="60"/>
    <col min="12035" max="12035" width="63.453125" style="60" customWidth="1"/>
    <col min="12036" max="12037" width="11.453125" style="60"/>
    <col min="12038" max="12038" width="18.81640625" style="60" customWidth="1"/>
    <col min="12039" max="12039" width="11.453125" style="60" customWidth="1"/>
    <col min="12040" max="12043" width="20.7265625" style="60" customWidth="1"/>
    <col min="12044" max="12044" width="11.453125" style="60"/>
    <col min="12045" max="12054" width="0" style="60" hidden="1" customWidth="1"/>
    <col min="12055" max="12288" width="11.453125" style="60"/>
    <col min="12289" max="12289" width="65.26953125" style="60" bestFit="1" customWidth="1"/>
    <col min="12290" max="12290" width="11.453125" style="60"/>
    <col min="12291" max="12291" width="63.453125" style="60" customWidth="1"/>
    <col min="12292" max="12293" width="11.453125" style="60"/>
    <col min="12294" max="12294" width="18.81640625" style="60" customWidth="1"/>
    <col min="12295" max="12295" width="11.453125" style="60" customWidth="1"/>
    <col min="12296" max="12299" width="20.7265625" style="60" customWidth="1"/>
    <col min="12300" max="12300" width="11.453125" style="60"/>
    <col min="12301" max="12310" width="0" style="60" hidden="1" customWidth="1"/>
    <col min="12311" max="12544" width="11.453125" style="60"/>
    <col min="12545" max="12545" width="65.26953125" style="60" bestFit="1" customWidth="1"/>
    <col min="12546" max="12546" width="11.453125" style="60"/>
    <col min="12547" max="12547" width="63.453125" style="60" customWidth="1"/>
    <col min="12548" max="12549" width="11.453125" style="60"/>
    <col min="12550" max="12550" width="18.81640625" style="60" customWidth="1"/>
    <col min="12551" max="12551" width="11.453125" style="60" customWidth="1"/>
    <col min="12552" max="12555" width="20.7265625" style="60" customWidth="1"/>
    <col min="12556" max="12556" width="11.453125" style="60"/>
    <col min="12557" max="12566" width="0" style="60" hidden="1" customWidth="1"/>
    <col min="12567" max="12800" width="11.453125" style="60"/>
    <col min="12801" max="12801" width="65.26953125" style="60" bestFit="1" customWidth="1"/>
    <col min="12802" max="12802" width="11.453125" style="60"/>
    <col min="12803" max="12803" width="63.453125" style="60" customWidth="1"/>
    <col min="12804" max="12805" width="11.453125" style="60"/>
    <col min="12806" max="12806" width="18.81640625" style="60" customWidth="1"/>
    <col min="12807" max="12807" width="11.453125" style="60" customWidth="1"/>
    <col min="12808" max="12811" width="20.7265625" style="60" customWidth="1"/>
    <col min="12812" max="12812" width="11.453125" style="60"/>
    <col min="12813" max="12822" width="0" style="60" hidden="1" customWidth="1"/>
    <col min="12823" max="13056" width="11.453125" style="60"/>
    <col min="13057" max="13057" width="65.26953125" style="60" bestFit="1" customWidth="1"/>
    <col min="13058" max="13058" width="11.453125" style="60"/>
    <col min="13059" max="13059" width="63.453125" style="60" customWidth="1"/>
    <col min="13060" max="13061" width="11.453125" style="60"/>
    <col min="13062" max="13062" width="18.81640625" style="60" customWidth="1"/>
    <col min="13063" max="13063" width="11.453125" style="60" customWidth="1"/>
    <col min="13064" max="13067" width="20.7265625" style="60" customWidth="1"/>
    <col min="13068" max="13068" width="11.453125" style="60"/>
    <col min="13069" max="13078" width="0" style="60" hidden="1" customWidth="1"/>
    <col min="13079" max="13312" width="11.453125" style="60"/>
    <col min="13313" max="13313" width="65.26953125" style="60" bestFit="1" customWidth="1"/>
    <col min="13314" max="13314" width="11.453125" style="60"/>
    <col min="13315" max="13315" width="63.453125" style="60" customWidth="1"/>
    <col min="13316" max="13317" width="11.453125" style="60"/>
    <col min="13318" max="13318" width="18.81640625" style="60" customWidth="1"/>
    <col min="13319" max="13319" width="11.453125" style="60" customWidth="1"/>
    <col min="13320" max="13323" width="20.7265625" style="60" customWidth="1"/>
    <col min="13324" max="13324" width="11.453125" style="60"/>
    <col min="13325" max="13334" width="0" style="60" hidden="1" customWidth="1"/>
    <col min="13335" max="13568" width="11.453125" style="60"/>
    <col min="13569" max="13569" width="65.26953125" style="60" bestFit="1" customWidth="1"/>
    <col min="13570" max="13570" width="11.453125" style="60"/>
    <col min="13571" max="13571" width="63.453125" style="60" customWidth="1"/>
    <col min="13572" max="13573" width="11.453125" style="60"/>
    <col min="13574" max="13574" width="18.81640625" style="60" customWidth="1"/>
    <col min="13575" max="13575" width="11.453125" style="60" customWidth="1"/>
    <col min="13576" max="13579" width="20.7265625" style="60" customWidth="1"/>
    <col min="13580" max="13580" width="11.453125" style="60"/>
    <col min="13581" max="13590" width="0" style="60" hidden="1" customWidth="1"/>
    <col min="13591" max="13824" width="11.453125" style="60"/>
    <col min="13825" max="13825" width="65.26953125" style="60" bestFit="1" customWidth="1"/>
    <col min="13826" max="13826" width="11.453125" style="60"/>
    <col min="13827" max="13827" width="63.453125" style="60" customWidth="1"/>
    <col min="13828" max="13829" width="11.453125" style="60"/>
    <col min="13830" max="13830" width="18.81640625" style="60" customWidth="1"/>
    <col min="13831" max="13831" width="11.453125" style="60" customWidth="1"/>
    <col min="13832" max="13835" width="20.7265625" style="60" customWidth="1"/>
    <col min="13836" max="13836" width="11.453125" style="60"/>
    <col min="13837" max="13846" width="0" style="60" hidden="1" customWidth="1"/>
    <col min="13847" max="14080" width="11.453125" style="60"/>
    <col min="14081" max="14081" width="65.26953125" style="60" bestFit="1" customWidth="1"/>
    <col min="14082" max="14082" width="11.453125" style="60"/>
    <col min="14083" max="14083" width="63.453125" style="60" customWidth="1"/>
    <col min="14084" max="14085" width="11.453125" style="60"/>
    <col min="14086" max="14086" width="18.81640625" style="60" customWidth="1"/>
    <col min="14087" max="14087" width="11.453125" style="60" customWidth="1"/>
    <col min="14088" max="14091" width="20.7265625" style="60" customWidth="1"/>
    <col min="14092" max="14092" width="11.453125" style="60"/>
    <col min="14093" max="14102" width="0" style="60" hidden="1" customWidth="1"/>
    <col min="14103" max="14336" width="11.453125" style="60"/>
    <col min="14337" max="14337" width="65.26953125" style="60" bestFit="1" customWidth="1"/>
    <col min="14338" max="14338" width="11.453125" style="60"/>
    <col min="14339" max="14339" width="63.453125" style="60" customWidth="1"/>
    <col min="14340" max="14341" width="11.453125" style="60"/>
    <col min="14342" max="14342" width="18.81640625" style="60" customWidth="1"/>
    <col min="14343" max="14343" width="11.453125" style="60" customWidth="1"/>
    <col min="14344" max="14347" width="20.7265625" style="60" customWidth="1"/>
    <col min="14348" max="14348" width="11.453125" style="60"/>
    <col min="14349" max="14358" width="0" style="60" hidden="1" customWidth="1"/>
    <col min="14359" max="14592" width="11.453125" style="60"/>
    <col min="14593" max="14593" width="65.26953125" style="60" bestFit="1" customWidth="1"/>
    <col min="14594" max="14594" width="11.453125" style="60"/>
    <col min="14595" max="14595" width="63.453125" style="60" customWidth="1"/>
    <col min="14596" max="14597" width="11.453125" style="60"/>
    <col min="14598" max="14598" width="18.81640625" style="60" customWidth="1"/>
    <col min="14599" max="14599" width="11.453125" style="60" customWidth="1"/>
    <col min="14600" max="14603" width="20.7265625" style="60" customWidth="1"/>
    <col min="14604" max="14604" width="11.453125" style="60"/>
    <col min="14605" max="14614" width="0" style="60" hidden="1" customWidth="1"/>
    <col min="14615" max="14848" width="11.453125" style="60"/>
    <col min="14849" max="14849" width="65.26953125" style="60" bestFit="1" customWidth="1"/>
    <col min="14850" max="14850" width="11.453125" style="60"/>
    <col min="14851" max="14851" width="63.453125" style="60" customWidth="1"/>
    <col min="14852" max="14853" width="11.453125" style="60"/>
    <col min="14854" max="14854" width="18.81640625" style="60" customWidth="1"/>
    <col min="14855" max="14855" width="11.453125" style="60" customWidth="1"/>
    <col min="14856" max="14859" width="20.7265625" style="60" customWidth="1"/>
    <col min="14860" max="14860" width="11.453125" style="60"/>
    <col min="14861" max="14870" width="0" style="60" hidden="1" customWidth="1"/>
    <col min="14871" max="15104" width="11.453125" style="60"/>
    <col min="15105" max="15105" width="65.26953125" style="60" bestFit="1" customWidth="1"/>
    <col min="15106" max="15106" width="11.453125" style="60"/>
    <col min="15107" max="15107" width="63.453125" style="60" customWidth="1"/>
    <col min="15108" max="15109" width="11.453125" style="60"/>
    <col min="15110" max="15110" width="18.81640625" style="60" customWidth="1"/>
    <col min="15111" max="15111" width="11.453125" style="60" customWidth="1"/>
    <col min="15112" max="15115" width="20.7265625" style="60" customWidth="1"/>
    <col min="15116" max="15116" width="11.453125" style="60"/>
    <col min="15117" max="15126" width="0" style="60" hidden="1" customWidth="1"/>
    <col min="15127" max="15360" width="11.453125" style="60"/>
    <col min="15361" max="15361" width="65.26953125" style="60" bestFit="1" customWidth="1"/>
    <col min="15362" max="15362" width="11.453125" style="60"/>
    <col min="15363" max="15363" width="63.453125" style="60" customWidth="1"/>
    <col min="15364" max="15365" width="11.453125" style="60"/>
    <col min="15366" max="15366" width="18.81640625" style="60" customWidth="1"/>
    <col min="15367" max="15367" width="11.453125" style="60" customWidth="1"/>
    <col min="15368" max="15371" width="20.7265625" style="60" customWidth="1"/>
    <col min="15372" max="15372" width="11.453125" style="60"/>
    <col min="15373" max="15382" width="0" style="60" hidden="1" customWidth="1"/>
    <col min="15383" max="15616" width="11.453125" style="60"/>
    <col min="15617" max="15617" width="65.26953125" style="60" bestFit="1" customWidth="1"/>
    <col min="15618" max="15618" width="11.453125" style="60"/>
    <col min="15619" max="15619" width="63.453125" style="60" customWidth="1"/>
    <col min="15620" max="15621" width="11.453125" style="60"/>
    <col min="15622" max="15622" width="18.81640625" style="60" customWidth="1"/>
    <col min="15623" max="15623" width="11.453125" style="60" customWidth="1"/>
    <col min="15624" max="15627" width="20.7265625" style="60" customWidth="1"/>
    <col min="15628" max="15628" width="11.453125" style="60"/>
    <col min="15629" max="15638" width="0" style="60" hidden="1" customWidth="1"/>
    <col min="15639" max="15872" width="11.453125" style="60"/>
    <col min="15873" max="15873" width="65.26953125" style="60" bestFit="1" customWidth="1"/>
    <col min="15874" max="15874" width="11.453125" style="60"/>
    <col min="15875" max="15875" width="63.453125" style="60" customWidth="1"/>
    <col min="15876" max="15877" width="11.453125" style="60"/>
    <col min="15878" max="15878" width="18.81640625" style="60" customWidth="1"/>
    <col min="15879" max="15879" width="11.453125" style="60" customWidth="1"/>
    <col min="15880" max="15883" width="20.7265625" style="60" customWidth="1"/>
    <col min="15884" max="15884" width="11.453125" style="60"/>
    <col min="15885" max="15894" width="0" style="60" hidden="1" customWidth="1"/>
    <col min="15895" max="16128" width="11.453125" style="60"/>
    <col min="16129" max="16129" width="65.26953125" style="60" bestFit="1" customWidth="1"/>
    <col min="16130" max="16130" width="11.453125" style="60"/>
    <col min="16131" max="16131" width="63.453125" style="60" customWidth="1"/>
    <col min="16132" max="16133" width="11.453125" style="60"/>
    <col min="16134" max="16134" width="18.81640625" style="60" customWidth="1"/>
    <col min="16135" max="16135" width="11.453125" style="60" customWidth="1"/>
    <col min="16136" max="16139" width="20.7265625" style="60" customWidth="1"/>
    <col min="16140" max="16140" width="11.453125" style="60"/>
    <col min="16141" max="16150" width="0" style="60" hidden="1" customWidth="1"/>
    <col min="16151" max="16384" width="11.453125" style="60"/>
  </cols>
  <sheetData>
    <row r="1" spans="1:20" ht="16.5" customHeight="1" x14ac:dyDescent="0.25">
      <c r="A1" s="90" t="s">
        <v>420</v>
      </c>
      <c r="C1" s="90" t="s">
        <v>281</v>
      </c>
      <c r="E1" s="36" t="s">
        <v>282</v>
      </c>
      <c r="F1" s="36" t="s">
        <v>283</v>
      </c>
      <c r="H1" s="501" t="s">
        <v>284</v>
      </c>
      <c r="I1" s="501"/>
      <c r="J1" s="501"/>
      <c r="K1" s="501"/>
      <c r="L1" s="502" t="s">
        <v>285</v>
      </c>
      <c r="M1" s="503"/>
      <c r="N1" s="503"/>
      <c r="O1" s="503"/>
      <c r="P1" s="62"/>
      <c r="Q1" s="504" t="s">
        <v>286</v>
      </c>
      <c r="R1" s="504"/>
      <c r="S1" s="504"/>
      <c r="T1" s="504"/>
    </row>
    <row r="2" spans="1:20" ht="12" customHeight="1" thickBot="1" x14ac:dyDescent="0.3">
      <c r="A2" s="63" t="s">
        <v>421</v>
      </c>
      <c r="C2" s="64" t="s">
        <v>287</v>
      </c>
      <c r="E2" s="65">
        <v>1</v>
      </c>
      <c r="F2" s="65" t="s">
        <v>288</v>
      </c>
      <c r="H2" s="505" t="s">
        <v>289</v>
      </c>
      <c r="I2" s="506"/>
      <c r="J2" s="506"/>
      <c r="K2" s="507"/>
      <c r="M2" s="36">
        <v>2012</v>
      </c>
      <c r="N2" s="36"/>
      <c r="O2" s="36"/>
      <c r="P2" s="66"/>
      <c r="Q2" s="36"/>
      <c r="R2" s="37" t="s">
        <v>290</v>
      </c>
      <c r="S2" s="37" t="s">
        <v>291</v>
      </c>
      <c r="T2" s="37" t="s">
        <v>292</v>
      </c>
    </row>
    <row r="3" spans="1:20" ht="12" customHeight="1" x14ac:dyDescent="0.25">
      <c r="A3" s="63" t="s">
        <v>422</v>
      </c>
      <c r="C3" s="64" t="s">
        <v>293</v>
      </c>
      <c r="E3" s="65"/>
      <c r="F3" s="65"/>
      <c r="H3" s="67"/>
      <c r="I3" s="68"/>
      <c r="J3" s="68"/>
      <c r="K3" s="69"/>
      <c r="M3" s="36"/>
      <c r="N3" s="36"/>
      <c r="O3" s="36"/>
      <c r="P3" s="66"/>
      <c r="Q3" s="36"/>
      <c r="R3" s="37"/>
      <c r="S3" s="37"/>
      <c r="T3" s="37"/>
    </row>
    <row r="4" spans="1:20" ht="12" customHeight="1" thickBot="1" x14ac:dyDescent="0.3">
      <c r="A4" s="63" t="s">
        <v>425</v>
      </c>
      <c r="C4" s="64" t="s">
        <v>296</v>
      </c>
      <c r="E4" s="65"/>
      <c r="F4" s="65"/>
      <c r="H4" s="67"/>
      <c r="I4" s="68"/>
      <c r="J4" s="68"/>
      <c r="K4" s="69"/>
      <c r="M4" s="36"/>
      <c r="N4" s="36"/>
      <c r="O4" s="36"/>
      <c r="P4" s="66"/>
      <c r="Q4" s="36"/>
      <c r="R4" s="37"/>
      <c r="S4" s="37"/>
      <c r="T4" s="37"/>
    </row>
    <row r="5" spans="1:20" ht="12" customHeight="1" x14ac:dyDescent="0.25">
      <c r="A5" s="63" t="s">
        <v>423</v>
      </c>
      <c r="C5" s="64" t="s">
        <v>299</v>
      </c>
      <c r="E5" s="65">
        <v>2</v>
      </c>
      <c r="F5" s="65" t="s">
        <v>77</v>
      </c>
      <c r="H5" s="508" t="s">
        <v>294</v>
      </c>
      <c r="I5" s="38">
        <v>2017</v>
      </c>
      <c r="J5" s="39"/>
      <c r="K5" s="40"/>
      <c r="M5" s="41" t="s">
        <v>290</v>
      </c>
      <c r="N5" s="41" t="s">
        <v>291</v>
      </c>
      <c r="O5" s="41" t="s">
        <v>292</v>
      </c>
      <c r="P5" s="66"/>
      <c r="Q5" s="70" t="s">
        <v>295</v>
      </c>
      <c r="R5" s="42">
        <v>479830</v>
      </c>
      <c r="S5" s="42">
        <v>222331</v>
      </c>
      <c r="T5" s="42">
        <v>257499</v>
      </c>
    </row>
    <row r="6" spans="1:20" ht="12" customHeight="1" x14ac:dyDescent="0.25">
      <c r="A6" s="63" t="s">
        <v>424</v>
      </c>
      <c r="C6" s="64" t="s">
        <v>304</v>
      </c>
      <c r="E6" s="65">
        <v>3</v>
      </c>
      <c r="F6" s="65" t="s">
        <v>297</v>
      </c>
      <c r="H6" s="509"/>
      <c r="I6" s="43" t="s">
        <v>290</v>
      </c>
      <c r="J6" s="44" t="s">
        <v>291</v>
      </c>
      <c r="K6" s="45" t="s">
        <v>292</v>
      </c>
      <c r="M6" s="42">
        <v>7571345</v>
      </c>
      <c r="N6" s="42">
        <v>3653868</v>
      </c>
      <c r="O6" s="42">
        <v>3917477</v>
      </c>
      <c r="P6" s="66"/>
      <c r="Q6" s="70" t="s">
        <v>298</v>
      </c>
      <c r="R6" s="42">
        <v>135160</v>
      </c>
      <c r="S6" s="42">
        <v>62795</v>
      </c>
      <c r="T6" s="42">
        <v>72365</v>
      </c>
    </row>
    <row r="7" spans="1:20" ht="12.75" customHeight="1" x14ac:dyDescent="0.25">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25">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25">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25">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25">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25">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25">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25">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25">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25">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25">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25">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25">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25">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25">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25">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25">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25">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25">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
      <c r="A26" s="72" t="s">
        <v>380</v>
      </c>
      <c r="C26" s="64" t="s">
        <v>381</v>
      </c>
      <c r="E26" s="65">
        <v>77</v>
      </c>
      <c r="F26" s="65" t="s">
        <v>93</v>
      </c>
      <c r="M26" s="50">
        <v>133340</v>
      </c>
      <c r="N26" s="50">
        <v>67602</v>
      </c>
      <c r="O26" s="50">
        <v>65738</v>
      </c>
      <c r="P26" s="66"/>
    </row>
    <row r="27" spans="1:20" ht="12" customHeight="1" x14ac:dyDescent="0.25">
      <c r="A27" s="72" t="s">
        <v>382</v>
      </c>
      <c r="C27" s="64" t="s">
        <v>383</v>
      </c>
      <c r="E27" s="65">
        <v>88</v>
      </c>
      <c r="F27" s="65" t="s">
        <v>384</v>
      </c>
      <c r="M27" s="50">
        <v>132165</v>
      </c>
      <c r="N27" s="50">
        <v>67024</v>
      </c>
      <c r="O27" s="50">
        <v>65141</v>
      </c>
      <c r="P27" s="66"/>
      <c r="Q27" s="510" t="s">
        <v>385</v>
      </c>
      <c r="R27" s="511"/>
      <c r="S27" s="511"/>
      <c r="T27" s="512"/>
    </row>
    <row r="28" spans="1:20" ht="12" customHeight="1" thickBot="1" x14ac:dyDescent="0.3">
      <c r="A28" s="91" t="s">
        <v>386</v>
      </c>
      <c r="C28" s="64" t="s">
        <v>387</v>
      </c>
      <c r="E28" s="65">
        <v>98</v>
      </c>
      <c r="F28" s="65" t="s">
        <v>388</v>
      </c>
      <c r="M28" s="50">
        <v>129957</v>
      </c>
      <c r="N28" s="50">
        <v>65924</v>
      </c>
      <c r="O28" s="50">
        <v>64033</v>
      </c>
      <c r="P28" s="66"/>
      <c r="Q28" s="505" t="s">
        <v>289</v>
      </c>
      <c r="R28" s="506"/>
      <c r="S28" s="506"/>
      <c r="T28" s="507"/>
    </row>
    <row r="29" spans="1:20" ht="12" customHeight="1" x14ac:dyDescent="0.25">
      <c r="A29" s="74" t="s">
        <v>389</v>
      </c>
      <c r="C29" s="64" t="s">
        <v>390</v>
      </c>
      <c r="M29" s="50">
        <v>127797</v>
      </c>
      <c r="N29" s="50">
        <v>64838</v>
      </c>
      <c r="O29" s="50">
        <v>62959</v>
      </c>
      <c r="P29" s="66"/>
      <c r="Q29" s="499" t="s">
        <v>294</v>
      </c>
      <c r="R29" s="76">
        <v>2015</v>
      </c>
      <c r="S29" s="77"/>
      <c r="T29" s="78"/>
    </row>
    <row r="30" spans="1:20" ht="12" customHeight="1" x14ac:dyDescent="0.25">
      <c r="A30" s="74" t="s">
        <v>391</v>
      </c>
      <c r="C30" s="64" t="s">
        <v>392</v>
      </c>
      <c r="M30" s="50">
        <v>125232</v>
      </c>
      <c r="N30" s="50">
        <v>63602</v>
      </c>
      <c r="O30" s="50">
        <v>61630</v>
      </c>
      <c r="P30" s="66"/>
      <c r="Q30" s="500"/>
      <c r="R30" s="43" t="s">
        <v>290</v>
      </c>
      <c r="S30" s="44" t="s">
        <v>291</v>
      </c>
      <c r="T30" s="45" t="s">
        <v>292</v>
      </c>
    </row>
    <row r="31" spans="1:20" ht="12" customHeight="1" x14ac:dyDescent="0.25">
      <c r="A31" s="74" t="s">
        <v>393</v>
      </c>
      <c r="C31" s="64" t="s">
        <v>394</v>
      </c>
      <c r="M31" s="50">
        <v>124055</v>
      </c>
      <c r="N31" s="50">
        <v>62761</v>
      </c>
      <c r="O31" s="50">
        <v>61294</v>
      </c>
      <c r="P31" s="66"/>
      <c r="Q31" s="46" t="s">
        <v>301</v>
      </c>
      <c r="R31" s="47"/>
      <c r="S31" s="48"/>
      <c r="T31" s="49"/>
    </row>
    <row r="32" spans="1:20" ht="12" customHeight="1" x14ac:dyDescent="0.25">
      <c r="A32" s="74" t="s">
        <v>395</v>
      </c>
      <c r="C32" s="64" t="s">
        <v>396</v>
      </c>
      <c r="M32" s="50">
        <v>125190</v>
      </c>
      <c r="N32" s="50">
        <v>62619</v>
      </c>
      <c r="O32" s="50">
        <v>62571</v>
      </c>
      <c r="P32" s="66"/>
      <c r="Q32" s="79" t="s">
        <v>290</v>
      </c>
      <c r="R32" s="80">
        <v>7878783</v>
      </c>
      <c r="S32" s="81">
        <v>3810013</v>
      </c>
      <c r="T32" s="82">
        <v>4068770</v>
      </c>
    </row>
    <row r="33" spans="1:20" ht="12" customHeight="1" x14ac:dyDescent="0.25">
      <c r="A33" s="91" t="s">
        <v>397</v>
      </c>
      <c r="C33" s="64" t="s">
        <v>398</v>
      </c>
      <c r="M33" s="50">
        <v>127692</v>
      </c>
      <c r="N33" s="50">
        <v>62895</v>
      </c>
      <c r="O33" s="50">
        <v>64797</v>
      </c>
      <c r="P33" s="66"/>
      <c r="Q33" s="56" t="s">
        <v>308</v>
      </c>
      <c r="R33" s="57">
        <v>603230</v>
      </c>
      <c r="S33" s="58">
        <v>309432</v>
      </c>
      <c r="T33" s="59">
        <v>293798</v>
      </c>
    </row>
    <row r="34" spans="1:20" ht="12" customHeight="1" x14ac:dyDescent="0.25">
      <c r="A34" s="83" t="s">
        <v>399</v>
      </c>
      <c r="C34" s="64" t="s">
        <v>400</v>
      </c>
      <c r="M34" s="50">
        <v>129742</v>
      </c>
      <c r="N34" s="50">
        <v>62993</v>
      </c>
      <c r="O34" s="50">
        <v>66749</v>
      </c>
      <c r="P34" s="66"/>
      <c r="Q34" s="56" t="s">
        <v>312</v>
      </c>
      <c r="R34" s="57">
        <v>598182</v>
      </c>
      <c r="S34" s="58">
        <v>306434</v>
      </c>
      <c r="T34" s="59">
        <v>291748</v>
      </c>
    </row>
    <row r="35" spans="1:20" ht="12" customHeight="1" x14ac:dyDescent="0.25">
      <c r="A35" s="83" t="s">
        <v>401</v>
      </c>
      <c r="C35" s="90" t="s">
        <v>402</v>
      </c>
      <c r="M35" s="50">
        <v>131768</v>
      </c>
      <c r="N35" s="50">
        <v>63030</v>
      </c>
      <c r="O35" s="50">
        <v>68738</v>
      </c>
      <c r="P35" s="66"/>
      <c r="Q35" s="56" t="s">
        <v>316</v>
      </c>
      <c r="R35" s="57">
        <v>605068</v>
      </c>
      <c r="S35" s="58">
        <v>309819</v>
      </c>
      <c r="T35" s="59">
        <v>295249</v>
      </c>
    </row>
    <row r="36" spans="1:20" ht="12" customHeight="1" x14ac:dyDescent="0.25">
      <c r="A36" s="83" t="s">
        <v>403</v>
      </c>
      <c r="C36" s="64" t="s">
        <v>311</v>
      </c>
      <c r="M36" s="50">
        <v>132712</v>
      </c>
      <c r="N36" s="50">
        <v>62862</v>
      </c>
      <c r="O36" s="50">
        <v>69850</v>
      </c>
      <c r="P36" s="66"/>
      <c r="Q36" s="56" t="s">
        <v>321</v>
      </c>
      <c r="R36" s="57">
        <v>642476</v>
      </c>
      <c r="S36" s="58">
        <v>325752</v>
      </c>
      <c r="T36" s="59">
        <v>316724</v>
      </c>
    </row>
    <row r="37" spans="1:20" ht="12" customHeight="1" x14ac:dyDescent="0.25">
      <c r="A37" s="83" t="s">
        <v>404</v>
      </c>
      <c r="C37" s="64" t="s">
        <v>405</v>
      </c>
      <c r="M37" s="50">
        <v>131882</v>
      </c>
      <c r="N37" s="50">
        <v>62354</v>
      </c>
      <c r="O37" s="50">
        <v>69528</v>
      </c>
      <c r="P37" s="66"/>
      <c r="Q37" s="56" t="s">
        <v>326</v>
      </c>
      <c r="R37" s="57">
        <v>669960</v>
      </c>
      <c r="S37" s="58">
        <v>338888</v>
      </c>
      <c r="T37" s="59">
        <v>331072</v>
      </c>
    </row>
    <row r="38" spans="1:20" ht="12" customHeight="1" x14ac:dyDescent="0.25">
      <c r="A38" s="83" t="s">
        <v>406</v>
      </c>
      <c r="C38" s="64" t="s">
        <v>407</v>
      </c>
      <c r="M38" s="50">
        <v>129823</v>
      </c>
      <c r="N38" s="50">
        <v>61588</v>
      </c>
      <c r="O38" s="50">
        <v>68235</v>
      </c>
      <c r="P38" s="66"/>
      <c r="Q38" s="56" t="s">
        <v>330</v>
      </c>
      <c r="R38" s="57">
        <v>635633</v>
      </c>
      <c r="S38" s="58">
        <v>319048</v>
      </c>
      <c r="T38" s="59">
        <v>316585</v>
      </c>
    </row>
    <row r="39" spans="1:20" ht="12" customHeight="1" x14ac:dyDescent="0.25">
      <c r="A39" s="83" t="s">
        <v>408</v>
      </c>
      <c r="C39" s="64" t="s">
        <v>409</v>
      </c>
      <c r="D39" s="84"/>
      <c r="M39" s="50">
        <v>127922</v>
      </c>
      <c r="N39" s="50">
        <v>60850</v>
      </c>
      <c r="O39" s="50">
        <v>67072</v>
      </c>
      <c r="P39" s="66"/>
      <c r="Q39" s="56" t="s">
        <v>335</v>
      </c>
      <c r="R39" s="57">
        <v>657874</v>
      </c>
      <c r="S39" s="58">
        <v>313458</v>
      </c>
      <c r="T39" s="59">
        <v>344416</v>
      </c>
    </row>
    <row r="40" spans="1:20" ht="12" customHeight="1" x14ac:dyDescent="0.25">
      <c r="A40" s="90" t="s">
        <v>426</v>
      </c>
      <c r="C40" s="64" t="s">
        <v>410</v>
      </c>
      <c r="M40" s="50">
        <v>126082</v>
      </c>
      <c r="N40" s="50">
        <v>60165</v>
      </c>
      <c r="O40" s="50">
        <v>65917</v>
      </c>
      <c r="P40" s="66"/>
      <c r="Q40" s="56" t="s">
        <v>339</v>
      </c>
      <c r="R40" s="57">
        <v>614779</v>
      </c>
      <c r="S40" s="58">
        <v>293158</v>
      </c>
      <c r="T40" s="59">
        <v>321621</v>
      </c>
    </row>
    <row r="41" spans="1:20" ht="12" customHeight="1" x14ac:dyDescent="0.25">
      <c r="A41" s="85" t="s">
        <v>427</v>
      </c>
      <c r="C41" s="86" t="s">
        <v>411</v>
      </c>
      <c r="M41" s="50"/>
      <c r="N41" s="50"/>
      <c r="O41" s="50"/>
      <c r="P41" s="66"/>
      <c r="Q41" s="56"/>
      <c r="R41" s="57"/>
      <c r="S41" s="58"/>
      <c r="T41" s="59"/>
    </row>
    <row r="42" spans="1:20" ht="12" customHeight="1" x14ac:dyDescent="0.25">
      <c r="A42" s="85" t="s">
        <v>428</v>
      </c>
      <c r="C42" s="87" t="s">
        <v>412</v>
      </c>
      <c r="M42" s="50"/>
      <c r="N42" s="50"/>
      <c r="O42" s="50"/>
      <c r="P42" s="66"/>
      <c r="Q42" s="56"/>
      <c r="R42" s="57"/>
      <c r="S42" s="58"/>
      <c r="T42" s="59"/>
    </row>
    <row r="43" spans="1:20" ht="12" customHeight="1" x14ac:dyDescent="0.25">
      <c r="A43" s="85" t="s">
        <v>429</v>
      </c>
      <c r="M43" s="50"/>
      <c r="N43" s="50"/>
      <c r="O43" s="50"/>
      <c r="P43" s="66"/>
      <c r="Q43" s="56"/>
      <c r="R43" s="57"/>
      <c r="S43" s="58"/>
      <c r="T43" s="59"/>
    </row>
    <row r="44" spans="1:20" ht="12" customHeight="1" x14ac:dyDescent="0.25">
      <c r="A44" s="85" t="s">
        <v>430</v>
      </c>
      <c r="M44" s="50"/>
      <c r="N44" s="50"/>
      <c r="O44" s="50"/>
      <c r="P44" s="66"/>
      <c r="Q44" s="56"/>
      <c r="R44" s="57"/>
      <c r="S44" s="58"/>
      <c r="T44" s="59"/>
    </row>
    <row r="45" spans="1:20" ht="12" customHeight="1" x14ac:dyDescent="0.25">
      <c r="A45" s="85" t="s">
        <v>431</v>
      </c>
      <c r="C45" s="60"/>
      <c r="M45" s="50">
        <v>123600</v>
      </c>
      <c r="N45" s="50">
        <v>59117</v>
      </c>
      <c r="O45" s="50">
        <v>64483</v>
      </c>
      <c r="P45" s="66"/>
      <c r="Q45" s="56" t="s">
        <v>344</v>
      </c>
      <c r="R45" s="57">
        <v>536343</v>
      </c>
      <c r="S45" s="58">
        <v>254902</v>
      </c>
      <c r="T45" s="59">
        <v>281441</v>
      </c>
    </row>
    <row r="46" spans="1:20" ht="12" customHeight="1" x14ac:dyDescent="0.25">
      <c r="A46" s="90" t="s">
        <v>432</v>
      </c>
      <c r="C46" s="60"/>
      <c r="M46" s="50"/>
      <c r="N46" s="50"/>
      <c r="O46" s="50"/>
      <c r="P46" s="66"/>
      <c r="Q46" s="56"/>
      <c r="R46" s="57"/>
      <c r="S46" s="58"/>
      <c r="T46" s="59"/>
    </row>
    <row r="47" spans="1:20" ht="12" customHeight="1" x14ac:dyDescent="0.25">
      <c r="A47" s="85" t="s">
        <v>433</v>
      </c>
      <c r="C47" s="60"/>
      <c r="M47" s="50"/>
      <c r="N47" s="50"/>
      <c r="O47" s="50"/>
      <c r="P47" s="66"/>
      <c r="Q47" s="56"/>
      <c r="R47" s="57"/>
      <c r="S47" s="58"/>
      <c r="T47" s="59"/>
    </row>
    <row r="48" spans="1:20" ht="12" customHeight="1" x14ac:dyDescent="0.25">
      <c r="A48" s="85" t="s">
        <v>434</v>
      </c>
      <c r="C48" s="60"/>
      <c r="M48" s="50"/>
      <c r="N48" s="50"/>
      <c r="O48" s="50"/>
      <c r="P48" s="66"/>
      <c r="Q48" s="56"/>
      <c r="R48" s="57"/>
      <c r="S48" s="58"/>
      <c r="T48" s="59"/>
    </row>
    <row r="49" spans="1:20" ht="12" customHeight="1" x14ac:dyDescent="0.25">
      <c r="A49" s="88" t="s">
        <v>435</v>
      </c>
      <c r="C49" s="60"/>
      <c r="M49" s="50">
        <v>120324</v>
      </c>
      <c r="N49" s="50">
        <v>57551</v>
      </c>
      <c r="O49" s="50">
        <v>62773</v>
      </c>
      <c r="P49" s="66"/>
      <c r="Q49" s="56" t="s">
        <v>348</v>
      </c>
      <c r="R49" s="57">
        <v>516837</v>
      </c>
      <c r="S49" s="58">
        <v>242123</v>
      </c>
      <c r="T49" s="59">
        <v>274714</v>
      </c>
    </row>
    <row r="50" spans="1:20" ht="12" customHeight="1" x14ac:dyDescent="0.25">
      <c r="A50" s="71" t="s">
        <v>436</v>
      </c>
      <c r="M50" s="50">
        <v>116606</v>
      </c>
      <c r="N50" s="50">
        <v>55686</v>
      </c>
      <c r="O50" s="50">
        <v>60920</v>
      </c>
      <c r="P50" s="66"/>
      <c r="Q50" s="56" t="s">
        <v>352</v>
      </c>
      <c r="R50" s="57">
        <v>489703</v>
      </c>
      <c r="S50" s="58">
        <v>225926</v>
      </c>
      <c r="T50" s="59">
        <v>263777</v>
      </c>
    </row>
    <row r="51" spans="1:20" ht="12" customHeight="1" x14ac:dyDescent="0.25">
      <c r="A51" s="71" t="s">
        <v>437</v>
      </c>
      <c r="M51" s="50">
        <v>112852</v>
      </c>
      <c r="N51" s="50">
        <v>53849</v>
      </c>
      <c r="O51" s="50">
        <v>59003</v>
      </c>
      <c r="P51" s="66"/>
      <c r="Q51" s="56" t="s">
        <v>356</v>
      </c>
      <c r="R51" s="57">
        <v>406084</v>
      </c>
      <c r="S51" s="58">
        <v>183930</v>
      </c>
      <c r="T51" s="59">
        <v>222154</v>
      </c>
    </row>
    <row r="52" spans="1:20" ht="12" customHeight="1" x14ac:dyDescent="0.25">
      <c r="A52" s="90" t="s">
        <v>413</v>
      </c>
      <c r="M52" s="50">
        <v>97001</v>
      </c>
      <c r="N52" s="50">
        <v>44730</v>
      </c>
      <c r="O52" s="50">
        <v>52271</v>
      </c>
      <c r="P52" s="66"/>
      <c r="Q52" s="66"/>
      <c r="R52" s="66"/>
      <c r="S52" s="66"/>
      <c r="T52" s="66"/>
    </row>
    <row r="53" spans="1:20" ht="12" customHeight="1" x14ac:dyDescent="0.25">
      <c r="A53" s="89" t="s">
        <v>414</v>
      </c>
      <c r="M53" s="50">
        <v>93445</v>
      </c>
      <c r="N53" s="50">
        <v>42931</v>
      </c>
      <c r="O53" s="50">
        <v>50514</v>
      </c>
      <c r="P53" s="66"/>
      <c r="Q53" s="66"/>
      <c r="R53" s="66"/>
      <c r="S53" s="66"/>
      <c r="T53" s="66"/>
    </row>
    <row r="54" spans="1:20" ht="12" customHeight="1" x14ac:dyDescent="0.25">
      <c r="A54" s="89" t="s">
        <v>415</v>
      </c>
      <c r="M54" s="50">
        <v>89853</v>
      </c>
      <c r="N54" s="50">
        <v>41126</v>
      </c>
      <c r="O54" s="50">
        <v>48727</v>
      </c>
      <c r="P54" s="66"/>
      <c r="Q54" s="66"/>
      <c r="R54" s="66"/>
      <c r="S54" s="66"/>
      <c r="T54" s="66"/>
    </row>
    <row r="55" spans="1:20" ht="12" customHeight="1" x14ac:dyDescent="0.25">
      <c r="A55" s="90" t="s">
        <v>416</v>
      </c>
      <c r="M55" s="50">
        <v>66807</v>
      </c>
      <c r="N55" s="50">
        <v>30117</v>
      </c>
      <c r="O55" s="50">
        <v>36690</v>
      </c>
      <c r="P55" s="66"/>
      <c r="Q55" s="66"/>
      <c r="R55" s="66"/>
      <c r="S55" s="66"/>
      <c r="T55" s="66"/>
    </row>
    <row r="56" spans="1:20" ht="12" customHeight="1" x14ac:dyDescent="0.25">
      <c r="A56" s="89" t="s">
        <v>417</v>
      </c>
      <c r="M56" s="50">
        <v>63071</v>
      </c>
      <c r="N56" s="50">
        <v>28387</v>
      </c>
      <c r="O56" s="50">
        <v>34684</v>
      </c>
      <c r="P56" s="66"/>
      <c r="Q56" s="66"/>
      <c r="R56" s="66"/>
      <c r="S56" s="66"/>
      <c r="T56" s="66"/>
    </row>
    <row r="57" spans="1:20" ht="12" customHeight="1" x14ac:dyDescent="0.25">
      <c r="A57" s="89" t="s">
        <v>418</v>
      </c>
      <c r="M57" s="50">
        <v>59761</v>
      </c>
      <c r="N57" s="50">
        <v>26856</v>
      </c>
      <c r="O57" s="50">
        <v>32905</v>
      </c>
      <c r="P57" s="66"/>
      <c r="Q57" s="66"/>
      <c r="R57" s="66"/>
      <c r="S57" s="66"/>
      <c r="T57" s="66"/>
    </row>
    <row r="58" spans="1:20" ht="12" customHeight="1" x14ac:dyDescent="0.25">
      <c r="A58" s="89" t="s">
        <v>419</v>
      </c>
      <c r="M58" s="50">
        <v>56749</v>
      </c>
      <c r="N58" s="50">
        <v>25466</v>
      </c>
      <c r="O58" s="50">
        <v>31283</v>
      </c>
      <c r="P58" s="66"/>
      <c r="Q58" s="66"/>
      <c r="R58" s="66"/>
      <c r="S58" s="66"/>
      <c r="T58" s="66"/>
    </row>
    <row r="59" spans="1:20" ht="16.5" customHeight="1" x14ac:dyDescent="0.25">
      <c r="M59" s="50">
        <v>53748</v>
      </c>
      <c r="N59" s="50">
        <v>24086</v>
      </c>
      <c r="O59" s="50">
        <v>29662</v>
      </c>
      <c r="P59" s="66"/>
      <c r="Q59" s="66"/>
      <c r="R59" s="66"/>
      <c r="S59" s="66"/>
      <c r="T59" s="66"/>
    </row>
    <row r="60" spans="1:20" ht="16.5" customHeight="1" x14ac:dyDescent="0.25">
      <c r="M60" s="50">
        <v>50833</v>
      </c>
      <c r="N60" s="50">
        <v>22745</v>
      </c>
      <c r="O60" s="50">
        <v>28088</v>
      </c>
      <c r="P60" s="66"/>
      <c r="Q60" s="66"/>
      <c r="R60" s="66"/>
      <c r="S60" s="66"/>
      <c r="T60" s="66"/>
    </row>
    <row r="61" spans="1:20" ht="16.5" customHeight="1" x14ac:dyDescent="0.25">
      <c r="M61" s="50">
        <v>47916</v>
      </c>
      <c r="N61" s="50">
        <v>21407</v>
      </c>
      <c r="O61" s="50">
        <v>26509</v>
      </c>
      <c r="P61" s="66"/>
      <c r="Q61" s="66"/>
      <c r="R61" s="66"/>
      <c r="S61" s="66"/>
      <c r="T61" s="66"/>
    </row>
    <row r="62" spans="1:20" ht="16.5" customHeight="1" x14ac:dyDescent="0.25">
      <c r="M62" s="50">
        <v>44929</v>
      </c>
      <c r="N62" s="50">
        <v>20042</v>
      </c>
      <c r="O62" s="50">
        <v>24887</v>
      </c>
      <c r="P62" s="66"/>
      <c r="Q62" s="66"/>
      <c r="R62" s="66"/>
      <c r="S62" s="66"/>
      <c r="T62" s="66"/>
    </row>
    <row r="63" spans="1:20" ht="16.5" customHeight="1" x14ac:dyDescent="0.25">
      <c r="M63" s="50">
        <v>41939</v>
      </c>
      <c r="N63" s="50">
        <v>18676</v>
      </c>
      <c r="O63" s="50">
        <v>23263</v>
      </c>
      <c r="P63" s="66"/>
      <c r="Q63" s="66"/>
      <c r="R63" s="66"/>
      <c r="S63" s="66"/>
      <c r="T63" s="66"/>
    </row>
    <row r="64" spans="1:20" ht="16.5" customHeight="1" x14ac:dyDescent="0.25">
      <c r="M64" s="50">
        <v>39086</v>
      </c>
      <c r="N64" s="50">
        <v>17369</v>
      </c>
      <c r="O64" s="50">
        <v>21717</v>
      </c>
      <c r="P64" s="66"/>
      <c r="Q64" s="66"/>
      <c r="R64" s="66"/>
      <c r="S64" s="66"/>
      <c r="T64" s="66"/>
    </row>
    <row r="65" spans="13:20" ht="16.5" customHeight="1" x14ac:dyDescent="0.25">
      <c r="M65" s="50">
        <v>36348</v>
      </c>
      <c r="N65" s="50">
        <v>16117</v>
      </c>
      <c r="O65" s="50">
        <v>20231</v>
      </c>
      <c r="P65" s="66"/>
      <c r="Q65" s="66"/>
      <c r="R65" s="66"/>
      <c r="S65" s="66"/>
      <c r="T65" s="66"/>
    </row>
    <row r="66" spans="13:20" ht="16.5" customHeight="1" x14ac:dyDescent="0.25">
      <c r="M66" s="50">
        <v>33755</v>
      </c>
      <c r="N66" s="50">
        <v>14898</v>
      </c>
      <c r="O66" s="50">
        <v>18857</v>
      </c>
      <c r="P66" s="66"/>
      <c r="Q66" s="66"/>
      <c r="R66" s="66"/>
      <c r="S66" s="66"/>
      <c r="T66" s="66"/>
    </row>
    <row r="67" spans="13:20" ht="16.5" customHeight="1" x14ac:dyDescent="0.25">
      <c r="M67" s="50">
        <v>31333</v>
      </c>
      <c r="N67" s="50">
        <v>13708</v>
      </c>
      <c r="O67" s="50">
        <v>17625</v>
      </c>
      <c r="P67" s="66"/>
      <c r="Q67" s="66"/>
      <c r="R67" s="66"/>
      <c r="S67" s="66"/>
      <c r="T67" s="66"/>
    </row>
    <row r="68" spans="13:20" ht="16.5" customHeight="1" x14ac:dyDescent="0.25">
      <c r="M68" s="50">
        <v>28832</v>
      </c>
      <c r="N68" s="50">
        <v>12440</v>
      </c>
      <c r="O68" s="50">
        <v>16392</v>
      </c>
      <c r="P68" s="66"/>
      <c r="Q68" s="66"/>
      <c r="R68" s="66"/>
      <c r="S68" s="66"/>
      <c r="T68" s="66"/>
    </row>
    <row r="69" spans="13:20" ht="16.5" customHeight="1" x14ac:dyDescent="0.25">
      <c r="M69" s="50">
        <v>26662</v>
      </c>
      <c r="N69" s="50">
        <v>11342</v>
      </c>
      <c r="O69" s="50">
        <v>15320</v>
      </c>
      <c r="P69" s="66"/>
      <c r="Q69" s="66"/>
      <c r="R69" s="66"/>
      <c r="S69" s="66"/>
      <c r="T69" s="66"/>
    </row>
    <row r="70" spans="13:20" ht="16.5" customHeight="1" x14ac:dyDescent="0.25">
      <c r="M70" s="50">
        <v>24625</v>
      </c>
      <c r="N70" s="50">
        <v>10306</v>
      </c>
      <c r="O70" s="50">
        <v>14319</v>
      </c>
      <c r="P70" s="66"/>
      <c r="Q70" s="66"/>
      <c r="R70" s="66"/>
      <c r="S70" s="66"/>
      <c r="T70" s="66"/>
    </row>
    <row r="71" spans="13:20" ht="16.5" customHeight="1" x14ac:dyDescent="0.25">
      <c r="M71" s="50">
        <v>22734</v>
      </c>
      <c r="N71" s="50">
        <v>9334</v>
      </c>
      <c r="O71" s="50">
        <v>13400</v>
      </c>
      <c r="P71" s="66"/>
      <c r="Q71" s="66"/>
      <c r="R71" s="66"/>
      <c r="S71" s="66"/>
      <c r="T71" s="66"/>
    </row>
    <row r="72" spans="13:20" ht="16.5" customHeight="1" x14ac:dyDescent="0.25">
      <c r="M72" s="50">
        <v>20994</v>
      </c>
      <c r="N72" s="50">
        <v>8432</v>
      </c>
      <c r="O72" s="50">
        <v>12562</v>
      </c>
      <c r="P72" s="66"/>
      <c r="Q72" s="66"/>
      <c r="R72" s="66"/>
      <c r="S72" s="66"/>
      <c r="T72" s="66"/>
    </row>
    <row r="73" spans="13:20" ht="16.5" customHeight="1" x14ac:dyDescent="0.25">
      <c r="M73" s="50">
        <v>19408</v>
      </c>
      <c r="N73" s="50">
        <v>7603</v>
      </c>
      <c r="O73" s="50">
        <v>11805</v>
      </c>
      <c r="P73" s="66"/>
      <c r="Q73" s="66"/>
      <c r="R73" s="66"/>
      <c r="S73" s="66"/>
      <c r="T73" s="66"/>
    </row>
    <row r="74" spans="13:20" ht="16.5" customHeight="1" x14ac:dyDescent="0.25">
      <c r="M74" s="50">
        <v>17988</v>
      </c>
      <c r="N74" s="50">
        <v>7002</v>
      </c>
      <c r="O74" s="50">
        <v>10986</v>
      </c>
      <c r="P74" s="66"/>
      <c r="Q74" s="66"/>
      <c r="R74" s="66"/>
      <c r="S74" s="66"/>
      <c r="T74" s="66"/>
    </row>
    <row r="75" spans="13:20" ht="16.5" customHeight="1" x14ac:dyDescent="0.25">
      <c r="M75" s="50">
        <v>16675</v>
      </c>
      <c r="N75" s="50">
        <v>6510</v>
      </c>
      <c r="O75" s="50">
        <v>10165</v>
      </c>
      <c r="P75" s="66"/>
      <c r="Q75" s="66"/>
      <c r="R75" s="66"/>
      <c r="S75" s="66"/>
      <c r="T75" s="66"/>
    </row>
    <row r="76" spans="13:20" ht="16.5" customHeight="1" x14ac:dyDescent="0.25">
      <c r="M76" s="50">
        <v>15472</v>
      </c>
      <c r="N76" s="50">
        <v>6134</v>
      </c>
      <c r="O76" s="50">
        <v>9338</v>
      </c>
      <c r="P76" s="66"/>
      <c r="Q76" s="66"/>
      <c r="R76" s="66"/>
      <c r="S76" s="66"/>
      <c r="T76" s="66"/>
    </row>
    <row r="77" spans="13:20" ht="16.5" customHeight="1" x14ac:dyDescent="0.25">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 zeroHeight="1" x14ac:dyDescent="0.3"/>
  <cols>
    <col min="1" max="2" width="3.7265625" style="1" customWidth="1"/>
    <col min="3" max="3" width="32.1796875" style="94" customWidth="1"/>
    <col min="4" max="4" width="224" style="1" customWidth="1"/>
    <col min="5" max="5" width="3.54296875" style="1" customWidth="1"/>
    <col min="6" max="6" width="11.453125" style="1" customWidth="1"/>
    <col min="7" max="7" width="11.453125" style="1" hidden="1"/>
    <col min="8" max="8" width="10.453125" style="1" hidden="1"/>
    <col min="9" max="9" width="11.453125" style="1" hidden="1"/>
    <col min="10" max="10" width="16.81640625" style="1" hidden="1"/>
    <col min="11" max="258" width="11.453125" style="1" hidden="1"/>
    <col min="259" max="259" width="47.7265625" style="1" hidden="1"/>
    <col min="260" max="260" width="103.7265625" style="1" hidden="1"/>
    <col min="261" max="514" width="11.453125" style="1" hidden="1"/>
    <col min="515" max="515" width="47.7265625" style="1" hidden="1"/>
    <col min="516" max="516" width="103.7265625" style="1" hidden="1"/>
    <col min="517" max="770" width="11.453125" style="1" hidden="1"/>
    <col min="771" max="771" width="47.7265625" style="1" hidden="1"/>
    <col min="772" max="772" width="103.7265625" style="1" hidden="1"/>
    <col min="773" max="1026" width="11.453125" style="1" hidden="1"/>
    <col min="1027" max="1027" width="47.7265625" style="1" hidden="1"/>
    <col min="1028" max="1028" width="103.7265625" style="1" hidden="1"/>
    <col min="1029" max="1282" width="11.453125" style="1" hidden="1"/>
    <col min="1283" max="1283" width="47.7265625" style="1" hidden="1"/>
    <col min="1284" max="1284" width="103.7265625" style="1" hidden="1"/>
    <col min="1285" max="1538" width="11.453125" style="1" hidden="1"/>
    <col min="1539" max="1539" width="47.7265625" style="1" hidden="1"/>
    <col min="1540" max="1540" width="103.7265625" style="1" hidden="1"/>
    <col min="1541" max="1794" width="11.453125" style="1" hidden="1"/>
    <col min="1795" max="1795" width="47.7265625" style="1" hidden="1"/>
    <col min="1796" max="1796" width="103.7265625" style="1" hidden="1"/>
    <col min="1797" max="2050" width="11.453125" style="1" hidden="1"/>
    <col min="2051" max="2051" width="47.7265625" style="1" hidden="1"/>
    <col min="2052" max="2052" width="103.7265625" style="1" hidden="1"/>
    <col min="2053" max="2306" width="11.453125" style="1" hidden="1"/>
    <col min="2307" max="2307" width="47.7265625" style="1" hidden="1"/>
    <col min="2308" max="2308" width="103.7265625" style="1" hidden="1"/>
    <col min="2309" max="2562" width="11.453125" style="1" hidden="1"/>
    <col min="2563" max="2563" width="47.7265625" style="1" hidden="1"/>
    <col min="2564" max="2564" width="103.7265625" style="1" hidden="1"/>
    <col min="2565" max="2818" width="11.453125" style="1" hidden="1"/>
    <col min="2819" max="2819" width="47.7265625" style="1" hidden="1"/>
    <col min="2820" max="2820" width="103.7265625" style="1" hidden="1"/>
    <col min="2821" max="3074" width="11.453125" style="1" hidden="1"/>
    <col min="3075" max="3075" width="47.7265625" style="1" hidden="1"/>
    <col min="3076" max="3076" width="103.7265625" style="1" hidden="1"/>
    <col min="3077" max="3330" width="11.453125" style="1" hidden="1"/>
    <col min="3331" max="3331" width="47.7265625" style="1" hidden="1"/>
    <col min="3332" max="3332" width="103.7265625" style="1" hidden="1"/>
    <col min="3333" max="3586" width="11.453125" style="1" hidden="1"/>
    <col min="3587" max="3587" width="47.7265625" style="1" hidden="1"/>
    <col min="3588" max="3588" width="103.7265625" style="1" hidden="1"/>
    <col min="3589" max="3842" width="11.453125" style="1" hidden="1"/>
    <col min="3843" max="3843" width="47.7265625" style="1" hidden="1"/>
    <col min="3844" max="3844" width="103.7265625" style="1" hidden="1"/>
    <col min="3845" max="4098" width="11.453125" style="1" hidden="1"/>
    <col min="4099" max="4099" width="47.7265625" style="1" hidden="1"/>
    <col min="4100" max="4100" width="103.7265625" style="1" hidden="1"/>
    <col min="4101" max="4354" width="11.453125" style="1" hidden="1"/>
    <col min="4355" max="4355" width="47.7265625" style="1" hidden="1"/>
    <col min="4356" max="4356" width="103.7265625" style="1" hidden="1"/>
    <col min="4357" max="4610" width="11.453125" style="1" hidden="1"/>
    <col min="4611" max="4611" width="47.7265625" style="1" hidden="1"/>
    <col min="4612" max="4612" width="103.7265625" style="1" hidden="1"/>
    <col min="4613" max="4866" width="11.453125" style="1" hidden="1"/>
    <col min="4867" max="4867" width="47.7265625" style="1" hidden="1"/>
    <col min="4868" max="4868" width="103.7265625" style="1" hidden="1"/>
    <col min="4869" max="5122" width="11.453125" style="1" hidden="1"/>
    <col min="5123" max="5123" width="47.7265625" style="1" hidden="1"/>
    <col min="5124" max="5124" width="103.7265625" style="1" hidden="1"/>
    <col min="5125" max="5378" width="11.453125" style="1" hidden="1"/>
    <col min="5379" max="5379" width="47.7265625" style="1" hidden="1"/>
    <col min="5380" max="5380" width="103.7265625" style="1" hidden="1"/>
    <col min="5381" max="5634" width="11.453125" style="1" hidden="1"/>
    <col min="5635" max="5635" width="47.7265625" style="1" hidden="1"/>
    <col min="5636" max="5636" width="103.7265625" style="1" hidden="1"/>
    <col min="5637" max="5890" width="11.453125" style="1" hidden="1"/>
    <col min="5891" max="5891" width="47.7265625" style="1" hidden="1"/>
    <col min="5892" max="5892" width="103.7265625" style="1" hidden="1"/>
    <col min="5893" max="6146" width="11.453125" style="1" hidden="1"/>
    <col min="6147" max="6147" width="47.7265625" style="1" hidden="1"/>
    <col min="6148" max="6148" width="103.7265625" style="1" hidden="1"/>
    <col min="6149" max="6402" width="11.453125" style="1" hidden="1"/>
    <col min="6403" max="6403" width="47.7265625" style="1" hidden="1"/>
    <col min="6404" max="6404" width="103.7265625" style="1" hidden="1"/>
    <col min="6405" max="6658" width="11.453125" style="1" hidden="1"/>
    <col min="6659" max="6659" width="47.7265625" style="1" hidden="1"/>
    <col min="6660" max="6660" width="103.7265625" style="1" hidden="1"/>
    <col min="6661" max="6914" width="11.453125" style="1" hidden="1"/>
    <col min="6915" max="6915" width="47.7265625" style="1" hidden="1"/>
    <col min="6916" max="6916" width="103.7265625" style="1" hidden="1"/>
    <col min="6917" max="7170" width="11.453125" style="1" hidden="1"/>
    <col min="7171" max="7171" width="47.7265625" style="1" hidden="1"/>
    <col min="7172" max="7172" width="103.7265625" style="1" hidden="1"/>
    <col min="7173" max="7426" width="11.453125" style="1" hidden="1"/>
    <col min="7427" max="7427" width="47.7265625" style="1" hidden="1"/>
    <col min="7428" max="7428" width="103.7265625" style="1" hidden="1"/>
    <col min="7429" max="7682" width="11.453125" style="1" hidden="1"/>
    <col min="7683" max="7683" width="47.7265625" style="1" hidden="1"/>
    <col min="7684" max="7684" width="103.7265625" style="1" hidden="1"/>
    <col min="7685" max="7938" width="11.453125" style="1" hidden="1"/>
    <col min="7939" max="7939" width="47.7265625" style="1" hidden="1"/>
    <col min="7940" max="7940" width="103.7265625" style="1" hidden="1"/>
    <col min="7941" max="8194" width="11.453125" style="1" hidden="1"/>
    <col min="8195" max="8195" width="47.7265625" style="1" hidden="1"/>
    <col min="8196" max="8196" width="103.7265625" style="1" hidden="1"/>
    <col min="8197" max="8450" width="11.453125" style="1" hidden="1"/>
    <col min="8451" max="8451" width="47.7265625" style="1" hidden="1"/>
    <col min="8452" max="8452" width="103.7265625" style="1" hidden="1"/>
    <col min="8453" max="8706" width="11.453125" style="1" hidden="1"/>
    <col min="8707" max="8707" width="47.7265625" style="1" hidden="1"/>
    <col min="8708" max="8708" width="103.7265625" style="1" hidden="1"/>
    <col min="8709" max="8962" width="11.453125" style="1" hidden="1"/>
    <col min="8963" max="8963" width="47.7265625" style="1" hidden="1"/>
    <col min="8964" max="8964" width="103.7265625" style="1" hidden="1"/>
    <col min="8965" max="9218" width="11.453125" style="1" hidden="1"/>
    <col min="9219" max="9219" width="47.7265625" style="1" hidden="1"/>
    <col min="9220" max="9220" width="103.7265625" style="1" hidden="1"/>
    <col min="9221" max="9474" width="11.453125" style="1" hidden="1"/>
    <col min="9475" max="9475" width="47.7265625" style="1" hidden="1"/>
    <col min="9476" max="9476" width="103.7265625" style="1" hidden="1"/>
    <col min="9477" max="9730" width="11.453125" style="1" hidden="1"/>
    <col min="9731" max="9731" width="47.7265625" style="1" hidden="1"/>
    <col min="9732" max="9732" width="103.7265625" style="1" hidden="1"/>
    <col min="9733" max="9986" width="11.453125" style="1" hidden="1"/>
    <col min="9987" max="9987" width="47.7265625" style="1" hidden="1"/>
    <col min="9988" max="9988" width="103.7265625" style="1" hidden="1"/>
    <col min="9989" max="10242" width="11.453125" style="1" hidden="1"/>
    <col min="10243" max="10243" width="47.7265625" style="1" hidden="1"/>
    <col min="10244" max="10244" width="103.7265625" style="1" hidden="1"/>
    <col min="10245" max="10498" width="11.453125" style="1" hidden="1"/>
    <col min="10499" max="10499" width="47.7265625" style="1" hidden="1"/>
    <col min="10500" max="10500" width="103.7265625" style="1" hidden="1"/>
    <col min="10501" max="10754" width="11.453125" style="1" hidden="1"/>
    <col min="10755" max="10755" width="47.7265625" style="1" hidden="1"/>
    <col min="10756" max="10756" width="103.7265625" style="1" hidden="1"/>
    <col min="10757" max="11010" width="11.453125" style="1" hidden="1"/>
    <col min="11011" max="11011" width="47.7265625" style="1" hidden="1"/>
    <col min="11012" max="11012" width="103.7265625" style="1" hidden="1"/>
    <col min="11013" max="11266" width="11.453125" style="1" hidden="1"/>
    <col min="11267" max="11267" width="47.7265625" style="1" hidden="1"/>
    <col min="11268" max="11268" width="103.7265625" style="1" hidden="1"/>
    <col min="11269" max="11522" width="11.453125" style="1" hidden="1"/>
    <col min="11523" max="11523" width="47.7265625" style="1" hidden="1"/>
    <col min="11524" max="11524" width="103.7265625" style="1" hidden="1"/>
    <col min="11525" max="11778" width="11.453125" style="1" hidden="1"/>
    <col min="11779" max="11779" width="47.7265625" style="1" hidden="1"/>
    <col min="11780" max="11780" width="103.7265625" style="1" hidden="1"/>
    <col min="11781" max="12034" width="11.453125" style="1" hidden="1"/>
    <col min="12035" max="12035" width="47.7265625" style="1" hidden="1"/>
    <col min="12036" max="12036" width="103.7265625" style="1" hidden="1"/>
    <col min="12037" max="12290" width="11.453125" style="1" hidden="1"/>
    <col min="12291" max="12291" width="47.7265625" style="1" hidden="1"/>
    <col min="12292" max="12292" width="103.7265625" style="1" hidden="1"/>
    <col min="12293" max="12546" width="11.453125" style="1" hidden="1"/>
    <col min="12547" max="12547" width="47.7265625" style="1" hidden="1"/>
    <col min="12548" max="12548" width="103.7265625" style="1" hidden="1"/>
    <col min="12549" max="12802" width="11.453125" style="1" hidden="1"/>
    <col min="12803" max="12803" width="47.7265625" style="1" hidden="1"/>
    <col min="12804" max="12804" width="103.7265625" style="1" hidden="1"/>
    <col min="12805" max="13058" width="11.453125" style="1" hidden="1"/>
    <col min="13059" max="13059" width="47.7265625" style="1" hidden="1"/>
    <col min="13060" max="13060" width="103.7265625" style="1" hidden="1"/>
    <col min="13061" max="13314" width="11.453125" style="1" hidden="1"/>
    <col min="13315" max="13315" width="47.7265625" style="1" hidden="1"/>
    <col min="13316" max="13316" width="103.7265625" style="1" hidden="1"/>
    <col min="13317" max="13570" width="11.453125" style="1" hidden="1"/>
    <col min="13571" max="13571" width="47.7265625" style="1" hidden="1"/>
    <col min="13572" max="13572" width="103.7265625" style="1" hidden="1"/>
    <col min="13573" max="13826" width="11.453125" style="1" hidden="1"/>
    <col min="13827" max="13827" width="47.7265625" style="1" hidden="1"/>
    <col min="13828" max="13828" width="103.7265625" style="1" hidden="1"/>
    <col min="13829" max="14082" width="11.453125" style="1" hidden="1"/>
    <col min="14083" max="14083" width="47.7265625" style="1" hidden="1"/>
    <col min="14084" max="14084" width="103.7265625" style="1" hidden="1"/>
    <col min="14085" max="14338" width="11.453125" style="1" hidden="1"/>
    <col min="14339" max="14339" width="47.7265625" style="1" hidden="1"/>
    <col min="14340" max="14340" width="103.7265625" style="1" hidden="1"/>
    <col min="14341" max="14594" width="11.453125" style="1" hidden="1"/>
    <col min="14595" max="14595" width="47.7265625" style="1" hidden="1"/>
    <col min="14596" max="14596" width="103.7265625" style="1" hidden="1"/>
    <col min="14597" max="14850" width="11.453125" style="1" hidden="1"/>
    <col min="14851" max="14851" width="47.7265625" style="1" hidden="1"/>
    <col min="14852" max="14852" width="103.7265625" style="1" hidden="1"/>
    <col min="14853" max="15106" width="11.453125" style="1" hidden="1"/>
    <col min="15107" max="15107" width="47.7265625" style="1" hidden="1"/>
    <col min="15108" max="15108" width="103.7265625" style="1" hidden="1"/>
    <col min="15109" max="15362" width="11.453125" style="1" hidden="1"/>
    <col min="15363" max="15363" width="47.7265625" style="1" hidden="1"/>
    <col min="15364" max="15364" width="103.7265625" style="1" hidden="1"/>
    <col min="15365" max="15618" width="11.453125" style="1" hidden="1"/>
    <col min="15619" max="15619" width="47.7265625" style="1" hidden="1"/>
    <col min="15620" max="15620" width="103.7265625" style="1" hidden="1"/>
    <col min="15621" max="15874" width="11.453125" style="1" hidden="1"/>
    <col min="15875" max="15875" width="47.7265625" style="1" hidden="1"/>
    <col min="15876" max="15876" width="103.7265625" style="1" hidden="1"/>
    <col min="15877" max="16130" width="11.453125" style="1" hidden="1"/>
    <col min="16131" max="16131" width="47.7265625" style="1" hidden="1"/>
    <col min="16132" max="16132" width="103.7265625" style="1" hidden="1"/>
    <col min="16133" max="16384" width="11.453125" style="1" hidden="1"/>
  </cols>
  <sheetData>
    <row r="1" spans="1:6" ht="44.25" customHeight="1" x14ac:dyDescent="0.5">
      <c r="A1" s="4"/>
      <c r="B1" s="4"/>
      <c r="C1" s="515" t="s">
        <v>34</v>
      </c>
      <c r="D1" s="515"/>
      <c r="E1" s="5"/>
      <c r="F1" s="4"/>
    </row>
    <row r="2" spans="1:6" x14ac:dyDescent="0.3">
      <c r="A2" s="4"/>
      <c r="B2" s="4"/>
      <c r="C2" s="4"/>
      <c r="D2" s="4"/>
      <c r="E2" s="4"/>
      <c r="F2" s="4"/>
    </row>
    <row r="3" spans="1:6" x14ac:dyDescent="0.3">
      <c r="A3" s="4"/>
      <c r="B3" s="4"/>
      <c r="C3" s="20" t="s">
        <v>26</v>
      </c>
      <c r="D3" s="21"/>
      <c r="E3" s="4"/>
      <c r="F3" s="4"/>
    </row>
    <row r="4" spans="1:6" x14ac:dyDescent="0.3">
      <c r="A4" s="4"/>
      <c r="B4" s="4"/>
      <c r="C4" s="6"/>
      <c r="D4" s="4"/>
      <c r="E4" s="4"/>
      <c r="F4" s="4"/>
    </row>
    <row r="5" spans="1:6" x14ac:dyDescent="0.3">
      <c r="A5" s="4"/>
      <c r="B5" s="19">
        <v>1</v>
      </c>
      <c r="C5" s="514" t="s">
        <v>12</v>
      </c>
      <c r="D5" s="514"/>
      <c r="E5" s="7"/>
      <c r="F5" s="4"/>
    </row>
    <row r="6" spans="1:6" x14ac:dyDescent="0.3">
      <c r="A6" s="4"/>
      <c r="B6" s="19">
        <v>2</v>
      </c>
      <c r="C6" s="514" t="s">
        <v>39</v>
      </c>
      <c r="D6" s="514"/>
      <c r="E6" s="7"/>
      <c r="F6" s="4"/>
    </row>
    <row r="7" spans="1:6" x14ac:dyDescent="0.3">
      <c r="A7" s="4"/>
      <c r="B7" s="19">
        <v>3</v>
      </c>
      <c r="C7" s="514" t="s">
        <v>13</v>
      </c>
      <c r="D7" s="514"/>
      <c r="E7" s="7"/>
      <c r="F7" s="4"/>
    </row>
    <row r="8" spans="1:6" x14ac:dyDescent="0.3">
      <c r="A8" s="4"/>
      <c r="B8" s="19">
        <v>4</v>
      </c>
      <c r="C8" s="516" t="s">
        <v>14</v>
      </c>
      <c r="D8" s="516"/>
      <c r="E8" s="8"/>
      <c r="F8" s="4"/>
    </row>
    <row r="9" spans="1:6" ht="45" customHeight="1" x14ac:dyDescent="0.3">
      <c r="A9" s="4"/>
      <c r="B9" s="19">
        <v>5</v>
      </c>
      <c r="C9" s="514" t="s">
        <v>15</v>
      </c>
      <c r="D9" s="514"/>
      <c r="E9" s="7"/>
      <c r="F9" s="4"/>
    </row>
    <row r="10" spans="1:6" ht="12.75" customHeight="1" x14ac:dyDescent="0.3">
      <c r="A10" s="4"/>
      <c r="B10" s="19">
        <v>6</v>
      </c>
      <c r="C10" s="514" t="s">
        <v>16</v>
      </c>
      <c r="D10" s="514"/>
      <c r="E10" s="7"/>
      <c r="F10" s="4"/>
    </row>
    <row r="11" spans="1:6" ht="31.5" customHeight="1" x14ac:dyDescent="0.3">
      <c r="A11" s="4"/>
      <c r="B11" s="19">
        <v>7</v>
      </c>
      <c r="C11" s="514" t="s">
        <v>118</v>
      </c>
      <c r="D11" s="514"/>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3">
      <c r="A14" s="4"/>
      <c r="B14" s="19">
        <v>10</v>
      </c>
      <c r="C14" s="513" t="s">
        <v>40</v>
      </c>
      <c r="D14" s="513"/>
      <c r="E14" s="9"/>
      <c r="F14" s="4"/>
    </row>
    <row r="15" spans="1:6" ht="13.5" customHeight="1" x14ac:dyDescent="0.3">
      <c r="A15" s="10"/>
      <c r="B15" s="19">
        <v>11</v>
      </c>
      <c r="C15" s="513" t="s">
        <v>30</v>
      </c>
      <c r="D15" s="513"/>
      <c r="E15" s="10"/>
      <c r="F15" s="4"/>
    </row>
    <row r="16" spans="1:6" ht="15.75" customHeight="1" x14ac:dyDescent="0.3">
      <c r="A16" s="11"/>
      <c r="B16" s="19">
        <v>12</v>
      </c>
      <c r="C16" s="513" t="s">
        <v>29</v>
      </c>
      <c r="D16" s="513"/>
      <c r="E16" s="10"/>
      <c r="F16" s="11"/>
    </row>
    <row r="17" spans="1:6" ht="15.75" customHeight="1" x14ac:dyDescent="0.3">
      <c r="A17" s="11"/>
      <c r="B17" s="11"/>
      <c r="C17" s="11"/>
      <c r="D17" s="11"/>
      <c r="E17" s="12"/>
      <c r="F17" s="11"/>
    </row>
    <row r="18" spans="1:6" ht="13.5" customHeight="1" x14ac:dyDescent="0.3">
      <c r="A18" s="4"/>
      <c r="B18" s="4"/>
      <c r="C18" s="4"/>
      <c r="D18" s="4"/>
      <c r="E18" s="4"/>
      <c r="F18" s="4"/>
    </row>
    <row r="19" spans="1:6" ht="15" customHeight="1" x14ac:dyDescent="0.3">
      <c r="A19" s="13"/>
      <c r="B19" s="13"/>
      <c r="C19" s="96" t="s">
        <v>17</v>
      </c>
      <c r="D19" s="96" t="s">
        <v>18</v>
      </c>
      <c r="E19" s="14"/>
      <c r="F19" s="13"/>
    </row>
    <row r="20" spans="1:6" ht="147.75" customHeight="1" x14ac:dyDescent="0.3">
      <c r="A20" s="4"/>
      <c r="B20" s="4"/>
      <c r="C20" s="92" t="s">
        <v>25</v>
      </c>
      <c r="D20" s="15" t="s">
        <v>121</v>
      </c>
      <c r="E20" s="16"/>
      <c r="F20" s="4"/>
    </row>
    <row r="21" spans="1:6" ht="195" customHeight="1" x14ac:dyDescent="0.3">
      <c r="A21" s="4"/>
      <c r="B21" s="4"/>
      <c r="C21" s="92" t="s">
        <v>119</v>
      </c>
      <c r="D21" s="15" t="s">
        <v>440</v>
      </c>
      <c r="E21" s="16"/>
      <c r="F21" s="4"/>
    </row>
    <row r="22" spans="1:6" ht="245.25" customHeight="1" x14ac:dyDescent="0.3">
      <c r="A22" s="4"/>
      <c r="B22" s="4"/>
      <c r="C22" s="92" t="s">
        <v>36</v>
      </c>
      <c r="D22" s="15" t="s">
        <v>441</v>
      </c>
      <c r="E22" s="16"/>
      <c r="F22" s="4"/>
    </row>
    <row r="23" spans="1:6" ht="324.75" customHeight="1" x14ac:dyDescent="0.3">
      <c r="A23" s="4"/>
      <c r="B23" s="4"/>
      <c r="C23" s="92" t="s">
        <v>19</v>
      </c>
      <c r="D23" s="15" t="s">
        <v>442</v>
      </c>
      <c r="E23" s="16"/>
      <c r="F23" s="4"/>
    </row>
    <row r="24" spans="1:6" ht="202.5" customHeight="1" x14ac:dyDescent="0.3">
      <c r="A24" s="4"/>
      <c r="B24" s="4"/>
      <c r="C24" s="92" t="s">
        <v>37</v>
      </c>
      <c r="D24" s="15" t="s">
        <v>120</v>
      </c>
      <c r="E24" s="16"/>
      <c r="F24" s="4"/>
    </row>
    <row r="25" spans="1:6" s="2" customFormat="1" ht="386.25" customHeight="1" x14ac:dyDescent="0.3">
      <c r="A25" s="4"/>
      <c r="B25" s="4"/>
      <c r="C25" s="92" t="s">
        <v>20</v>
      </c>
      <c r="D25" s="15" t="s">
        <v>38</v>
      </c>
      <c r="E25" s="16"/>
      <c r="F25" s="4"/>
    </row>
    <row r="26" spans="1:6" s="3" customFormat="1" ht="182" x14ac:dyDescent="0.3">
      <c r="A26" s="4"/>
      <c r="B26" s="4"/>
      <c r="C26" s="92" t="s">
        <v>21</v>
      </c>
      <c r="D26" s="17" t="s">
        <v>443</v>
      </c>
      <c r="E26" s="18"/>
      <c r="F26" s="4"/>
    </row>
    <row r="27" spans="1:6" ht="187.5" customHeight="1" x14ac:dyDescent="0.3">
      <c r="A27" s="4"/>
      <c r="B27" s="4"/>
      <c r="C27" s="97" t="s">
        <v>513</v>
      </c>
      <c r="D27" s="18" t="s">
        <v>512</v>
      </c>
      <c r="E27" s="18"/>
      <c r="F27" s="4"/>
    </row>
    <row r="28" spans="1:6" ht="231.75" customHeight="1" x14ac:dyDescent="0.3">
      <c r="A28" s="4"/>
      <c r="B28" s="4"/>
      <c r="C28" s="93"/>
      <c r="D28" s="4"/>
      <c r="E28" s="4"/>
      <c r="F28" s="4"/>
    </row>
    <row r="29" spans="1:6" ht="369.75" customHeight="1" x14ac:dyDescent="0.3">
      <c r="A29" s="4"/>
      <c r="B29" s="4"/>
      <c r="E29" s="4"/>
      <c r="F29" s="4"/>
    </row>
    <row r="30" spans="1:6" ht="100.5" customHeight="1" x14ac:dyDescent="0.3"/>
    <row r="31" spans="1:6" ht="409.5" customHeight="1" x14ac:dyDescent="0.3"/>
    <row r="32" spans="1:6" ht="182.25" customHeight="1" x14ac:dyDescent="0.3"/>
    <row r="33" ht="409.5" customHeight="1" x14ac:dyDescent="0.3"/>
    <row r="34" ht="127.5" customHeight="1" x14ac:dyDescent="0.3"/>
    <row r="35" ht="311.25" customHeight="1" x14ac:dyDescent="0.3"/>
    <row r="36" x14ac:dyDescent="0.3"/>
    <row r="37" x14ac:dyDescent="0.3"/>
    <row r="38" x14ac:dyDescent="0.3"/>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hyperlink ref="C25" location="'2. SEGUIMIENTO METAS PRODUCTO'!_Toc461442754" display="'2. SEGUIMIENTO METAS PRODUCTO'!_Toc461442754"/>
    <hyperlink ref="C26" location="'4. METAS RESULTADO PDD'!Área_de_impresión" display="'4. METAS RESULTADO PDD'!Área_de_impresión"/>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K17"/>
  <sheetViews>
    <sheetView zoomScale="40" zoomScaleNormal="40" workbookViewId="0">
      <selection activeCell="C10" sqref="C10"/>
    </sheetView>
  </sheetViews>
  <sheetFormatPr baseColWidth="10" defaultColWidth="0" defaultRowHeight="13" zeroHeight="1" x14ac:dyDescent="0.3"/>
  <cols>
    <col min="1" max="1" width="38.1796875" style="98" customWidth="1"/>
    <col min="2" max="2" width="6.1796875" style="98" customWidth="1"/>
    <col min="3" max="3" width="51.453125" style="98" customWidth="1"/>
    <col min="4" max="4" width="15.1796875" style="98" customWidth="1"/>
    <col min="5" max="7" width="16.1796875" style="98" customWidth="1"/>
    <col min="8" max="8" width="26.1796875" style="98" customWidth="1"/>
    <col min="9" max="9" width="16.1796875" style="98" customWidth="1"/>
    <col min="10" max="11" width="19" style="98" hidden="1" customWidth="1"/>
    <col min="12" max="16384" width="11.453125" style="98" hidden="1"/>
  </cols>
  <sheetData>
    <row r="1" spans="1:10" ht="27.75" customHeight="1" x14ac:dyDescent="0.3">
      <c r="A1" s="249"/>
      <c r="B1" s="249"/>
      <c r="C1" s="467" t="s">
        <v>438</v>
      </c>
      <c r="D1" s="467"/>
      <c r="E1" s="467"/>
      <c r="F1" s="467"/>
      <c r="G1" s="467"/>
      <c r="H1" s="467"/>
    </row>
    <row r="2" spans="1:10" ht="27.75" customHeight="1" x14ac:dyDescent="0.3">
      <c r="A2" s="249"/>
      <c r="B2" s="249"/>
      <c r="C2" s="467" t="s">
        <v>439</v>
      </c>
      <c r="D2" s="467"/>
      <c r="E2" s="467"/>
      <c r="F2" s="467"/>
      <c r="G2" s="467"/>
      <c r="H2" s="467"/>
    </row>
    <row r="3" spans="1:10" ht="27.75" customHeight="1" x14ac:dyDescent="0.3">
      <c r="A3" s="249"/>
      <c r="B3" s="249"/>
      <c r="C3" s="467" t="s">
        <v>627</v>
      </c>
      <c r="D3" s="467"/>
      <c r="E3" s="467"/>
      <c r="F3" s="467"/>
      <c r="G3" s="467"/>
      <c r="H3" s="467"/>
    </row>
    <row r="4" spans="1:10" ht="27.75" customHeight="1" x14ac:dyDescent="0.3">
      <c r="A4" s="249"/>
      <c r="B4" s="249"/>
      <c r="C4" s="467" t="s">
        <v>628</v>
      </c>
      <c r="D4" s="467"/>
      <c r="E4" s="467"/>
      <c r="F4" s="467"/>
      <c r="G4" s="467"/>
      <c r="H4" s="124" t="s">
        <v>629</v>
      </c>
    </row>
    <row r="5" spans="1:10" x14ac:dyDescent="0.3"/>
    <row r="6" spans="1:10" x14ac:dyDescent="0.3"/>
    <row r="7" spans="1:10" ht="12.5" customHeight="1" x14ac:dyDescent="0.3"/>
    <row r="8" spans="1:10" hidden="1" x14ac:dyDescent="0.3"/>
    <row r="9" spans="1:10" ht="48.75" customHeight="1" x14ac:dyDescent="0.3">
      <c r="A9" s="224" t="s">
        <v>444</v>
      </c>
      <c r="B9" s="113" t="s">
        <v>514</v>
      </c>
      <c r="C9" s="113" t="s">
        <v>515</v>
      </c>
      <c r="D9" s="113" t="s">
        <v>858</v>
      </c>
      <c r="E9" s="113" t="s">
        <v>859</v>
      </c>
      <c r="F9" s="113" t="s">
        <v>860</v>
      </c>
      <c r="G9" s="113" t="s">
        <v>861</v>
      </c>
      <c r="H9" s="114" t="s">
        <v>539</v>
      </c>
    </row>
    <row r="10" spans="1:10" ht="46" customHeight="1" x14ac:dyDescent="0.3">
      <c r="A10" s="228" t="s">
        <v>862</v>
      </c>
      <c r="B10" s="115">
        <v>1</v>
      </c>
      <c r="C10" s="225" t="s">
        <v>857</v>
      </c>
      <c r="D10" s="226">
        <v>1</v>
      </c>
      <c r="E10" s="226">
        <v>1</v>
      </c>
      <c r="F10" s="226"/>
      <c r="G10" s="226"/>
      <c r="H10" s="227">
        <f>+AVERAGE(D10,E10,F10,G10)</f>
        <v>1</v>
      </c>
      <c r="I10" s="118"/>
    </row>
    <row r="11" spans="1:10" ht="45.5" customHeight="1" x14ac:dyDescent="0.3">
      <c r="A11" s="228" t="s">
        <v>863</v>
      </c>
      <c r="B11" s="115">
        <v>2</v>
      </c>
      <c r="C11" s="116" t="s">
        <v>844</v>
      </c>
      <c r="D11" s="229">
        <v>0.92</v>
      </c>
      <c r="E11" s="230">
        <v>0.94</v>
      </c>
      <c r="F11" s="120"/>
      <c r="G11" s="120"/>
      <c r="H11" s="227">
        <f>+AVERAGE(D11,E11,F11,G11)</f>
        <v>0.92999999999999994</v>
      </c>
    </row>
    <row r="12" spans="1:10" ht="65.5" customHeight="1" x14ac:dyDescent="0.3">
      <c r="A12" s="228" t="s">
        <v>863</v>
      </c>
      <c r="B12" s="115">
        <v>3</v>
      </c>
      <c r="C12" s="116" t="s">
        <v>836</v>
      </c>
      <c r="D12" s="226">
        <v>1</v>
      </c>
      <c r="E12" s="226">
        <v>1</v>
      </c>
      <c r="F12" s="120"/>
      <c r="G12" s="120"/>
      <c r="H12" s="227">
        <f>+AVERAGE(D12,E12,F12,G12)</f>
        <v>1</v>
      </c>
      <c r="J12" s="119"/>
    </row>
    <row r="13" spans="1:10" ht="64" customHeight="1" x14ac:dyDescent="0.3">
      <c r="A13" s="228" t="s">
        <v>746</v>
      </c>
      <c r="B13" s="115">
        <v>4</v>
      </c>
      <c r="C13" s="116" t="s">
        <v>832</v>
      </c>
      <c r="D13" s="226">
        <v>1</v>
      </c>
      <c r="E13" s="226">
        <v>1</v>
      </c>
      <c r="F13" s="223"/>
      <c r="G13" s="223"/>
      <c r="H13" s="227">
        <f>+AVERAGE(D13,E13,F13,G13)</f>
        <v>1</v>
      </c>
    </row>
    <row r="14" spans="1:10" ht="61" customHeight="1" x14ac:dyDescent="0.3">
      <c r="A14" s="228" t="s">
        <v>864</v>
      </c>
      <c r="B14" s="115">
        <v>5</v>
      </c>
      <c r="C14" s="116" t="s">
        <v>828</v>
      </c>
      <c r="D14" s="226">
        <v>1</v>
      </c>
      <c r="E14" s="226">
        <v>1</v>
      </c>
      <c r="F14" s="223"/>
      <c r="G14" s="223"/>
      <c r="H14" s="227">
        <f t="shared" ref="H14:H16" si="0">+AVERAGE(D14,E14,F14,G14)</f>
        <v>1</v>
      </c>
    </row>
    <row r="15" spans="1:10" ht="47.5" customHeight="1" x14ac:dyDescent="0.3">
      <c r="A15" s="228" t="s">
        <v>864</v>
      </c>
      <c r="B15" s="115">
        <v>6</v>
      </c>
      <c r="C15" s="116" t="s">
        <v>820</v>
      </c>
      <c r="D15" s="226">
        <v>1</v>
      </c>
      <c r="E15" s="226">
        <v>1</v>
      </c>
      <c r="F15" s="223"/>
      <c r="G15" s="223"/>
      <c r="H15" s="227">
        <f t="shared" si="0"/>
        <v>1</v>
      </c>
    </row>
    <row r="16" spans="1:10" ht="68.5" customHeight="1" x14ac:dyDescent="0.3">
      <c r="A16" s="228" t="s">
        <v>865</v>
      </c>
      <c r="B16" s="115">
        <v>7</v>
      </c>
      <c r="C16" s="116" t="s">
        <v>810</v>
      </c>
      <c r="D16" s="226">
        <v>1</v>
      </c>
      <c r="E16" s="226">
        <v>1</v>
      </c>
      <c r="F16" s="223"/>
      <c r="G16" s="223"/>
      <c r="H16" s="227">
        <f t="shared" si="0"/>
        <v>1</v>
      </c>
    </row>
    <row r="17" x14ac:dyDescent="0.3"/>
  </sheetData>
  <mergeCells count="5">
    <mergeCell ref="A1:B4"/>
    <mergeCell ref="C4:G4"/>
    <mergeCell ref="C1:H1"/>
    <mergeCell ref="C2:H2"/>
    <mergeCell ref="C3:H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T85"/>
  <sheetViews>
    <sheetView topLeftCell="Q1" workbookViewId="0">
      <selection activeCell="R31" sqref="R31"/>
    </sheetView>
  </sheetViews>
  <sheetFormatPr baseColWidth="10" defaultColWidth="11.453125" defaultRowHeight="13" x14ac:dyDescent="0.3"/>
  <cols>
    <col min="1" max="2" width="11.453125" style="98"/>
    <col min="3" max="3" width="10.1796875" style="98" customWidth="1"/>
    <col min="4" max="4" width="38.1796875" style="98" customWidth="1"/>
    <col min="5" max="5" width="18.453125" style="142" customWidth="1"/>
    <col min="6" max="6" width="11.453125" style="142"/>
    <col min="7" max="7" width="12.81640625" style="142" customWidth="1"/>
    <col min="8" max="9" width="11.453125" style="142"/>
    <col min="10" max="10" width="13.1796875" style="142" customWidth="1"/>
    <col min="11" max="14" width="11.453125" style="142"/>
    <col min="15" max="15" width="22" style="142" customWidth="1"/>
    <col min="16" max="16" width="34.26953125" style="98" customWidth="1"/>
    <col min="17" max="17" width="49.54296875" style="136" customWidth="1"/>
    <col min="18" max="18" width="36" style="136" customWidth="1"/>
    <col min="19" max="19" width="77.453125" style="98" customWidth="1"/>
    <col min="20" max="16384" width="11.453125" style="98"/>
  </cols>
  <sheetData>
    <row r="1" spans="1:20" ht="26" x14ac:dyDescent="0.3">
      <c r="A1" s="125" t="s">
        <v>463</v>
      </c>
      <c r="B1" s="125" t="s">
        <v>73</v>
      </c>
      <c r="C1" s="125" t="s">
        <v>101</v>
      </c>
      <c r="D1" s="126" t="s">
        <v>444</v>
      </c>
      <c r="E1" s="127" t="s">
        <v>593</v>
      </c>
      <c r="F1" s="128" t="s">
        <v>75</v>
      </c>
      <c r="G1" s="128" t="s">
        <v>103</v>
      </c>
      <c r="H1" s="128" t="s">
        <v>41</v>
      </c>
      <c r="I1" s="128" t="s">
        <v>76</v>
      </c>
      <c r="J1" s="128" t="s">
        <v>102</v>
      </c>
      <c r="K1" s="128" t="s">
        <v>78</v>
      </c>
      <c r="L1" s="128" t="s">
        <v>94</v>
      </c>
      <c r="M1" s="128" t="s">
        <v>112</v>
      </c>
      <c r="N1" s="128" t="s">
        <v>74</v>
      </c>
      <c r="O1" s="128" t="s">
        <v>462</v>
      </c>
      <c r="P1" s="126" t="s">
        <v>516</v>
      </c>
      <c r="Q1" s="129" t="s">
        <v>517</v>
      </c>
      <c r="R1" s="129" t="s">
        <v>518</v>
      </c>
      <c r="S1" s="129" t="s">
        <v>577</v>
      </c>
      <c r="T1" s="127" t="s">
        <v>601</v>
      </c>
    </row>
    <row r="2" spans="1:20" ht="11.25" customHeight="1" x14ac:dyDescent="0.3">
      <c r="A2" s="98" t="s">
        <v>578</v>
      </c>
      <c r="B2" s="130" t="s">
        <v>0</v>
      </c>
      <c r="C2" s="131">
        <v>2025</v>
      </c>
      <c r="D2" s="132" t="s">
        <v>445</v>
      </c>
      <c r="E2" s="133" t="s">
        <v>594</v>
      </c>
      <c r="F2" s="134" t="s">
        <v>45</v>
      </c>
      <c r="G2" s="135" t="s">
        <v>61</v>
      </c>
      <c r="H2" s="135" t="s">
        <v>104</v>
      </c>
      <c r="I2" s="135" t="s">
        <v>43</v>
      </c>
      <c r="J2" s="135" t="s">
        <v>44</v>
      </c>
      <c r="K2" s="134" t="s">
        <v>31</v>
      </c>
      <c r="L2" s="134" t="s">
        <v>95</v>
      </c>
      <c r="M2" s="134" t="s">
        <v>113</v>
      </c>
      <c r="N2" s="134" t="s">
        <v>105</v>
      </c>
      <c r="O2" s="134" t="s">
        <v>306</v>
      </c>
      <c r="P2" s="98" t="s">
        <v>584</v>
      </c>
      <c r="Q2" s="136" t="s">
        <v>588</v>
      </c>
      <c r="R2" s="98" t="s">
        <v>579</v>
      </c>
      <c r="S2" s="137" t="s">
        <v>558</v>
      </c>
      <c r="T2" s="133" t="s">
        <v>602</v>
      </c>
    </row>
    <row r="3" spans="1:20" ht="11.25" customHeight="1" x14ac:dyDescent="0.3">
      <c r="B3" s="130" t="s">
        <v>1</v>
      </c>
      <c r="C3" s="131">
        <v>2026</v>
      </c>
      <c r="D3" s="138" t="s">
        <v>461</v>
      </c>
      <c r="E3" s="133" t="s">
        <v>595</v>
      </c>
      <c r="F3" s="134" t="s">
        <v>49</v>
      </c>
      <c r="G3" s="135" t="s">
        <v>46</v>
      </c>
      <c r="H3" s="135" t="s">
        <v>64</v>
      </c>
      <c r="I3" s="135" t="s">
        <v>47</v>
      </c>
      <c r="J3" s="135" t="s">
        <v>48</v>
      </c>
      <c r="K3" s="134" t="s">
        <v>32</v>
      </c>
      <c r="L3" s="134" t="s">
        <v>96</v>
      </c>
      <c r="M3" s="134" t="s">
        <v>114</v>
      </c>
      <c r="N3" s="134" t="s">
        <v>77</v>
      </c>
      <c r="O3" s="134" t="s">
        <v>310</v>
      </c>
      <c r="P3" s="132" t="s">
        <v>585</v>
      </c>
      <c r="Q3" s="136" t="s">
        <v>589</v>
      </c>
      <c r="R3" s="136" t="s">
        <v>580</v>
      </c>
      <c r="S3" s="137" t="s">
        <v>592</v>
      </c>
      <c r="T3" s="133" t="s">
        <v>603</v>
      </c>
    </row>
    <row r="4" spans="1:20" ht="11.25" customHeight="1" x14ac:dyDescent="0.3">
      <c r="B4" s="130" t="s">
        <v>2</v>
      </c>
      <c r="C4" s="131">
        <v>2027</v>
      </c>
      <c r="D4" s="138" t="s">
        <v>446</v>
      </c>
      <c r="E4" s="133" t="s">
        <v>596</v>
      </c>
      <c r="F4" s="134" t="s">
        <v>71</v>
      </c>
      <c r="G4" s="135" t="s">
        <v>50</v>
      </c>
      <c r="H4" s="135" t="s">
        <v>65</v>
      </c>
      <c r="I4" s="135" t="s">
        <v>51</v>
      </c>
      <c r="J4" s="135" t="s">
        <v>52</v>
      </c>
      <c r="K4" s="134" t="s">
        <v>91</v>
      </c>
      <c r="L4" s="134" t="s">
        <v>97</v>
      </c>
      <c r="M4" s="134"/>
      <c r="N4" s="134" t="s">
        <v>106</v>
      </c>
      <c r="O4" s="134" t="s">
        <v>314</v>
      </c>
      <c r="P4" s="132" t="s">
        <v>586</v>
      </c>
      <c r="Q4" s="136" t="s">
        <v>590</v>
      </c>
      <c r="R4" s="98" t="s">
        <v>581</v>
      </c>
      <c r="S4" s="137" t="s">
        <v>567</v>
      </c>
      <c r="T4" s="133" t="s">
        <v>604</v>
      </c>
    </row>
    <row r="5" spans="1:20" ht="11.25" customHeight="1" x14ac:dyDescent="0.3">
      <c r="B5" s="130" t="s">
        <v>3</v>
      </c>
      <c r="C5" s="131">
        <v>2028</v>
      </c>
      <c r="D5" s="138" t="s">
        <v>447</v>
      </c>
      <c r="E5" s="133" t="s">
        <v>597</v>
      </c>
      <c r="F5" s="134" t="s">
        <v>72</v>
      </c>
      <c r="G5" s="135" t="s">
        <v>53</v>
      </c>
      <c r="H5" s="135" t="s">
        <v>66</v>
      </c>
      <c r="I5" s="134" t="s">
        <v>91</v>
      </c>
      <c r="J5" s="135" t="s">
        <v>54</v>
      </c>
      <c r="K5" s="134" t="s">
        <v>91</v>
      </c>
      <c r="L5" s="134" t="s">
        <v>98</v>
      </c>
      <c r="M5" s="134"/>
      <c r="N5" s="134" t="s">
        <v>107</v>
      </c>
      <c r="O5" s="134" t="s">
        <v>318</v>
      </c>
      <c r="P5" s="132" t="s">
        <v>587</v>
      </c>
      <c r="Q5" s="136" t="s">
        <v>591</v>
      </c>
      <c r="R5" s="98" t="s">
        <v>582</v>
      </c>
      <c r="S5" s="137" t="s">
        <v>568</v>
      </c>
      <c r="T5" s="133" t="s">
        <v>605</v>
      </c>
    </row>
    <row r="6" spans="1:20" ht="11.25" customHeight="1" x14ac:dyDescent="0.3">
      <c r="B6" s="130" t="s">
        <v>4</v>
      </c>
      <c r="C6" s="131"/>
      <c r="D6" s="138" t="s">
        <v>460</v>
      </c>
      <c r="E6" s="133" t="s">
        <v>598</v>
      </c>
      <c r="F6" s="134" t="s">
        <v>91</v>
      </c>
      <c r="G6" s="135" t="s">
        <v>55</v>
      </c>
      <c r="H6" s="135" t="s">
        <v>67</v>
      </c>
      <c r="I6" s="134" t="s">
        <v>91</v>
      </c>
      <c r="J6" s="134" t="s">
        <v>91</v>
      </c>
      <c r="K6" s="134" t="s">
        <v>91</v>
      </c>
      <c r="L6" s="134" t="s">
        <v>99</v>
      </c>
      <c r="M6" s="134"/>
      <c r="N6" s="134" t="s">
        <v>79</v>
      </c>
      <c r="O6" s="134" t="s">
        <v>323</v>
      </c>
      <c r="P6" s="132"/>
      <c r="R6" s="98" t="s">
        <v>583</v>
      </c>
      <c r="S6" s="137" t="s">
        <v>569</v>
      </c>
      <c r="T6" s="133" t="s">
        <v>606</v>
      </c>
    </row>
    <row r="7" spans="1:20" ht="11.25" customHeight="1" x14ac:dyDescent="0.3">
      <c r="B7" s="130" t="s">
        <v>5</v>
      </c>
      <c r="C7" s="132" t="s">
        <v>91</v>
      </c>
      <c r="D7" s="98" t="s">
        <v>448</v>
      </c>
      <c r="E7" s="133" t="s">
        <v>599</v>
      </c>
      <c r="F7" s="134" t="s">
        <v>91</v>
      </c>
      <c r="G7" s="135" t="s">
        <v>56</v>
      </c>
      <c r="H7" s="135" t="s">
        <v>68</v>
      </c>
      <c r="I7" s="134" t="s">
        <v>91</v>
      </c>
      <c r="J7" s="134" t="s">
        <v>91</v>
      </c>
      <c r="K7" s="134" t="s">
        <v>91</v>
      </c>
      <c r="L7" s="134" t="s">
        <v>100</v>
      </c>
      <c r="M7" s="134"/>
      <c r="N7" s="134" t="s">
        <v>80</v>
      </c>
      <c r="O7" s="134" t="s">
        <v>328</v>
      </c>
      <c r="P7" s="132"/>
      <c r="R7" s="98"/>
      <c r="S7" s="137" t="s">
        <v>570</v>
      </c>
      <c r="T7" s="133" t="s">
        <v>607</v>
      </c>
    </row>
    <row r="8" spans="1:20" ht="11.25" customHeight="1" x14ac:dyDescent="0.3">
      <c r="B8" s="130" t="s">
        <v>6</v>
      </c>
      <c r="C8" s="132" t="s">
        <v>91</v>
      </c>
      <c r="D8" s="132" t="s">
        <v>449</v>
      </c>
      <c r="E8" s="133" t="s">
        <v>600</v>
      </c>
      <c r="F8" s="134" t="s">
        <v>91</v>
      </c>
      <c r="G8" s="135" t="s">
        <v>57</v>
      </c>
      <c r="H8" s="135" t="s">
        <v>69</v>
      </c>
      <c r="I8" s="134" t="s">
        <v>91</v>
      </c>
      <c r="J8" s="134" t="s">
        <v>91</v>
      </c>
      <c r="K8" s="134" t="s">
        <v>91</v>
      </c>
      <c r="L8" s="134" t="s">
        <v>33</v>
      </c>
      <c r="M8" s="134"/>
      <c r="N8" s="134" t="s">
        <v>81</v>
      </c>
      <c r="O8" s="134" t="s">
        <v>332</v>
      </c>
      <c r="P8" s="132"/>
      <c r="Q8" s="129"/>
      <c r="R8" s="139"/>
      <c r="S8" s="137" t="s">
        <v>571</v>
      </c>
      <c r="T8" s="133" t="s">
        <v>608</v>
      </c>
    </row>
    <row r="9" spans="1:20" ht="11.25" customHeight="1" x14ac:dyDescent="0.3">
      <c r="B9" s="130" t="s">
        <v>7</v>
      </c>
      <c r="C9" s="132" t="s">
        <v>91</v>
      </c>
      <c r="D9" s="132" t="s">
        <v>450</v>
      </c>
      <c r="E9" s="134"/>
      <c r="F9" s="134" t="s">
        <v>91</v>
      </c>
      <c r="G9" s="135" t="s">
        <v>58</v>
      </c>
      <c r="H9" s="135" t="s">
        <v>70</v>
      </c>
      <c r="I9" s="134" t="s">
        <v>91</v>
      </c>
      <c r="J9" s="134" t="s">
        <v>91</v>
      </c>
      <c r="K9" s="134" t="s">
        <v>91</v>
      </c>
      <c r="L9" s="134"/>
      <c r="M9" s="134"/>
      <c r="N9" s="134" t="s">
        <v>82</v>
      </c>
      <c r="O9" s="134" t="s">
        <v>337</v>
      </c>
      <c r="P9" s="132"/>
      <c r="Q9" s="129"/>
      <c r="R9" s="129"/>
      <c r="S9" s="137" t="s">
        <v>557</v>
      </c>
      <c r="T9" s="133" t="s">
        <v>609</v>
      </c>
    </row>
    <row r="10" spans="1:20" ht="11.25" customHeight="1" x14ac:dyDescent="0.3">
      <c r="B10" s="130" t="s">
        <v>8</v>
      </c>
      <c r="C10" s="132" t="s">
        <v>91</v>
      </c>
      <c r="D10" s="132" t="s">
        <v>451</v>
      </c>
      <c r="E10" s="134"/>
      <c r="F10" s="134" t="s">
        <v>91</v>
      </c>
      <c r="G10" s="135" t="s">
        <v>59</v>
      </c>
      <c r="H10" s="134" t="s">
        <v>91</v>
      </c>
      <c r="I10" s="134" t="s">
        <v>91</v>
      </c>
      <c r="J10" s="134" t="s">
        <v>91</v>
      </c>
      <c r="K10" s="134" t="s">
        <v>91</v>
      </c>
      <c r="L10" s="134"/>
      <c r="M10" s="134"/>
      <c r="N10" s="134" t="s">
        <v>108</v>
      </c>
      <c r="O10" s="134" t="s">
        <v>341</v>
      </c>
      <c r="P10" s="132"/>
      <c r="Q10" s="129"/>
      <c r="R10" s="129"/>
      <c r="S10" s="137" t="s">
        <v>559</v>
      </c>
      <c r="T10" s="133" t="s">
        <v>610</v>
      </c>
    </row>
    <row r="11" spans="1:20" ht="11.25" customHeight="1" x14ac:dyDescent="0.3">
      <c r="B11" s="130" t="s">
        <v>9</v>
      </c>
      <c r="C11" s="132" t="s">
        <v>91</v>
      </c>
      <c r="D11" s="132" t="s">
        <v>452</v>
      </c>
      <c r="E11" s="134"/>
      <c r="F11" s="134" t="s">
        <v>91</v>
      </c>
      <c r="G11" s="135" t="s">
        <v>62</v>
      </c>
      <c r="H11" s="134" t="s">
        <v>91</v>
      </c>
      <c r="I11" s="134" t="s">
        <v>91</v>
      </c>
      <c r="J11" s="134" t="s">
        <v>91</v>
      </c>
      <c r="K11" s="134" t="s">
        <v>91</v>
      </c>
      <c r="L11" s="134"/>
      <c r="M11" s="134"/>
      <c r="N11" s="134" t="s">
        <v>109</v>
      </c>
      <c r="O11" s="134" t="s">
        <v>346</v>
      </c>
      <c r="P11" s="132"/>
      <c r="Q11" s="129"/>
      <c r="R11" s="129"/>
      <c r="S11" s="137" t="s">
        <v>546</v>
      </c>
      <c r="T11" s="133" t="s">
        <v>611</v>
      </c>
    </row>
    <row r="12" spans="1:20" ht="11.25" customHeight="1" x14ac:dyDescent="0.3">
      <c r="B12" s="130" t="s">
        <v>10</v>
      </c>
      <c r="C12" s="132" t="s">
        <v>91</v>
      </c>
      <c r="D12" s="132" t="s">
        <v>453</v>
      </c>
      <c r="E12" s="134"/>
      <c r="F12" s="134" t="s">
        <v>91</v>
      </c>
      <c r="G12" s="135" t="s">
        <v>63</v>
      </c>
      <c r="H12" s="134" t="s">
        <v>91</v>
      </c>
      <c r="I12" s="134" t="s">
        <v>91</v>
      </c>
      <c r="J12" s="134" t="s">
        <v>91</v>
      </c>
      <c r="K12" s="134" t="s">
        <v>91</v>
      </c>
      <c r="L12" s="134"/>
      <c r="M12" s="134"/>
      <c r="N12" s="140" t="s">
        <v>83</v>
      </c>
      <c r="O12" s="140"/>
      <c r="P12" s="132"/>
      <c r="Q12" s="134"/>
      <c r="R12" s="134"/>
      <c r="S12" s="137" t="s">
        <v>560</v>
      </c>
      <c r="T12" s="133" t="s">
        <v>612</v>
      </c>
    </row>
    <row r="13" spans="1:20" ht="11.25" customHeight="1" x14ac:dyDescent="0.3">
      <c r="B13" s="130" t="s">
        <v>11</v>
      </c>
      <c r="C13" s="132" t="s">
        <v>91</v>
      </c>
      <c r="D13" s="132" t="s">
        <v>454</v>
      </c>
      <c r="E13" s="134"/>
      <c r="F13" s="134" t="s">
        <v>91</v>
      </c>
      <c r="G13" s="135" t="s">
        <v>92</v>
      </c>
      <c r="H13" s="134" t="s">
        <v>91</v>
      </c>
      <c r="I13" s="134" t="s">
        <v>91</v>
      </c>
      <c r="J13" s="134" t="s">
        <v>91</v>
      </c>
      <c r="K13" s="134" t="s">
        <v>91</v>
      </c>
      <c r="L13" s="134"/>
      <c r="M13" s="134"/>
      <c r="N13" s="140" t="s">
        <v>84</v>
      </c>
      <c r="O13" s="140"/>
      <c r="P13" s="132"/>
      <c r="Q13" s="134"/>
      <c r="R13" s="134"/>
      <c r="S13" s="137" t="s">
        <v>561</v>
      </c>
      <c r="T13" s="133" t="s">
        <v>613</v>
      </c>
    </row>
    <row r="14" spans="1:20" ht="11.25" customHeight="1" x14ac:dyDescent="0.3">
      <c r="B14" s="132" t="s">
        <v>91</v>
      </c>
      <c r="C14" s="132" t="s">
        <v>91</v>
      </c>
      <c r="D14" s="132" t="s">
        <v>455</v>
      </c>
      <c r="E14" s="134"/>
      <c r="F14" s="134" t="s">
        <v>91</v>
      </c>
      <c r="G14" s="135" t="s">
        <v>60</v>
      </c>
      <c r="H14" s="134" t="s">
        <v>91</v>
      </c>
      <c r="I14" s="134" t="s">
        <v>91</v>
      </c>
      <c r="J14" s="134" t="s">
        <v>91</v>
      </c>
      <c r="K14" s="134" t="s">
        <v>91</v>
      </c>
      <c r="L14" s="134"/>
      <c r="M14" s="134"/>
      <c r="N14" s="140" t="s">
        <v>85</v>
      </c>
      <c r="O14" s="140"/>
      <c r="P14" s="132"/>
      <c r="Q14" s="134"/>
      <c r="R14" s="134"/>
      <c r="S14" s="137" t="s">
        <v>540</v>
      </c>
      <c r="T14" s="133" t="s">
        <v>614</v>
      </c>
    </row>
    <row r="15" spans="1:20" ht="11.25" customHeight="1" x14ac:dyDescent="0.3">
      <c r="B15" s="132" t="s">
        <v>91</v>
      </c>
      <c r="C15" s="132" t="s">
        <v>91</v>
      </c>
      <c r="D15" s="132" t="s">
        <v>456</v>
      </c>
      <c r="E15" s="134"/>
      <c r="F15" s="134" t="s">
        <v>91</v>
      </c>
      <c r="G15" s="134" t="s">
        <v>91</v>
      </c>
      <c r="H15" s="134" t="s">
        <v>91</v>
      </c>
      <c r="I15" s="134" t="s">
        <v>91</v>
      </c>
      <c r="J15" s="134" t="s">
        <v>91</v>
      </c>
      <c r="K15" s="134" t="s">
        <v>91</v>
      </c>
      <c r="L15" s="134"/>
      <c r="M15" s="134"/>
      <c r="N15" s="140" t="s">
        <v>111</v>
      </c>
      <c r="O15" s="140"/>
      <c r="P15" s="132"/>
      <c r="Q15" s="134"/>
      <c r="R15" s="134"/>
      <c r="S15" s="137" t="s">
        <v>541</v>
      </c>
      <c r="T15" s="133" t="s">
        <v>615</v>
      </c>
    </row>
    <row r="16" spans="1:20" ht="11.25" customHeight="1" x14ac:dyDescent="0.3">
      <c r="B16" s="131" t="s">
        <v>91</v>
      </c>
      <c r="C16" s="131" t="s">
        <v>91</v>
      </c>
      <c r="D16" s="131" t="s">
        <v>457</v>
      </c>
      <c r="E16" s="134"/>
      <c r="F16" s="134" t="s">
        <v>91</v>
      </c>
      <c r="G16" s="134" t="s">
        <v>91</v>
      </c>
      <c r="H16" s="134" t="s">
        <v>91</v>
      </c>
      <c r="I16" s="134" t="s">
        <v>91</v>
      </c>
      <c r="J16" s="134" t="s">
        <v>91</v>
      </c>
      <c r="K16" s="134" t="s">
        <v>91</v>
      </c>
      <c r="L16" s="134"/>
      <c r="M16" s="134"/>
      <c r="N16" s="140" t="s">
        <v>86</v>
      </c>
      <c r="O16" s="140"/>
      <c r="P16" s="131"/>
      <c r="Q16" s="134"/>
      <c r="R16" s="134"/>
      <c r="S16" s="137" t="s">
        <v>542</v>
      </c>
      <c r="T16" s="133" t="s">
        <v>616</v>
      </c>
    </row>
    <row r="17" spans="2:20" ht="11.25" customHeight="1" x14ac:dyDescent="0.3">
      <c r="B17" s="132" t="s">
        <v>91</v>
      </c>
      <c r="C17" s="132" t="s">
        <v>91</v>
      </c>
      <c r="D17" s="132" t="s">
        <v>458</v>
      </c>
      <c r="E17" s="134" t="s">
        <v>91</v>
      </c>
      <c r="F17" s="134" t="s">
        <v>91</v>
      </c>
      <c r="G17" s="134" t="s">
        <v>91</v>
      </c>
      <c r="H17" s="134" t="s">
        <v>91</v>
      </c>
      <c r="I17" s="134" t="s">
        <v>91</v>
      </c>
      <c r="J17" s="134" t="s">
        <v>91</v>
      </c>
      <c r="K17" s="134" t="s">
        <v>91</v>
      </c>
      <c r="L17" s="134"/>
      <c r="M17" s="134"/>
      <c r="N17" s="140" t="s">
        <v>87</v>
      </c>
      <c r="O17" s="140"/>
      <c r="P17" s="132"/>
      <c r="S17" s="137" t="s">
        <v>543</v>
      </c>
      <c r="T17" s="133" t="s">
        <v>617</v>
      </c>
    </row>
    <row r="18" spans="2:20" ht="11.25" customHeight="1" x14ac:dyDescent="0.3">
      <c r="B18" s="132" t="s">
        <v>91</v>
      </c>
      <c r="C18" s="132" t="s">
        <v>91</v>
      </c>
      <c r="D18" s="132" t="s">
        <v>459</v>
      </c>
      <c r="E18" s="134" t="s">
        <v>91</v>
      </c>
      <c r="F18" s="134" t="s">
        <v>91</v>
      </c>
      <c r="G18" s="134" t="s">
        <v>91</v>
      </c>
      <c r="H18" s="134" t="s">
        <v>91</v>
      </c>
      <c r="I18" s="134" t="s">
        <v>91</v>
      </c>
      <c r="J18" s="134" t="s">
        <v>91</v>
      </c>
      <c r="K18" s="134" t="s">
        <v>91</v>
      </c>
      <c r="L18" s="134"/>
      <c r="M18" s="134"/>
      <c r="N18" s="140" t="s">
        <v>110</v>
      </c>
      <c r="O18" s="140"/>
      <c r="P18" s="132"/>
      <c r="S18" s="137" t="s">
        <v>562</v>
      </c>
      <c r="T18" s="133" t="s">
        <v>618</v>
      </c>
    </row>
    <row r="19" spans="2:20" ht="11.25" customHeight="1" x14ac:dyDescent="0.3">
      <c r="B19" s="132" t="s">
        <v>91</v>
      </c>
      <c r="C19" s="132" t="s">
        <v>91</v>
      </c>
      <c r="D19" s="132" t="s">
        <v>464</v>
      </c>
      <c r="E19" s="134" t="s">
        <v>91</v>
      </c>
      <c r="F19" s="134" t="s">
        <v>91</v>
      </c>
      <c r="G19" s="134" t="s">
        <v>91</v>
      </c>
      <c r="H19" s="134" t="s">
        <v>91</v>
      </c>
      <c r="I19" s="134" t="s">
        <v>91</v>
      </c>
      <c r="J19" s="134" t="s">
        <v>91</v>
      </c>
      <c r="K19" s="134" t="s">
        <v>91</v>
      </c>
      <c r="L19" s="134"/>
      <c r="M19" s="134"/>
      <c r="N19" s="140" t="s">
        <v>88</v>
      </c>
      <c r="O19" s="140"/>
      <c r="P19" s="132"/>
      <c r="S19" s="137" t="s">
        <v>563</v>
      </c>
      <c r="T19" s="133" t="s">
        <v>619</v>
      </c>
    </row>
    <row r="20" spans="2:20" ht="11.25" customHeight="1" x14ac:dyDescent="0.3">
      <c r="B20" s="132" t="s">
        <v>91</v>
      </c>
      <c r="C20" s="132" t="s">
        <v>91</v>
      </c>
      <c r="D20" s="132" t="s">
        <v>465</v>
      </c>
      <c r="E20" s="134" t="s">
        <v>91</v>
      </c>
      <c r="F20" s="134" t="s">
        <v>91</v>
      </c>
      <c r="G20" s="134" t="s">
        <v>91</v>
      </c>
      <c r="H20" s="134" t="s">
        <v>91</v>
      </c>
      <c r="I20" s="134" t="s">
        <v>91</v>
      </c>
      <c r="J20" s="134" t="s">
        <v>91</v>
      </c>
      <c r="K20" s="134" t="s">
        <v>91</v>
      </c>
      <c r="L20" s="134"/>
      <c r="M20" s="134"/>
      <c r="N20" s="140" t="s">
        <v>89</v>
      </c>
      <c r="O20" s="140"/>
      <c r="P20" s="132"/>
      <c r="S20" s="137" t="s">
        <v>564</v>
      </c>
      <c r="T20" s="133" t="s">
        <v>620</v>
      </c>
    </row>
    <row r="21" spans="2:20" ht="11.25" customHeight="1" x14ac:dyDescent="0.3">
      <c r="B21" s="132" t="s">
        <v>91</v>
      </c>
      <c r="C21" s="132" t="s">
        <v>91</v>
      </c>
      <c r="D21" s="132" t="s">
        <v>466</v>
      </c>
      <c r="E21" s="134" t="s">
        <v>91</v>
      </c>
      <c r="F21" s="134" t="s">
        <v>91</v>
      </c>
      <c r="G21" s="134" t="s">
        <v>91</v>
      </c>
      <c r="H21" s="134" t="s">
        <v>91</v>
      </c>
      <c r="I21" s="134" t="s">
        <v>91</v>
      </c>
      <c r="J21" s="134" t="s">
        <v>91</v>
      </c>
      <c r="K21" s="134" t="s">
        <v>91</v>
      </c>
      <c r="L21" s="134"/>
      <c r="M21" s="134"/>
      <c r="N21" s="140" t="s">
        <v>90</v>
      </c>
      <c r="O21" s="140"/>
      <c r="P21" s="132"/>
      <c r="S21" s="137" t="s">
        <v>565</v>
      </c>
      <c r="T21" s="133" t="s">
        <v>621</v>
      </c>
    </row>
    <row r="22" spans="2:20" ht="11.25" customHeight="1" x14ac:dyDescent="0.3">
      <c r="B22" s="132" t="s">
        <v>91</v>
      </c>
      <c r="C22" s="132" t="s">
        <v>91</v>
      </c>
      <c r="D22" s="132" t="s">
        <v>467</v>
      </c>
      <c r="E22" s="134" t="s">
        <v>91</v>
      </c>
      <c r="F22" s="134" t="s">
        <v>91</v>
      </c>
      <c r="G22" s="134" t="s">
        <v>91</v>
      </c>
      <c r="H22" s="134" t="s">
        <v>91</v>
      </c>
      <c r="I22" s="134" t="s">
        <v>91</v>
      </c>
      <c r="J22" s="134" t="s">
        <v>91</v>
      </c>
      <c r="K22" s="134" t="s">
        <v>91</v>
      </c>
      <c r="L22" s="134"/>
      <c r="M22" s="134"/>
      <c r="N22" s="140" t="s">
        <v>93</v>
      </c>
      <c r="O22" s="140"/>
      <c r="P22" s="132"/>
      <c r="S22" s="137" t="s">
        <v>566</v>
      </c>
    </row>
    <row r="23" spans="2:20" ht="11.25" customHeight="1" x14ac:dyDescent="0.3">
      <c r="B23" s="132" t="s">
        <v>91</v>
      </c>
      <c r="C23" s="132" t="s">
        <v>91</v>
      </c>
      <c r="D23" s="132" t="s">
        <v>468</v>
      </c>
      <c r="E23" s="134" t="s">
        <v>91</v>
      </c>
      <c r="F23" s="134" t="s">
        <v>91</v>
      </c>
      <c r="G23" s="134" t="s">
        <v>91</v>
      </c>
      <c r="H23" s="134" t="s">
        <v>91</v>
      </c>
      <c r="I23" s="134" t="s">
        <v>91</v>
      </c>
      <c r="J23" s="134" t="s">
        <v>91</v>
      </c>
      <c r="K23" s="134" t="s">
        <v>91</v>
      </c>
      <c r="L23" s="134"/>
      <c r="M23" s="134"/>
      <c r="N23" s="134" t="s">
        <v>91</v>
      </c>
      <c r="O23" s="134"/>
      <c r="P23" s="132"/>
      <c r="S23" s="137" t="s">
        <v>572</v>
      </c>
    </row>
    <row r="24" spans="2:20" ht="11.25" customHeight="1" x14ac:dyDescent="0.3">
      <c r="B24" s="132" t="s">
        <v>91</v>
      </c>
      <c r="C24" s="132" t="s">
        <v>91</v>
      </c>
      <c r="D24" s="132" t="s">
        <v>469</v>
      </c>
      <c r="E24" s="134" t="s">
        <v>91</v>
      </c>
      <c r="F24" s="134" t="s">
        <v>91</v>
      </c>
      <c r="G24" s="134" t="s">
        <v>91</v>
      </c>
      <c r="H24" s="134" t="s">
        <v>91</v>
      </c>
      <c r="I24" s="134" t="s">
        <v>91</v>
      </c>
      <c r="J24" s="134" t="s">
        <v>91</v>
      </c>
      <c r="K24" s="134" t="s">
        <v>91</v>
      </c>
      <c r="L24" s="134"/>
      <c r="M24" s="134"/>
      <c r="N24" s="134" t="s">
        <v>91</v>
      </c>
      <c r="O24" s="134"/>
      <c r="P24" s="132"/>
      <c r="S24" s="137" t="s">
        <v>573</v>
      </c>
    </row>
    <row r="25" spans="2:20" ht="11.25" customHeight="1" x14ac:dyDescent="0.3">
      <c r="B25" s="132" t="s">
        <v>91</v>
      </c>
      <c r="C25" s="141" t="s">
        <v>91</v>
      </c>
      <c r="D25" s="130" t="s">
        <v>470</v>
      </c>
      <c r="E25" s="134" t="s">
        <v>91</v>
      </c>
      <c r="F25" s="134" t="s">
        <v>91</v>
      </c>
      <c r="G25" s="134" t="s">
        <v>91</v>
      </c>
      <c r="H25" s="134" t="s">
        <v>91</v>
      </c>
      <c r="I25" s="134" t="s">
        <v>91</v>
      </c>
      <c r="J25" s="134" t="s">
        <v>91</v>
      </c>
      <c r="K25" s="134" t="s">
        <v>91</v>
      </c>
      <c r="L25" s="134"/>
      <c r="M25" s="134"/>
      <c r="N25" s="134" t="s">
        <v>91</v>
      </c>
      <c r="O25" s="134"/>
      <c r="P25" s="132"/>
      <c r="S25" s="137" t="s">
        <v>574</v>
      </c>
    </row>
    <row r="26" spans="2:20" ht="11.25" customHeight="1" x14ac:dyDescent="0.3">
      <c r="B26" s="132" t="s">
        <v>91</v>
      </c>
      <c r="C26" s="141" t="s">
        <v>91</v>
      </c>
      <c r="D26" s="130" t="s">
        <v>471</v>
      </c>
      <c r="E26" s="134" t="s">
        <v>91</v>
      </c>
      <c r="F26" s="134" t="s">
        <v>91</v>
      </c>
      <c r="G26" s="134" t="s">
        <v>91</v>
      </c>
      <c r="H26" s="134" t="s">
        <v>91</v>
      </c>
      <c r="I26" s="134" t="s">
        <v>91</v>
      </c>
      <c r="J26" s="134" t="s">
        <v>91</v>
      </c>
      <c r="K26" s="134" t="s">
        <v>91</v>
      </c>
      <c r="L26" s="134"/>
      <c r="M26" s="134"/>
      <c r="N26" s="134" t="s">
        <v>91</v>
      </c>
      <c r="O26" s="134"/>
      <c r="P26" s="132"/>
      <c r="S26" s="137" t="s">
        <v>575</v>
      </c>
    </row>
    <row r="27" spans="2:20" ht="11.25" customHeight="1" x14ac:dyDescent="0.3">
      <c r="B27" s="132" t="s">
        <v>91</v>
      </c>
      <c r="C27" s="141" t="s">
        <v>91</v>
      </c>
      <c r="D27" s="130" t="s">
        <v>472</v>
      </c>
      <c r="E27" s="134" t="s">
        <v>91</v>
      </c>
      <c r="F27" s="134" t="s">
        <v>91</v>
      </c>
      <c r="G27" s="134" t="s">
        <v>91</v>
      </c>
      <c r="H27" s="134" t="s">
        <v>91</v>
      </c>
      <c r="I27" s="134" t="s">
        <v>91</v>
      </c>
      <c r="J27" s="134" t="s">
        <v>91</v>
      </c>
      <c r="K27" s="134" t="s">
        <v>91</v>
      </c>
      <c r="L27" s="134"/>
      <c r="M27" s="134"/>
      <c r="N27" s="134" t="s">
        <v>91</v>
      </c>
      <c r="O27" s="134"/>
      <c r="P27" s="132"/>
      <c r="S27" s="137"/>
    </row>
    <row r="28" spans="2:20" ht="11.25" customHeight="1" x14ac:dyDescent="0.3">
      <c r="B28" s="132" t="s">
        <v>91</v>
      </c>
      <c r="C28" s="141" t="s">
        <v>91</v>
      </c>
      <c r="D28" s="130" t="s">
        <v>473</v>
      </c>
      <c r="E28" s="134" t="s">
        <v>91</v>
      </c>
      <c r="F28" s="134" t="s">
        <v>91</v>
      </c>
      <c r="G28" s="134" t="s">
        <v>91</v>
      </c>
      <c r="H28" s="134" t="s">
        <v>91</v>
      </c>
      <c r="I28" s="134" t="s">
        <v>91</v>
      </c>
      <c r="J28" s="134" t="s">
        <v>91</v>
      </c>
      <c r="K28" s="134" t="s">
        <v>91</v>
      </c>
      <c r="L28" s="134"/>
      <c r="M28" s="134"/>
      <c r="N28" s="134" t="s">
        <v>91</v>
      </c>
      <c r="O28" s="134"/>
      <c r="P28" s="132"/>
      <c r="S28" s="137"/>
    </row>
    <row r="29" spans="2:20" ht="11.25" customHeight="1" x14ac:dyDescent="0.3">
      <c r="B29" s="132" t="s">
        <v>91</v>
      </c>
      <c r="C29" s="141" t="s">
        <v>91</v>
      </c>
      <c r="D29" s="130" t="s">
        <v>474</v>
      </c>
      <c r="E29" s="134" t="s">
        <v>91</v>
      </c>
      <c r="F29" s="134" t="s">
        <v>91</v>
      </c>
      <c r="G29" s="134" t="s">
        <v>91</v>
      </c>
      <c r="H29" s="134" t="s">
        <v>91</v>
      </c>
      <c r="I29" s="134" t="s">
        <v>91</v>
      </c>
      <c r="J29" s="134" t="s">
        <v>91</v>
      </c>
      <c r="K29" s="134" t="s">
        <v>91</v>
      </c>
      <c r="L29" s="134"/>
      <c r="M29" s="134"/>
      <c r="N29" s="134" t="s">
        <v>91</v>
      </c>
      <c r="O29" s="134"/>
      <c r="P29" s="132"/>
    </row>
    <row r="30" spans="2:20" ht="11.25" customHeight="1" x14ac:dyDescent="0.3">
      <c r="B30" s="141" t="s">
        <v>91</v>
      </c>
      <c r="C30" s="141" t="s">
        <v>91</v>
      </c>
      <c r="D30" s="132" t="s">
        <v>475</v>
      </c>
      <c r="E30" s="134" t="s">
        <v>91</v>
      </c>
      <c r="F30" s="134" t="s">
        <v>91</v>
      </c>
      <c r="G30" s="134" t="s">
        <v>91</v>
      </c>
      <c r="H30" s="134" t="s">
        <v>91</v>
      </c>
      <c r="I30" s="134" t="s">
        <v>91</v>
      </c>
      <c r="J30" s="134" t="s">
        <v>91</v>
      </c>
      <c r="K30" s="134" t="s">
        <v>91</v>
      </c>
      <c r="L30" s="134"/>
      <c r="M30" s="134"/>
      <c r="N30" s="134" t="s">
        <v>91</v>
      </c>
      <c r="O30" s="134"/>
      <c r="P30" s="132"/>
    </row>
    <row r="31" spans="2:20" ht="11.25" customHeight="1" x14ac:dyDescent="0.3">
      <c r="B31" s="132" t="s">
        <v>91</v>
      </c>
      <c r="C31" s="132" t="s">
        <v>91</v>
      </c>
      <c r="D31" s="132" t="s">
        <v>476</v>
      </c>
      <c r="E31" s="134" t="s">
        <v>91</v>
      </c>
      <c r="F31" s="134" t="s">
        <v>91</v>
      </c>
      <c r="G31" s="134" t="s">
        <v>91</v>
      </c>
      <c r="H31" s="134" t="s">
        <v>91</v>
      </c>
      <c r="I31" s="134" t="s">
        <v>91</v>
      </c>
      <c r="J31" s="134" t="s">
        <v>91</v>
      </c>
      <c r="K31" s="134" t="s">
        <v>91</v>
      </c>
      <c r="L31" s="134"/>
      <c r="M31" s="134"/>
      <c r="N31" s="134" t="s">
        <v>91</v>
      </c>
      <c r="O31" s="134"/>
      <c r="P31" s="132"/>
    </row>
    <row r="32" spans="2:20" ht="11.25" customHeight="1" x14ac:dyDescent="0.3">
      <c r="B32" s="132" t="s">
        <v>91</v>
      </c>
      <c r="C32" s="132" t="s">
        <v>91</v>
      </c>
      <c r="D32" s="132" t="s">
        <v>478</v>
      </c>
      <c r="E32" s="134" t="s">
        <v>91</v>
      </c>
      <c r="F32" s="134" t="s">
        <v>91</v>
      </c>
      <c r="G32" s="134" t="s">
        <v>91</v>
      </c>
      <c r="H32" s="134" t="s">
        <v>91</v>
      </c>
      <c r="I32" s="134" t="s">
        <v>91</v>
      </c>
      <c r="J32" s="134" t="s">
        <v>91</v>
      </c>
      <c r="K32" s="134" t="s">
        <v>91</v>
      </c>
      <c r="L32" s="134"/>
      <c r="M32" s="134"/>
      <c r="N32" s="134" t="s">
        <v>91</v>
      </c>
      <c r="O32" s="134"/>
      <c r="P32" s="132"/>
    </row>
    <row r="33" spans="2:16" ht="11.25" customHeight="1" x14ac:dyDescent="0.3">
      <c r="B33" s="132"/>
      <c r="C33" s="132"/>
      <c r="D33" s="132" t="s">
        <v>477</v>
      </c>
      <c r="E33" s="134"/>
      <c r="F33" s="134"/>
      <c r="G33" s="134"/>
      <c r="H33" s="134"/>
      <c r="I33" s="134"/>
      <c r="J33" s="134"/>
      <c r="K33" s="134"/>
      <c r="L33" s="134"/>
      <c r="M33" s="134"/>
      <c r="N33" s="134"/>
      <c r="O33" s="134"/>
      <c r="P33" s="132"/>
    </row>
    <row r="34" spans="2:16" ht="11.25" customHeight="1" x14ac:dyDescent="0.3">
      <c r="B34" s="132"/>
      <c r="C34" s="132"/>
      <c r="D34" s="132" t="s">
        <v>479</v>
      </c>
      <c r="E34" s="134"/>
      <c r="F34" s="134"/>
      <c r="G34" s="134"/>
      <c r="H34" s="134"/>
      <c r="I34" s="134"/>
      <c r="J34" s="134"/>
      <c r="K34" s="134"/>
      <c r="L34" s="134"/>
      <c r="M34" s="134"/>
      <c r="N34" s="134"/>
      <c r="O34" s="134"/>
      <c r="P34" s="132"/>
    </row>
    <row r="35" spans="2:16" ht="11.25" customHeight="1" x14ac:dyDescent="0.3">
      <c r="B35" s="132"/>
      <c r="C35" s="132"/>
      <c r="D35" s="132" t="s">
        <v>480</v>
      </c>
      <c r="E35" s="134"/>
      <c r="F35" s="134"/>
      <c r="G35" s="134"/>
      <c r="H35" s="134"/>
      <c r="I35" s="134"/>
      <c r="J35" s="134"/>
      <c r="K35" s="134"/>
      <c r="L35" s="134"/>
      <c r="M35" s="134"/>
      <c r="N35" s="134"/>
      <c r="O35" s="134"/>
      <c r="P35" s="132"/>
    </row>
    <row r="36" spans="2:16" ht="11.25" customHeight="1" x14ac:dyDescent="0.3">
      <c r="D36" s="98" t="s">
        <v>481</v>
      </c>
    </row>
    <row r="37" spans="2:16" ht="11.25" customHeight="1" x14ac:dyDescent="0.3">
      <c r="D37" s="98" t="s">
        <v>482</v>
      </c>
    </row>
    <row r="38" spans="2:16" ht="11.25" customHeight="1" x14ac:dyDescent="0.3">
      <c r="D38" s="98" t="s">
        <v>483</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1">
    <dataValidation type="list" allowBlank="1" showInputMessage="1" showErrorMessage="1" sqref="O5">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diegor_29@hotmail.com</cp:lastModifiedBy>
  <cp:lastPrinted>2020-03-24T13:06:38Z</cp:lastPrinted>
  <dcterms:created xsi:type="dcterms:W3CDTF">2016-09-13T14:01:46Z</dcterms:created>
  <dcterms:modified xsi:type="dcterms:W3CDTF">2026-01-22T20:22:44Z</dcterms:modified>
</cp:coreProperties>
</file>