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Mi unidad\Trabajo\Trabajo SDM\PubliWeb\"/>
    </mc:Choice>
  </mc:AlternateContent>
  <xr:revisionPtr revIDLastSave="0" documentId="13_ncr:1_{740DE956-BD4A-4826-BFD4-082FBC784A05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EJECUCION BMT  CONCEJO" sheetId="11" state="hidden" r:id="rId1"/>
    <sheet name="EJECUCION TOTAL" sheetId="62" r:id="rId2"/>
    <sheet name="RESUMEN FUNCIONAMIENTO" sheetId="91" r:id="rId3"/>
    <sheet name="RESUMEN RESERVAS" sheetId="92" r:id="rId4"/>
  </sheets>
  <definedNames>
    <definedName name="_xlnm._FilterDatabase" localSheetId="0" hidden="1">'EJECUCION BMT  CONCEJO'!$B$5:$E$20</definedName>
    <definedName name="_xlnm._FilterDatabase" localSheetId="1" hidden="1">'EJECUCION TOTAL'!$A$5:$L$50</definedName>
    <definedName name="_xlnm._FilterDatabase" localSheetId="3" hidden="1">'RESUMEN RESERVAS'!$A$4:$E$41</definedName>
    <definedName name="a">#REF!</definedName>
    <definedName name="_xlnm.Print_Area" localSheetId="0">'EJECUCION BMT  CONCEJO'!$B$1:$D$24</definedName>
    <definedName name="_xlnm.Print_Area" localSheetId="1">'EJECUCION TOTAL'!$A$1:$L$50</definedName>
    <definedName name="_xlnm.Print_Area" localSheetId="3">'RESUMEN RESERVAS'!$A$1:$E$43</definedName>
    <definedName name="MODALIDAD_DE_SELECCION">#REF!</definedName>
    <definedName name="QQQQ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92" l="1"/>
  <c r="I8" i="62" l="1"/>
  <c r="D39" i="92" l="1"/>
  <c r="C39" i="92"/>
  <c r="E38" i="92"/>
  <c r="E37" i="92"/>
  <c r="E36" i="92"/>
  <c r="E35" i="92"/>
  <c r="E34" i="92"/>
  <c r="D33" i="92"/>
  <c r="C33" i="92"/>
  <c r="E32" i="92"/>
  <c r="E31" i="92"/>
  <c r="E30" i="92"/>
  <c r="E29" i="92"/>
  <c r="E28" i="92"/>
  <c r="E27" i="92"/>
  <c r="D26" i="92"/>
  <c r="C26" i="92"/>
  <c r="E25" i="92"/>
  <c r="E24" i="92"/>
  <c r="D23" i="92"/>
  <c r="C23" i="92"/>
  <c r="E22" i="92"/>
  <c r="E21" i="92"/>
  <c r="E20" i="92"/>
  <c r="E19" i="92"/>
  <c r="E18" i="92"/>
  <c r="E17" i="92"/>
  <c r="E16" i="92"/>
  <c r="D14" i="92"/>
  <c r="C14" i="92"/>
  <c r="E13" i="92"/>
  <c r="E12" i="92"/>
  <c r="E10" i="92"/>
  <c r="E9" i="92"/>
  <c r="E8" i="92"/>
  <c r="D7" i="92"/>
  <c r="C7" i="92"/>
  <c r="E6" i="92"/>
  <c r="E5" i="92"/>
  <c r="G10" i="91"/>
  <c r="E10" i="91"/>
  <c r="C10" i="91"/>
  <c r="B10" i="91"/>
  <c r="I9" i="91"/>
  <c r="H9" i="91"/>
  <c r="F9" i="91"/>
  <c r="D9" i="91"/>
  <c r="I8" i="91"/>
  <c r="H8" i="91"/>
  <c r="F8" i="91"/>
  <c r="D8" i="91"/>
  <c r="I7" i="91"/>
  <c r="H7" i="91"/>
  <c r="F7" i="91"/>
  <c r="D7" i="91"/>
  <c r="I6" i="91"/>
  <c r="H6" i="91"/>
  <c r="F6" i="91"/>
  <c r="D6" i="91"/>
  <c r="J43" i="62"/>
  <c r="J40" i="62"/>
  <c r="J36" i="62"/>
  <c r="J33" i="62"/>
  <c r="J29" i="62"/>
  <c r="J28" i="62"/>
  <c r="J21" i="62"/>
  <c r="J15" i="62"/>
  <c r="J10" i="62"/>
  <c r="J7" i="62"/>
  <c r="H43" i="62"/>
  <c r="H40" i="62"/>
  <c r="H36" i="62"/>
  <c r="H33" i="62"/>
  <c r="H29" i="62"/>
  <c r="H28" i="62"/>
  <c r="H21" i="62"/>
  <c r="H15" i="62"/>
  <c r="H10" i="62"/>
  <c r="H7" i="62"/>
  <c r="F43" i="62"/>
  <c r="E43" i="62"/>
  <c r="F40" i="62"/>
  <c r="E40" i="62"/>
  <c r="F36" i="62"/>
  <c r="E36" i="62"/>
  <c r="F33" i="62"/>
  <c r="E33" i="62"/>
  <c r="F29" i="62"/>
  <c r="E29" i="62"/>
  <c r="F28" i="62"/>
  <c r="E28" i="62"/>
  <c r="F21" i="62"/>
  <c r="E21" i="62"/>
  <c r="F15" i="62"/>
  <c r="E15" i="62"/>
  <c r="F10" i="62"/>
  <c r="E10" i="62"/>
  <c r="F7" i="62"/>
  <c r="E7" i="62"/>
  <c r="F18" i="62" l="1"/>
  <c r="H18" i="62"/>
  <c r="H26" i="62"/>
  <c r="E26" i="62"/>
  <c r="F26" i="62"/>
  <c r="J18" i="62"/>
  <c r="J26" i="62"/>
  <c r="E18" i="62"/>
  <c r="C40" i="92"/>
  <c r="D10" i="91"/>
  <c r="E26" i="92"/>
  <c r="H14" i="62"/>
  <c r="E23" i="92"/>
  <c r="C15" i="92"/>
  <c r="E7" i="92"/>
  <c r="E14" i="92"/>
  <c r="D40" i="92"/>
  <c r="E33" i="92"/>
  <c r="D15" i="92"/>
  <c r="I10" i="91"/>
  <c r="F10" i="91"/>
  <c r="H10" i="91"/>
  <c r="H48" i="62"/>
  <c r="E48" i="62"/>
  <c r="F48" i="62"/>
  <c r="J48" i="62"/>
  <c r="J39" i="62"/>
  <c r="H39" i="62"/>
  <c r="E39" i="62"/>
  <c r="F39" i="62"/>
  <c r="J14" i="62"/>
  <c r="E14" i="62"/>
  <c r="F14" i="62"/>
  <c r="E39" i="92"/>
  <c r="J19" i="62" l="1"/>
  <c r="E19" i="62"/>
  <c r="H19" i="62"/>
  <c r="F19" i="62"/>
  <c r="C42" i="92"/>
  <c r="E15" i="92"/>
  <c r="H49" i="62"/>
  <c r="J49" i="62"/>
  <c r="E40" i="92"/>
  <c r="D42" i="92"/>
  <c r="E49" i="62"/>
  <c r="F49" i="62"/>
  <c r="E50" i="62" l="1"/>
  <c r="J50" i="62"/>
  <c r="F50" i="62"/>
  <c r="H50" i="62"/>
  <c r="E42" i="92"/>
  <c r="I22" i="62" l="1"/>
  <c r="K27" i="62" l="1"/>
  <c r="I6" i="62" l="1"/>
  <c r="G8" i="62" l="1"/>
  <c r="G6" i="62"/>
  <c r="L47" i="62" l="1"/>
  <c r="K47" i="62"/>
  <c r="I47" i="62"/>
  <c r="G47" i="62"/>
  <c r="L46" i="62"/>
  <c r="K46" i="62"/>
  <c r="I46" i="62"/>
  <c r="G46" i="62"/>
  <c r="L45" i="62"/>
  <c r="K45" i="62"/>
  <c r="I45" i="62"/>
  <c r="G45" i="62"/>
  <c r="L44" i="62"/>
  <c r="K44" i="62"/>
  <c r="I44" i="62"/>
  <c r="G44" i="62"/>
  <c r="L42" i="62"/>
  <c r="K42" i="62"/>
  <c r="I42" i="62"/>
  <c r="G42" i="62"/>
  <c r="L41" i="62"/>
  <c r="K41" i="62"/>
  <c r="I41" i="62"/>
  <c r="G41" i="62"/>
  <c r="L38" i="62"/>
  <c r="K38" i="62"/>
  <c r="I38" i="62"/>
  <c r="G38" i="62"/>
  <c r="L37" i="62"/>
  <c r="K37" i="62"/>
  <c r="I37" i="62"/>
  <c r="G37" i="62"/>
  <c r="G36" i="62"/>
  <c r="L35" i="62"/>
  <c r="K35" i="62"/>
  <c r="I35" i="62"/>
  <c r="G35" i="62"/>
  <c r="L34" i="62"/>
  <c r="K34" i="62"/>
  <c r="I34" i="62"/>
  <c r="G34" i="62"/>
  <c r="L32" i="62"/>
  <c r="K32" i="62"/>
  <c r="I32" i="62"/>
  <c r="G32" i="62"/>
  <c r="L31" i="62"/>
  <c r="K31" i="62"/>
  <c r="I31" i="62"/>
  <c r="G31" i="62"/>
  <c r="L30" i="62"/>
  <c r="K30" i="62"/>
  <c r="I30" i="62"/>
  <c r="G30" i="62"/>
  <c r="G28" i="62"/>
  <c r="L27" i="62"/>
  <c r="I27" i="62"/>
  <c r="G27" i="62"/>
  <c r="L25" i="62"/>
  <c r="K25" i="62"/>
  <c r="I25" i="62"/>
  <c r="G25" i="62"/>
  <c r="L24" i="62"/>
  <c r="K24" i="62"/>
  <c r="I24" i="62"/>
  <c r="G24" i="62"/>
  <c r="L23" i="62"/>
  <c r="K23" i="62"/>
  <c r="I23" i="62"/>
  <c r="G23" i="62"/>
  <c r="L22" i="62"/>
  <c r="K22" i="62"/>
  <c r="G22" i="62"/>
  <c r="L20" i="62"/>
  <c r="K20" i="62"/>
  <c r="I20" i="62"/>
  <c r="G20" i="62"/>
  <c r="L17" i="62"/>
  <c r="K17" i="62"/>
  <c r="I17" i="62"/>
  <c r="G17" i="62"/>
  <c r="L16" i="62"/>
  <c r="K16" i="62"/>
  <c r="I16" i="62"/>
  <c r="G16" i="62"/>
  <c r="L13" i="62"/>
  <c r="K13" i="62"/>
  <c r="I13" i="62"/>
  <c r="G13" i="62"/>
  <c r="L12" i="62"/>
  <c r="K12" i="62"/>
  <c r="I12" i="62"/>
  <c r="G12" i="62"/>
  <c r="L11" i="62"/>
  <c r="K11" i="62"/>
  <c r="I11" i="62"/>
  <c r="G11" i="62"/>
  <c r="L9" i="62"/>
  <c r="K9" i="62"/>
  <c r="I9" i="62"/>
  <c r="G9" i="62"/>
  <c r="L8" i="62"/>
  <c r="K8" i="62"/>
  <c r="L7" i="62"/>
  <c r="L6" i="62"/>
  <c r="K6" i="62"/>
  <c r="G43" i="62" l="1"/>
  <c r="L40" i="62"/>
  <c r="L36" i="62"/>
  <c r="L15" i="62"/>
  <c r="K10" i="62"/>
  <c r="G33" i="62"/>
  <c r="G21" i="62"/>
  <c r="I21" i="62"/>
  <c r="K36" i="62"/>
  <c r="K7" i="62"/>
  <c r="L43" i="62"/>
  <c r="K43" i="62"/>
  <c r="I43" i="62"/>
  <c r="K40" i="62"/>
  <c r="I40" i="62"/>
  <c r="I36" i="62"/>
  <c r="K33" i="62"/>
  <c r="L33" i="62"/>
  <c r="I33" i="62"/>
  <c r="I29" i="62"/>
  <c r="G29" i="62"/>
  <c r="L28" i="62"/>
  <c r="I28" i="62"/>
  <c r="K28" i="62"/>
  <c r="K21" i="62"/>
  <c r="L21" i="62"/>
  <c r="I15" i="62"/>
  <c r="G15" i="62"/>
  <c r="K15" i="62"/>
  <c r="L10" i="62"/>
  <c r="G10" i="62"/>
  <c r="I10" i="62"/>
  <c r="G18" i="62"/>
  <c r="I18" i="62"/>
  <c r="G7" i="62"/>
  <c r="K29" i="62"/>
  <c r="G40" i="62"/>
  <c r="L29" i="62"/>
  <c r="I7" i="62"/>
  <c r="L39" i="62" l="1"/>
  <c r="G39" i="62"/>
  <c r="I26" i="62"/>
  <c r="G26" i="62"/>
  <c r="I14" i="62"/>
  <c r="I19" i="62"/>
  <c r="L18" i="62"/>
  <c r="K18" i="62"/>
  <c r="G19" i="62"/>
  <c r="L26" i="62"/>
  <c r="K26" i="62"/>
  <c r="L14" i="62"/>
  <c r="K14" i="62"/>
  <c r="G14" i="62"/>
  <c r="I39" i="62"/>
  <c r="K39" i="62"/>
  <c r="L19" i="62" l="1"/>
  <c r="K19" i="62"/>
  <c r="L48" i="62" l="1"/>
  <c r="I48" i="62"/>
  <c r="G48" i="62"/>
  <c r="K48" i="62"/>
  <c r="I49" i="62" l="1"/>
  <c r="G49" i="62"/>
  <c r="K49" i="62"/>
  <c r="L49" i="62"/>
  <c r="I50" i="62" l="1"/>
  <c r="G50" i="62"/>
  <c r="K50" i="62"/>
  <c r="L50" i="62"/>
  <c r="H20" i="11" l="1"/>
  <c r="H15" i="11"/>
  <c r="H9" i="11"/>
  <c r="H10" i="11" s="1"/>
  <c r="H21" i="11" l="1"/>
  <c r="H22" i="11" s="1"/>
  <c r="D20" i="11"/>
  <c r="D14" i="11"/>
  <c r="D10" i="11"/>
  <c r="D15" i="11" l="1"/>
  <c r="D22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Nicol Angely Andrade Parada</author>
    <author>Nancy Haidy Muñoz Chavarro</author>
  </authors>
  <commentList>
    <comment ref="H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Nicol Angely Andrade Parada:</t>
        </r>
        <r>
          <rPr>
            <sz val="9"/>
            <color indexed="81"/>
            <rFont val="Tahoma"/>
            <family val="2"/>
          </rPr>
          <t xml:space="preserve">
20 ENERO: MOFICACIÓN PRESUPUESTAL CONTRACREDITA 50,000,000,000
PRIMERA SEMANA DE SEPTIEMBRE: MODIFICACIÓN PRESUPUESTAL SEC. GENERAL $1.003.289.000 Y CONVENIO BID $1.200.000.000
TRASLADO 29 DE SEPTIEMBRE 
</t>
        </r>
      </text>
    </comment>
    <comment ref="H16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TARSLADO PRESUPUESTAL SEPTIEMBRE 29</t>
        </r>
      </text>
    </comment>
    <comment ref="H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TRASLADO PRESUPUESTAL SEPTIEMBRE 29 $2,400,000,000
</t>
        </r>
      </text>
    </comment>
  </commentList>
</comments>
</file>

<file path=xl/sharedStrings.xml><?xml version="1.0" encoding="utf-8"?>
<sst xmlns="http://schemas.openxmlformats.org/spreadsheetml/2006/main" count="193" uniqueCount="93">
  <si>
    <t>PROYECTO DE INVERSIÓN</t>
  </si>
  <si>
    <t>UNIDAD EJECUTORA 01</t>
  </si>
  <si>
    <t xml:space="preserve">CDP´S </t>
  </si>
  <si>
    <t>% DE EJEC. CDP</t>
  </si>
  <si>
    <t>COMPROMISOS - RP</t>
  </si>
  <si>
    <t xml:space="preserve">GIROS </t>
  </si>
  <si>
    <t>SUB. POLÍTICA SECTORIAL</t>
  </si>
  <si>
    <t>SUB. GESTIÓN CORPORATIVA</t>
  </si>
  <si>
    <t>TOTAL SDM</t>
  </si>
  <si>
    <t xml:space="preserve"> Implementación del Plan Distrital de Seguridad Vial</t>
  </si>
  <si>
    <t>Tecnologías de Información y Comunicaciones para lograr una movilidad sostenible en Bogotá</t>
  </si>
  <si>
    <t xml:space="preserve"> Fortalecimiento Institucional</t>
  </si>
  <si>
    <t xml:space="preserve"> Apoyo Institucional en convenio con la Policía Nacional</t>
  </si>
  <si>
    <t xml:space="preserve">Servicios para la movilidad eficientes e incluyentes </t>
  </si>
  <si>
    <t>Sustanciación de procesos, recaudo y cobro de cartera</t>
  </si>
  <si>
    <t>Gestión y control de tránsito y transporte</t>
  </si>
  <si>
    <t>Sistema Distrital de Información para la Movilidad</t>
  </si>
  <si>
    <t>Movilidad Transparente y Contra La Corrupción</t>
  </si>
  <si>
    <t>Implementación del Plan Maestro de Movilidad para Bogotá</t>
  </si>
  <si>
    <t>Articulación regional y planeación integral del transporte</t>
  </si>
  <si>
    <t>UNIDAD EJECUTORA 02</t>
  </si>
  <si>
    <t>RUBRO</t>
  </si>
  <si>
    <t xml:space="preserve">PRESUPUESTO  ASIGNADO
2018
</t>
  </si>
  <si>
    <t>SECRETARÍA DISTRITAL DE MOVILIDAD - BOGOTA MEJOR PARA TODOS</t>
  </si>
  <si>
    <t>Articulación regional y planeción integral del transporte</t>
  </si>
  <si>
    <t>TOTAL UNIDAD EJECUTORA 01</t>
  </si>
  <si>
    <t>TOTAL UNIDAD EJECUTORA 02</t>
  </si>
  <si>
    <t xml:space="preserve">TOTAL SDM </t>
  </si>
  <si>
    <t>PRESUPUESTO DE INVERSIÓN 2019</t>
  </si>
  <si>
    <t>PRESUPUESTO  ASIGNADO
2019</t>
  </si>
  <si>
    <t>SUB. DE SERVICIOS DE MOVILIDAD</t>
  </si>
  <si>
    <t xml:space="preserve">OFICINA ASESORA DE PLANEACIÓN </t>
  </si>
  <si>
    <t>PRESUPUESTO DE INVERSIÓN 2018</t>
  </si>
  <si>
    <t xml:space="preserve">FUENTE: PREDIS CORTE 31 DE DICIEMBRE DE 2018 </t>
  </si>
  <si>
    <t>FUENTE: PREDIS 02 DE ENERO DE 2019</t>
  </si>
  <si>
    <t>OFICINA ASESORA DE PLANEACIÓN INSTITUCIONAL</t>
  </si>
  <si>
    <t xml:space="preserve"> GASTOS DE PERSONAL </t>
  </si>
  <si>
    <t>GASTOS DIVERSOS</t>
  </si>
  <si>
    <t>SUB. GESTIÓN JURIDICA</t>
  </si>
  <si>
    <t>SUB. POLÍTICA DE MOVILIDAD</t>
  </si>
  <si>
    <t>SUB. GESTIÓN DE LA MOVILIDAD</t>
  </si>
  <si>
    <t>SUB. DE SERVICIOS A LA CIUDADANÍA</t>
  </si>
  <si>
    <t>% DE EJEC. 
RP</t>
  </si>
  <si>
    <t>PRESUPUESTO  ASIGNADO</t>
  </si>
  <si>
    <t>%GIRO</t>
  </si>
  <si>
    <t>Fortalecimiento de la gestión jurídica de la Secretaría Distrital de Movilida</t>
  </si>
  <si>
    <t>% 
GIRO APROP.</t>
  </si>
  <si>
    <t>% 
GIRO RP</t>
  </si>
  <si>
    <t>INFORME DE EJECUCION DEL PRESUPUESTO DE GASTOS E INVERSIONES</t>
  </si>
  <si>
    <t xml:space="preserve">SECRETARÍA DISTRITAL DE MOVILIDAD </t>
  </si>
  <si>
    <t>Fortalecimiento a la gestión de Investigaciones Administrativas de Tránsito</t>
  </si>
  <si>
    <t>TOTAL</t>
  </si>
  <si>
    <t>RESERVAS - 18 DE ABRIL DE 2020</t>
  </si>
  <si>
    <t xml:space="preserve">GASTOS DE FUNCIONAMIENTO </t>
  </si>
  <si>
    <t>INVERSION</t>
  </si>
  <si>
    <t>PASIVOS</t>
  </si>
  <si>
    <t>Fortalecimiento de las herramientas para la prevención de la corrupción en la Secretaría Distrital de Movilidad</t>
  </si>
  <si>
    <t>Fortalecimiento institucional de la Secretaria Distrital de Movilidad</t>
  </si>
  <si>
    <t>Actualización, mantenimiento y gestión de tecnologías de la información y las comunicaciones para la secretaría distrital de movilidad de Bogotá</t>
  </si>
  <si>
    <t>Fortalecimiento de la gestión documental de la Secretaría Distrital de Movilidad</t>
  </si>
  <si>
    <t>Desarrollo de la gestión jurídica en la Secretaría Distrital de Movilidad en Bogotá</t>
  </si>
  <si>
    <t>Desarrollo de Lineamientos estratégicos e insumos con enfoques diferenciales para mejorar la movilidad en Bogotá</t>
  </si>
  <si>
    <t>Fortalecimiento de una movilidad sostenible y accesible para Bogotá y su Región</t>
  </si>
  <si>
    <t>Implementación del sistema de transportes de bajas y cero emisiones para Bogotá</t>
  </si>
  <si>
    <t>Implementación del plan distrital de seguridad vial en Bogotá</t>
  </si>
  <si>
    <t>Fortalecimiento de la comunicación y la cultura para la movilidad como elementos constructivos y pedagógicos del nuevo contrato social en Bogotá</t>
  </si>
  <si>
    <t>Apoyo a las acciones de regulación y control de tránsito y transporte</t>
  </si>
  <si>
    <t>Consolidación del programa niñas y niños primero para mejorar las experiencias de viaje de la población estudiantil en Bogotá</t>
  </si>
  <si>
    <t>Implementación de señalización para mejorar las condiciones de seguridad vial, movilidad y accesibilidad en Bogotá</t>
  </si>
  <si>
    <t>Fortalecimiento de la gestión y control de la movilidad en Bogotá</t>
  </si>
  <si>
    <t>Investigación por infracción a las normas de tránsito y transporte público en Bogotá</t>
  </si>
  <si>
    <t>Implementación de políticas integrales y transparentes al servicio de la ciudadanía</t>
  </si>
  <si>
    <t>Implementación de estrategias de participación ciudadana para una movilidad segura, incluyente, sostenible y accesible en Bogotá</t>
  </si>
  <si>
    <t xml:space="preserve"> Un Nuevo Contrato Social y Ambiental para la Bogotá del Siglo XXI</t>
  </si>
  <si>
    <t xml:space="preserve">ADQUISICIÓN DE BIENES Y SERVICIOS 
</t>
  </si>
  <si>
    <t>SECRETARÍA DISTRITAL DE MOVILIDAD</t>
  </si>
  <si>
    <t>PRESUPUESTO  ASIGNADO
2021</t>
  </si>
  <si>
    <t>RESERVAS 2021</t>
  </si>
  <si>
    <t xml:space="preserve"> Consolidación del Centro de Orientación a Víctimas</t>
  </si>
  <si>
    <t>TOTAL SUB. GESTIÓN CORPORATIVA</t>
  </si>
  <si>
    <t>TOTAL SUB. GESTIÓN JURIDICA</t>
  </si>
  <si>
    <t>TOTAL SUB. POLÍTICA DE MOVILIDAD</t>
  </si>
  <si>
    <t>TOTAL SUB. GESTIÓN DE LA MOVILIDAD</t>
  </si>
  <si>
    <t>TOTAL SUB. DE SERVICIOS A LA CIUDADANÍA</t>
  </si>
  <si>
    <t>EJECUCIÓN PRESUPUESTAL - COMPROMISOS (RP)</t>
  </si>
  <si>
    <t>Semaforo:</t>
  </si>
  <si>
    <t>Ejecución Presupuestal igual o inferior a 79,99%</t>
  </si>
  <si>
    <t>Ejecución Presupuestal igual a 100 %</t>
  </si>
  <si>
    <t>Ejecucion Presupuestal entre 80,00 y 99,99%</t>
  </si>
  <si>
    <t>Fuente:
Informe Semanal de Inversión a 31 de diciembre de 2021, Ejecución Presupuestal Inversión Directa Distrito Capital - Secretaría Distrital de Hacienda.</t>
  </si>
  <si>
    <t>EJECUCION PRESUPUESTAL  - 31 DE DICIEMBRE DE 2021</t>
  </si>
  <si>
    <t>TRANSFERENCIAS CORRIENTES DE FUNCIONAMIENTO</t>
  </si>
  <si>
    <t>TOTAL GASTOS DE FUNCIONAMIENTO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</si>
</sst>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6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\ &quot;€&quot;_-;\-* #,##0\ &quot;€&quot;_-;_-* &quot;-&quot;\ &quot;€&quot;_-;_-@_-"/>
    <numFmt numFmtId="165" formatCode="_-* #,##0\ _€_-;\-* #,##0\ _€_-;_-* &quot;-&quot;\ _€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(* #,##0.00_);_(* \(#,##0.00\);_(* &quot;-&quot;??_);_(@_)"/>
    <numFmt numFmtId="169" formatCode="#,##0,,"/>
    <numFmt numFmtId="170" formatCode="#,###,,"/>
    <numFmt numFmtId="171" formatCode="_(* #,##0_);_(* \(#,##0\);_(* &quot;-&quot;??_);_(@_)"/>
    <numFmt numFmtId="172" formatCode="_(&quot;$&quot;\ * #,##0.00_);_(&quot;$&quot;\ * \(#,##0.00\);_(&quot;$&quot;\ * &quot;-&quot;??_);_(@_)"/>
    <numFmt numFmtId="173" formatCode="[$-240A]d&quot; de &quot;mmmm&quot; de &quot;yyyy;@"/>
    <numFmt numFmtId="174" formatCode="_-&quot;$&quot;* #,##0_-;\-&quot;$&quot;* #,##0_-;_-&quot;$&quot;* &quot;-&quot;_-;_-@_-"/>
    <numFmt numFmtId="175" formatCode="_ &quot;$&quot;\ * #,##0.00_ ;_ &quot;$&quot;\ * \-#,##0.00_ ;_ &quot;$&quot;\ * &quot;-&quot;??_ ;_ @_ "/>
    <numFmt numFmtId="176" formatCode="&quot; &quot;[$€-240A]#,##0.00&quot; &quot;;&quot; &quot;[$€-240A]&quot;(&quot;#,##0.00&quot;)&quot;;&quot; &quot;[$€-240A]&quot;-&quot;00&quot; &quot;;&quot; &quot;@&quot; &quot;"/>
    <numFmt numFmtId="177" formatCode="_-* #,##0.00\ _p_t_a_-;\-* #,##0.00\ _p_t_a_-;_-* &quot;-&quot;??\ _p_t_a_-;_-@_-"/>
    <numFmt numFmtId="178" formatCode="&quot; &quot;#,##0.00&quot; &quot;;&quot; (&quot;#,##0.00&quot;)&quot;;&quot; -&quot;00&quot; &quot;;&quot; &quot;@&quot; &quot;"/>
    <numFmt numFmtId="179" formatCode="_(&quot;$&quot;\ * #,##0_);_(&quot;$&quot;\ * \(#,##0\);_(&quot;$&quot;\ * &quot;-&quot;_);_(@_)"/>
    <numFmt numFmtId="180" formatCode="_-* #,##0\ &quot;pta&quot;_-;\-* #,##0\ &quot;pta&quot;_-;_-* &quot;-&quot;\ &quot;pta&quot;_-;_-@_-"/>
    <numFmt numFmtId="181" formatCode="&quot; &quot;&quot;$&quot;&quot; &quot;#,##0.00&quot; &quot;;&quot; &quot;&quot;$&quot;&quot; (&quot;#,##0.00&quot;)&quot;;&quot; &quot;&quot;$&quot;&quot; -&quot;00&quot; &quot;;&quot; &quot;@&quot; &quot;"/>
    <numFmt numFmtId="182" formatCode="_-* #,##0.00\ &quot;pta&quot;_-;\-* #,##0.00\ &quot;pta&quot;_-;_-* &quot;-&quot;??\ &quot;pta&quot;_-;_-@_-"/>
    <numFmt numFmtId="183" formatCode="_-&quot;$&quot;* #,##0.00_-;\-&quot;$&quot;* #,##0.00_-;_-&quot;$&quot;* &quot;-&quot;??_-;_-@_-"/>
    <numFmt numFmtId="184" formatCode="_-* #,##0\ _€_-;\-* #,##0\ _€_-;_-* &quot;-&quot;??\ _€_-;_-@_-"/>
    <numFmt numFmtId="185" formatCode="0.0%"/>
  </numFmts>
  <fonts count="6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1"/>
      <color rgb="FF00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indexed="12"/>
      <name val="Calibri"/>
      <family val="2"/>
    </font>
    <font>
      <sz val="11"/>
      <color indexed="2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indexed="64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</fonts>
  <fills count="6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520">
    <xf numFmtId="0" fontId="0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6" fillId="7" borderId="0" applyNumberFormat="0" applyBorder="0" applyProtection="0">
      <alignment horizontal="center" vertical="center"/>
    </xf>
    <xf numFmtId="49" fontId="17" fillId="0" borderId="0" applyFill="0" applyBorder="0" applyProtection="0">
      <alignment horizontal="left" vertical="center"/>
    </xf>
    <xf numFmtId="3" fontId="17" fillId="0" borderId="0" applyFill="0" applyBorder="0" applyProtection="0">
      <alignment horizontal="right" vertical="center"/>
    </xf>
    <xf numFmtId="172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8" fillId="0" borderId="0"/>
    <xf numFmtId="167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2" fillId="22" borderId="8" applyNumberFormat="0" applyAlignment="0" applyProtection="0"/>
    <xf numFmtId="0" fontId="22" fillId="22" borderId="8" applyNumberFormat="0" applyAlignment="0" applyProtection="0"/>
    <xf numFmtId="0" fontId="22" fillId="22" borderId="8" applyNumberFormat="0" applyAlignment="0" applyProtection="0"/>
    <xf numFmtId="0" fontId="22" fillId="22" borderId="8" applyNumberFormat="0" applyAlignment="0" applyProtection="0"/>
    <xf numFmtId="0" fontId="22" fillId="22" borderId="8" applyNumberFormat="0" applyAlignment="0" applyProtection="0"/>
    <xf numFmtId="0" fontId="22" fillId="22" borderId="8" applyNumberFormat="0" applyAlignment="0" applyProtection="0"/>
    <xf numFmtId="0" fontId="22" fillId="22" borderId="8" applyNumberFormat="0" applyAlignment="0" applyProtection="0"/>
    <xf numFmtId="0" fontId="22" fillId="22" borderId="8" applyNumberFormat="0" applyAlignment="0" applyProtection="0"/>
    <xf numFmtId="0" fontId="23" fillId="23" borderId="9" applyNumberFormat="0" applyAlignment="0" applyProtection="0"/>
    <xf numFmtId="0" fontId="23" fillId="23" borderId="9" applyNumberFormat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6" fillId="13" borderId="8" applyNumberFormat="0" applyAlignment="0" applyProtection="0"/>
    <xf numFmtId="0" fontId="26" fillId="13" borderId="8" applyNumberFormat="0" applyAlignment="0" applyProtection="0"/>
    <xf numFmtId="0" fontId="26" fillId="13" borderId="8" applyNumberFormat="0" applyAlignment="0" applyProtection="0"/>
    <xf numFmtId="0" fontId="26" fillId="13" borderId="8" applyNumberFormat="0" applyAlignment="0" applyProtection="0"/>
    <xf numFmtId="0" fontId="26" fillId="13" borderId="8" applyNumberFormat="0" applyAlignment="0" applyProtection="0"/>
    <xf numFmtId="0" fontId="26" fillId="13" borderId="8" applyNumberFormat="0" applyAlignment="0" applyProtection="0"/>
    <xf numFmtId="0" fontId="26" fillId="13" borderId="8" applyNumberFormat="0" applyAlignment="0" applyProtection="0"/>
    <xf numFmtId="0" fontId="26" fillId="13" borderId="8" applyNumberFormat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41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78" fontId="19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" fillId="0" borderId="0" applyFont="0" applyFill="0" applyBorder="0" applyAlignment="0" applyProtection="0"/>
    <xf numFmtId="178" fontId="19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" fillId="0" borderId="0" applyFont="0" applyFill="0" applyBorder="0" applyAlignment="0" applyProtection="0"/>
    <xf numFmtId="17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67" fontId="2" fillId="0" borderId="0" applyFont="0" applyFill="0" applyBorder="0" applyAlignment="0" applyProtection="0"/>
    <xf numFmtId="178" fontId="19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80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80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80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6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6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8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8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8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8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8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8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 applyNumberFormat="0" applyFont="0" applyBorder="0" applyProtection="0"/>
    <xf numFmtId="0" fontId="19" fillId="0" borderId="0" applyNumberFormat="0" applyFont="0" applyBorder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9" fillId="0" borderId="0" applyNumberFormat="0" applyFont="0" applyBorder="0" applyProtection="0"/>
    <xf numFmtId="0" fontId="19" fillId="0" borderId="0" applyNumberFormat="0" applyFont="0" applyBorder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19" fillId="0" borderId="0"/>
    <xf numFmtId="0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28" borderId="11" applyNumberFormat="0" applyFont="0" applyAlignment="0" applyProtection="0"/>
    <xf numFmtId="0" fontId="2" fillId="28" borderId="11" applyNumberFormat="0" applyFont="0" applyAlignment="0" applyProtection="0"/>
    <xf numFmtId="0" fontId="2" fillId="28" borderId="11" applyNumberFormat="0" applyFont="0" applyAlignment="0" applyProtection="0"/>
    <xf numFmtId="0" fontId="2" fillId="28" borderId="11" applyNumberFormat="0" applyFont="0" applyAlignment="0" applyProtection="0"/>
    <xf numFmtId="0" fontId="2" fillId="28" borderId="11" applyNumberFormat="0" applyFont="0" applyAlignment="0" applyProtection="0"/>
    <xf numFmtId="0" fontId="2" fillId="28" borderId="11" applyNumberFormat="0" applyFont="0" applyAlignment="0" applyProtection="0"/>
    <xf numFmtId="0" fontId="2" fillId="28" borderId="11" applyNumberFormat="0" applyFont="0" applyAlignment="0" applyProtection="0"/>
    <xf numFmtId="0" fontId="2" fillId="28" borderId="11" applyNumberFormat="0" applyFon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2" fillId="22" borderId="12" applyNumberFormat="0" applyAlignment="0" applyProtection="0"/>
    <xf numFmtId="0" fontId="32" fillId="22" borderId="12" applyNumberFormat="0" applyAlignment="0" applyProtection="0"/>
    <xf numFmtId="0" fontId="32" fillId="22" borderId="12" applyNumberFormat="0" applyAlignment="0" applyProtection="0"/>
    <xf numFmtId="0" fontId="32" fillId="22" borderId="12" applyNumberFormat="0" applyAlignment="0" applyProtection="0"/>
    <xf numFmtId="0" fontId="32" fillId="22" borderId="12" applyNumberFormat="0" applyAlignment="0" applyProtection="0"/>
    <xf numFmtId="0" fontId="32" fillId="22" borderId="12" applyNumberFormat="0" applyAlignment="0" applyProtection="0"/>
    <xf numFmtId="0" fontId="32" fillId="22" borderId="12" applyNumberFormat="0" applyAlignment="0" applyProtection="0"/>
    <xf numFmtId="0" fontId="32" fillId="22" borderId="12" applyNumberFormat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2" fillId="22" borderId="24" applyNumberFormat="0" applyAlignment="0" applyProtection="0"/>
    <xf numFmtId="0" fontId="2" fillId="28" borderId="32" applyNumberFormat="0" applyFont="0" applyAlignment="0" applyProtection="0"/>
    <xf numFmtId="0" fontId="32" fillId="22" borderId="24" applyNumberFormat="0" applyAlignment="0" applyProtection="0"/>
    <xf numFmtId="0" fontId="22" fillId="22" borderId="22" applyNumberFormat="0" applyAlignment="0" applyProtection="0"/>
    <xf numFmtId="0" fontId="22" fillId="22" borderId="22" applyNumberFormat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2" fillId="22" borderId="30" applyNumberFormat="0" applyAlignment="0" applyProtection="0"/>
    <xf numFmtId="0" fontId="32" fillId="22" borderId="30" applyNumberFormat="0" applyAlignment="0" applyProtection="0"/>
    <xf numFmtId="0" fontId="22" fillId="22" borderId="28" applyNumberFormat="0" applyAlignment="0" applyProtection="0"/>
    <xf numFmtId="0" fontId="32" fillId="22" borderId="21" applyNumberFormat="0" applyAlignment="0" applyProtection="0"/>
    <xf numFmtId="0" fontId="32" fillId="22" borderId="21" applyNumberFormat="0" applyAlignment="0" applyProtection="0"/>
    <xf numFmtId="0" fontId="32" fillId="22" borderId="21" applyNumberFormat="0" applyAlignment="0" applyProtection="0"/>
    <xf numFmtId="0" fontId="32" fillId="22" borderId="21" applyNumberFormat="0" applyAlignment="0" applyProtection="0"/>
    <xf numFmtId="0" fontId="32" fillId="22" borderId="21" applyNumberFormat="0" applyAlignment="0" applyProtection="0"/>
    <xf numFmtId="0" fontId="32" fillId="22" borderId="21" applyNumberFormat="0" applyAlignment="0" applyProtection="0"/>
    <xf numFmtId="0" fontId="32" fillId="22" borderId="21" applyNumberFormat="0" applyAlignment="0" applyProtection="0"/>
    <xf numFmtId="0" fontId="32" fillId="22" borderId="21" applyNumberFormat="0" applyAlignment="0" applyProtection="0"/>
    <xf numFmtId="0" fontId="22" fillId="22" borderId="28" applyNumberFormat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2" fillId="22" borderId="27" applyNumberFormat="0" applyAlignment="0" applyProtection="0"/>
    <xf numFmtId="0" fontId="2" fillId="28" borderId="20" applyNumberFormat="0" applyFont="0" applyAlignment="0" applyProtection="0"/>
    <xf numFmtId="0" fontId="2" fillId="28" borderId="20" applyNumberFormat="0" applyFont="0" applyAlignment="0" applyProtection="0"/>
    <xf numFmtId="0" fontId="2" fillId="28" borderId="20" applyNumberFormat="0" applyFont="0" applyAlignment="0" applyProtection="0"/>
    <xf numFmtId="0" fontId="2" fillId="28" borderId="20" applyNumberFormat="0" applyFont="0" applyAlignment="0" applyProtection="0"/>
    <xf numFmtId="0" fontId="2" fillId="28" borderId="20" applyNumberFormat="0" applyFont="0" applyAlignment="0" applyProtection="0"/>
    <xf numFmtId="0" fontId="2" fillId="28" borderId="20" applyNumberFormat="0" applyFont="0" applyAlignment="0" applyProtection="0"/>
    <xf numFmtId="0" fontId="2" fillId="28" borderId="20" applyNumberFormat="0" applyFont="0" applyAlignment="0" applyProtection="0"/>
    <xf numFmtId="0" fontId="2" fillId="28" borderId="20" applyNumberFormat="0" applyFont="0" applyAlignment="0" applyProtection="0"/>
    <xf numFmtId="0" fontId="32" fillId="22" borderId="27" applyNumberFormat="0" applyAlignment="0" applyProtection="0"/>
    <xf numFmtId="0" fontId="32" fillId="22" borderId="27" applyNumberFormat="0" applyAlignment="0" applyProtection="0"/>
    <xf numFmtId="0" fontId="32" fillId="22" borderId="27" applyNumberFormat="0" applyAlignment="0" applyProtection="0"/>
    <xf numFmtId="0" fontId="32" fillId="22" borderId="27" applyNumberFormat="0" applyAlignment="0" applyProtection="0"/>
    <xf numFmtId="0" fontId="32" fillId="22" borderId="27" applyNumberFormat="0" applyAlignment="0" applyProtection="0"/>
    <xf numFmtId="0" fontId="2" fillId="28" borderId="26" applyNumberFormat="0" applyFont="0" applyAlignment="0" applyProtection="0"/>
    <xf numFmtId="0" fontId="2" fillId="28" borderId="26" applyNumberFormat="0" applyFont="0" applyAlignment="0" applyProtection="0"/>
    <xf numFmtId="0" fontId="2" fillId="28" borderId="26" applyNumberFormat="0" applyFont="0" applyAlignment="0" applyProtection="0"/>
    <xf numFmtId="0" fontId="2" fillId="28" borderId="26" applyNumberFormat="0" applyFont="0" applyAlignment="0" applyProtection="0"/>
    <xf numFmtId="0" fontId="2" fillId="28" borderId="26" applyNumberFormat="0" applyFont="0" applyAlignment="0" applyProtection="0"/>
    <xf numFmtId="0" fontId="2" fillId="28" borderId="26" applyNumberFormat="0" applyFont="0" applyAlignment="0" applyProtection="0"/>
    <xf numFmtId="0" fontId="2" fillId="28" borderId="26" applyNumberFormat="0" applyFont="0" applyAlignment="0" applyProtection="0"/>
    <xf numFmtId="0" fontId="2" fillId="28" borderId="26" applyNumberFormat="0" applyFont="0" applyAlignment="0" applyProtection="0"/>
    <xf numFmtId="0" fontId="2" fillId="28" borderId="32" applyNumberFormat="0" applyFont="0" applyAlignment="0" applyProtection="0"/>
    <xf numFmtId="0" fontId="2" fillId="28" borderId="32" applyNumberFormat="0" applyFont="0" applyAlignment="0" applyProtection="0"/>
    <xf numFmtId="0" fontId="2" fillId="28" borderId="32" applyNumberFormat="0" applyFont="0" applyAlignment="0" applyProtection="0"/>
    <xf numFmtId="0" fontId="2" fillId="28" borderId="32" applyNumberFormat="0" applyFont="0" applyAlignment="0" applyProtection="0"/>
    <xf numFmtId="0" fontId="2" fillId="28" borderId="32" applyNumberFormat="0" applyFont="0" applyAlignment="0" applyProtection="0"/>
    <xf numFmtId="0" fontId="2" fillId="28" borderId="32" applyNumberFormat="0" applyFont="0" applyAlignment="0" applyProtection="0"/>
    <xf numFmtId="0" fontId="22" fillId="22" borderId="16" applyNumberFormat="0" applyAlignment="0" applyProtection="0"/>
    <xf numFmtId="0" fontId="22" fillId="22" borderId="16" applyNumberFormat="0" applyAlignment="0" applyProtection="0"/>
    <xf numFmtId="0" fontId="22" fillId="22" borderId="16" applyNumberFormat="0" applyAlignment="0" applyProtection="0"/>
    <xf numFmtId="0" fontId="22" fillId="22" borderId="16" applyNumberFormat="0" applyAlignment="0" applyProtection="0"/>
    <xf numFmtId="0" fontId="22" fillId="22" borderId="16" applyNumberFormat="0" applyAlignment="0" applyProtection="0"/>
    <xf numFmtId="0" fontId="22" fillId="22" borderId="16" applyNumberFormat="0" applyAlignment="0" applyProtection="0"/>
    <xf numFmtId="0" fontId="22" fillId="22" borderId="16" applyNumberFormat="0" applyAlignment="0" applyProtection="0"/>
    <xf numFmtId="0" fontId="22" fillId="22" borderId="16" applyNumberFormat="0" applyAlignment="0" applyProtection="0"/>
    <xf numFmtId="0" fontId="26" fillId="13" borderId="16" applyNumberFormat="0" applyAlignment="0" applyProtection="0"/>
    <xf numFmtId="0" fontId="26" fillId="13" borderId="16" applyNumberFormat="0" applyAlignment="0" applyProtection="0"/>
    <xf numFmtId="0" fontId="26" fillId="13" borderId="16" applyNumberFormat="0" applyAlignment="0" applyProtection="0"/>
    <xf numFmtId="0" fontId="26" fillId="13" borderId="16" applyNumberFormat="0" applyAlignment="0" applyProtection="0"/>
    <xf numFmtId="0" fontId="26" fillId="13" borderId="16" applyNumberFormat="0" applyAlignment="0" applyProtection="0"/>
    <xf numFmtId="0" fontId="26" fillId="13" borderId="16" applyNumberFormat="0" applyAlignment="0" applyProtection="0"/>
    <xf numFmtId="0" fontId="26" fillId="13" borderId="16" applyNumberFormat="0" applyAlignment="0" applyProtection="0"/>
    <xf numFmtId="0" fontId="26" fillId="13" borderId="16" applyNumberFormat="0" applyAlignment="0" applyProtection="0"/>
    <xf numFmtId="0" fontId="22" fillId="22" borderId="22" applyNumberFormat="0" applyAlignment="0" applyProtection="0"/>
    <xf numFmtId="0" fontId="22" fillId="22" borderId="22" applyNumberFormat="0" applyAlignment="0" applyProtection="0"/>
    <xf numFmtId="0" fontId="22" fillId="22" borderId="22" applyNumberFormat="0" applyAlignment="0" applyProtection="0"/>
    <xf numFmtId="0" fontId="22" fillId="22" borderId="22" applyNumberFormat="0" applyAlignment="0" applyProtection="0"/>
    <xf numFmtId="0" fontId="22" fillId="22" borderId="22" applyNumberFormat="0" applyAlignment="0" applyProtection="0"/>
    <xf numFmtId="0" fontId="22" fillId="22" borderId="22" applyNumberFormat="0" applyAlignment="0" applyProtection="0"/>
    <xf numFmtId="0" fontId="26" fillId="13" borderId="22" applyNumberFormat="0" applyAlignment="0" applyProtection="0"/>
    <xf numFmtId="0" fontId="26" fillId="13" borderId="22" applyNumberFormat="0" applyAlignment="0" applyProtection="0"/>
    <xf numFmtId="0" fontId="26" fillId="13" borderId="22" applyNumberFormat="0" applyAlignment="0" applyProtection="0"/>
    <xf numFmtId="0" fontId="26" fillId="13" borderId="22" applyNumberFormat="0" applyAlignment="0" applyProtection="0"/>
    <xf numFmtId="0" fontId="26" fillId="13" borderId="22" applyNumberFormat="0" applyAlignment="0" applyProtection="0"/>
    <xf numFmtId="0" fontId="26" fillId="13" borderId="22" applyNumberFormat="0" applyAlignment="0" applyProtection="0"/>
    <xf numFmtId="0" fontId="26" fillId="13" borderId="22" applyNumberFormat="0" applyAlignment="0" applyProtection="0"/>
    <xf numFmtId="0" fontId="26" fillId="13" borderId="22" applyNumberFormat="0" applyAlignment="0" applyProtection="0"/>
    <xf numFmtId="0" fontId="22" fillId="22" borderId="28" applyNumberFormat="0" applyAlignment="0" applyProtection="0"/>
    <xf numFmtId="0" fontId="22" fillId="22" borderId="28" applyNumberFormat="0" applyAlignment="0" applyProtection="0"/>
    <xf numFmtId="0" fontId="22" fillId="22" borderId="28" applyNumberFormat="0" applyAlignment="0" applyProtection="0"/>
    <xf numFmtId="0" fontId="22" fillId="22" borderId="28" applyNumberFormat="0" applyAlignment="0" applyProtection="0"/>
    <xf numFmtId="0" fontId="22" fillId="22" borderId="28" applyNumberFormat="0" applyAlignment="0" applyProtection="0"/>
    <xf numFmtId="0" fontId="22" fillId="22" borderId="28" applyNumberFormat="0" applyAlignment="0" applyProtection="0"/>
    <xf numFmtId="0" fontId="26" fillId="13" borderId="28" applyNumberFormat="0" applyAlignment="0" applyProtection="0"/>
    <xf numFmtId="0" fontId="26" fillId="13" borderId="28" applyNumberFormat="0" applyAlignment="0" applyProtection="0"/>
    <xf numFmtId="0" fontId="26" fillId="13" borderId="28" applyNumberFormat="0" applyAlignment="0" applyProtection="0"/>
    <xf numFmtId="0" fontId="26" fillId="13" borderId="28" applyNumberFormat="0" applyAlignment="0" applyProtection="0"/>
    <xf numFmtId="0" fontId="26" fillId="13" borderId="28" applyNumberFormat="0" applyAlignment="0" applyProtection="0"/>
    <xf numFmtId="0" fontId="26" fillId="13" borderId="28" applyNumberFormat="0" applyAlignment="0" applyProtection="0"/>
    <xf numFmtId="0" fontId="26" fillId="13" borderId="28" applyNumberFormat="0" applyAlignment="0" applyProtection="0"/>
    <xf numFmtId="0" fontId="26" fillId="13" borderId="28" applyNumberFormat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2" fillId="22" borderId="40" applyNumberFormat="0" applyAlignment="0" applyProtection="0"/>
    <xf numFmtId="0" fontId="22" fillId="22" borderId="40" applyNumberFormat="0" applyAlignment="0" applyProtection="0"/>
    <xf numFmtId="0" fontId="22" fillId="22" borderId="40" applyNumberFormat="0" applyAlignment="0" applyProtection="0"/>
    <xf numFmtId="0" fontId="22" fillId="22" borderId="40" applyNumberFormat="0" applyAlignment="0" applyProtection="0"/>
    <xf numFmtId="0" fontId="22" fillId="22" borderId="40" applyNumberFormat="0" applyAlignment="0" applyProtection="0"/>
    <xf numFmtId="0" fontId="22" fillId="22" borderId="40" applyNumberFormat="0" applyAlignment="0" applyProtection="0"/>
    <xf numFmtId="0" fontId="22" fillId="22" borderId="40" applyNumberFormat="0" applyAlignment="0" applyProtection="0"/>
    <xf numFmtId="0" fontId="22" fillId="22" borderId="40" applyNumberFormat="0" applyAlignment="0" applyProtection="0"/>
    <xf numFmtId="0" fontId="26" fillId="13" borderId="40" applyNumberFormat="0" applyAlignment="0" applyProtection="0"/>
    <xf numFmtId="0" fontId="26" fillId="13" borderId="40" applyNumberFormat="0" applyAlignment="0" applyProtection="0"/>
    <xf numFmtId="0" fontId="26" fillId="13" borderId="40" applyNumberFormat="0" applyAlignment="0" applyProtection="0"/>
    <xf numFmtId="0" fontId="26" fillId="13" borderId="40" applyNumberFormat="0" applyAlignment="0" applyProtection="0"/>
    <xf numFmtId="0" fontId="26" fillId="13" borderId="40" applyNumberFormat="0" applyAlignment="0" applyProtection="0"/>
    <xf numFmtId="0" fontId="26" fillId="13" borderId="40" applyNumberFormat="0" applyAlignment="0" applyProtection="0"/>
    <xf numFmtId="0" fontId="26" fillId="13" borderId="40" applyNumberFormat="0" applyAlignment="0" applyProtection="0"/>
    <xf numFmtId="0" fontId="26" fillId="13" borderId="40" applyNumberFormat="0" applyAlignment="0" applyProtection="0"/>
    <xf numFmtId="0" fontId="22" fillId="22" borderId="34" applyNumberFormat="0" applyAlignment="0" applyProtection="0"/>
    <xf numFmtId="0" fontId="22" fillId="22" borderId="34" applyNumberFormat="0" applyAlignment="0" applyProtection="0"/>
    <xf numFmtId="0" fontId="22" fillId="22" borderId="34" applyNumberFormat="0" applyAlignment="0" applyProtection="0"/>
    <xf numFmtId="0" fontId="22" fillId="22" borderId="34" applyNumberFormat="0" applyAlignment="0" applyProtection="0"/>
    <xf numFmtId="0" fontId="22" fillId="22" borderId="34" applyNumberFormat="0" applyAlignment="0" applyProtection="0"/>
    <xf numFmtId="0" fontId="22" fillId="22" borderId="34" applyNumberFormat="0" applyAlignment="0" applyProtection="0"/>
    <xf numFmtId="0" fontId="22" fillId="22" borderId="34" applyNumberFormat="0" applyAlignment="0" applyProtection="0"/>
    <xf numFmtId="0" fontId="22" fillId="22" borderId="34" applyNumberFormat="0" applyAlignment="0" applyProtection="0"/>
    <xf numFmtId="0" fontId="26" fillId="13" borderId="34" applyNumberFormat="0" applyAlignment="0" applyProtection="0"/>
    <xf numFmtId="0" fontId="26" fillId="13" borderId="34" applyNumberFormat="0" applyAlignment="0" applyProtection="0"/>
    <xf numFmtId="0" fontId="26" fillId="13" borderId="43" applyNumberFormat="0" applyAlignment="0" applyProtection="0"/>
    <xf numFmtId="0" fontId="26" fillId="13" borderId="43" applyNumberFormat="0" applyAlignment="0" applyProtection="0"/>
    <xf numFmtId="0" fontId="26" fillId="13" borderId="43" applyNumberFormat="0" applyAlignment="0" applyProtection="0"/>
    <xf numFmtId="0" fontId="26" fillId="13" borderId="43" applyNumberFormat="0" applyAlignment="0" applyProtection="0"/>
    <xf numFmtId="0" fontId="26" fillId="13" borderId="43" applyNumberFormat="0" applyAlignment="0" applyProtection="0"/>
    <xf numFmtId="0" fontId="26" fillId="13" borderId="43" applyNumberFormat="0" applyAlignment="0" applyProtection="0"/>
    <xf numFmtId="0" fontId="26" fillId="13" borderId="43" applyNumberFormat="0" applyAlignment="0" applyProtection="0"/>
    <xf numFmtId="0" fontId="26" fillId="13" borderId="43" applyNumberFormat="0" applyAlignment="0" applyProtection="0"/>
    <xf numFmtId="0" fontId="22" fillId="22" borderId="43" applyNumberFormat="0" applyAlignment="0" applyProtection="0"/>
    <xf numFmtId="0" fontId="22" fillId="22" borderId="43" applyNumberFormat="0" applyAlignment="0" applyProtection="0"/>
    <xf numFmtId="0" fontId="22" fillId="22" borderId="43" applyNumberFormat="0" applyAlignment="0" applyProtection="0"/>
    <xf numFmtId="0" fontId="22" fillId="22" borderId="43" applyNumberFormat="0" applyAlignment="0" applyProtection="0"/>
    <xf numFmtId="0" fontId="22" fillId="22" borderId="43" applyNumberFormat="0" applyAlignment="0" applyProtection="0"/>
    <xf numFmtId="0" fontId="26" fillId="13" borderId="37" applyNumberFormat="0" applyAlignment="0" applyProtection="0"/>
    <xf numFmtId="0" fontId="26" fillId="13" borderId="37" applyNumberFormat="0" applyAlignment="0" applyProtection="0"/>
    <xf numFmtId="0" fontId="26" fillId="13" borderId="37" applyNumberFormat="0" applyAlignment="0" applyProtection="0"/>
    <xf numFmtId="0" fontId="26" fillId="13" borderId="37" applyNumberFormat="0" applyAlignment="0" applyProtection="0"/>
    <xf numFmtId="0" fontId="26" fillId="13" borderId="37" applyNumberFormat="0" applyAlignment="0" applyProtection="0"/>
    <xf numFmtId="0" fontId="26" fillId="13" borderId="37" applyNumberFormat="0" applyAlignment="0" applyProtection="0"/>
    <xf numFmtId="0" fontId="22" fillId="22" borderId="37" applyNumberFormat="0" applyAlignment="0" applyProtection="0"/>
    <xf numFmtId="0" fontId="22" fillId="22" borderId="37" applyNumberFormat="0" applyAlignment="0" applyProtection="0"/>
    <xf numFmtId="0" fontId="22" fillId="22" borderId="37" applyNumberFormat="0" applyAlignment="0" applyProtection="0"/>
    <xf numFmtId="0" fontId="22" fillId="22" borderId="37" applyNumberFormat="0" applyAlignment="0" applyProtection="0"/>
    <xf numFmtId="0" fontId="22" fillId="22" borderId="37" applyNumberFormat="0" applyAlignment="0" applyProtection="0"/>
    <xf numFmtId="0" fontId="22" fillId="22" borderId="37" applyNumberFormat="0" applyAlignment="0" applyProtection="0"/>
    <xf numFmtId="0" fontId="22" fillId="22" borderId="37" applyNumberFormat="0" applyAlignment="0" applyProtection="0"/>
    <xf numFmtId="0" fontId="22" fillId="22" borderId="37" applyNumberFormat="0" applyAlignment="0" applyProtection="0"/>
    <xf numFmtId="0" fontId="26" fillId="13" borderId="31" applyNumberFormat="0" applyAlignment="0" applyProtection="0"/>
    <xf numFmtId="0" fontId="26" fillId="13" borderId="31" applyNumberFormat="0" applyAlignment="0" applyProtection="0"/>
    <xf numFmtId="0" fontId="26" fillId="13" borderId="31" applyNumberFormat="0" applyAlignment="0" applyProtection="0"/>
    <xf numFmtId="0" fontId="26" fillId="13" borderId="31" applyNumberFormat="0" applyAlignment="0" applyProtection="0"/>
    <xf numFmtId="0" fontId="26" fillId="13" borderId="31" applyNumberFormat="0" applyAlignment="0" applyProtection="0"/>
    <xf numFmtId="0" fontId="26" fillId="13" borderId="31" applyNumberFormat="0" applyAlignment="0" applyProtection="0"/>
    <xf numFmtId="0" fontId="26" fillId="13" borderId="31" applyNumberFormat="0" applyAlignment="0" applyProtection="0"/>
    <xf numFmtId="0" fontId="26" fillId="13" borderId="31" applyNumberFormat="0" applyAlignment="0" applyProtection="0"/>
    <xf numFmtId="0" fontId="22" fillId="22" borderId="31" applyNumberFormat="0" applyAlignment="0" applyProtection="0"/>
    <xf numFmtId="0" fontId="22" fillId="22" borderId="31" applyNumberFormat="0" applyAlignment="0" applyProtection="0"/>
    <xf numFmtId="0" fontId="22" fillId="22" borderId="31" applyNumberFormat="0" applyAlignment="0" applyProtection="0"/>
    <xf numFmtId="0" fontId="22" fillId="22" borderId="31" applyNumberFormat="0" applyAlignment="0" applyProtection="0"/>
    <xf numFmtId="0" fontId="22" fillId="22" borderId="31" applyNumberFormat="0" applyAlignment="0" applyProtection="0"/>
    <xf numFmtId="0" fontId="22" fillId="22" borderId="31" applyNumberFormat="0" applyAlignment="0" applyProtection="0"/>
    <xf numFmtId="0" fontId="22" fillId="22" borderId="31" applyNumberFormat="0" applyAlignment="0" applyProtection="0"/>
    <xf numFmtId="0" fontId="22" fillId="22" borderId="31" applyNumberFormat="0" applyAlignment="0" applyProtection="0"/>
    <xf numFmtId="167" fontId="1" fillId="0" borderId="0" applyFont="0" applyFill="0" applyBorder="0" applyAlignment="0" applyProtection="0"/>
    <xf numFmtId="0" fontId="22" fillId="22" borderId="43" applyNumberFormat="0" applyAlignment="0" applyProtection="0"/>
    <xf numFmtId="0" fontId="2" fillId="28" borderId="41" applyNumberFormat="0" applyFont="0" applyAlignment="0" applyProtection="0"/>
    <xf numFmtId="0" fontId="2" fillId="28" borderId="41" applyNumberFormat="0" applyFont="0" applyAlignment="0" applyProtection="0"/>
    <xf numFmtId="0" fontId="2" fillId="28" borderId="41" applyNumberFormat="0" applyFont="0" applyAlignment="0" applyProtection="0"/>
    <xf numFmtId="0" fontId="2" fillId="28" borderId="41" applyNumberFormat="0" applyFont="0" applyAlignment="0" applyProtection="0"/>
    <xf numFmtId="0" fontId="2" fillId="28" borderId="41" applyNumberFormat="0" applyFont="0" applyAlignment="0" applyProtection="0"/>
    <xf numFmtId="0" fontId="2" fillId="28" borderId="41" applyNumberFormat="0" applyFont="0" applyAlignment="0" applyProtection="0"/>
    <xf numFmtId="0" fontId="2" fillId="28" borderId="41" applyNumberFormat="0" applyFont="0" applyAlignment="0" applyProtection="0"/>
    <xf numFmtId="0" fontId="26" fillId="13" borderId="25" applyNumberFormat="0" applyAlignment="0" applyProtection="0"/>
    <xf numFmtId="0" fontId="26" fillId="13" borderId="25" applyNumberFormat="0" applyAlignment="0" applyProtection="0"/>
    <xf numFmtId="0" fontId="26" fillId="13" borderId="25" applyNumberFormat="0" applyAlignment="0" applyProtection="0"/>
    <xf numFmtId="0" fontId="26" fillId="13" borderId="25" applyNumberFormat="0" applyAlignment="0" applyProtection="0"/>
    <xf numFmtId="0" fontId="26" fillId="13" borderId="25" applyNumberFormat="0" applyAlignment="0" applyProtection="0"/>
    <xf numFmtId="0" fontId="26" fillId="13" borderId="25" applyNumberFormat="0" applyAlignment="0" applyProtection="0"/>
    <xf numFmtId="0" fontId="26" fillId="13" borderId="25" applyNumberFormat="0" applyAlignment="0" applyProtection="0"/>
    <xf numFmtId="0" fontId="26" fillId="13" borderId="25" applyNumberFormat="0" applyAlignment="0" applyProtection="0"/>
    <xf numFmtId="0" fontId="26" fillId="13" borderId="37" applyNumberFormat="0" applyAlignment="0" applyProtection="0"/>
    <xf numFmtId="0" fontId="22" fillId="22" borderId="25" applyNumberFormat="0" applyAlignment="0" applyProtection="0"/>
    <xf numFmtId="0" fontId="22" fillId="22" borderId="25" applyNumberFormat="0" applyAlignment="0" applyProtection="0"/>
    <xf numFmtId="0" fontId="22" fillId="22" borderId="25" applyNumberFormat="0" applyAlignment="0" applyProtection="0"/>
    <xf numFmtId="0" fontId="22" fillId="22" borderId="25" applyNumberFormat="0" applyAlignment="0" applyProtection="0"/>
    <xf numFmtId="0" fontId="22" fillId="22" borderId="25" applyNumberFormat="0" applyAlignment="0" applyProtection="0"/>
    <xf numFmtId="0" fontId="22" fillId="22" borderId="25" applyNumberFormat="0" applyAlignment="0" applyProtection="0"/>
    <xf numFmtId="0" fontId="26" fillId="13" borderId="19" applyNumberFormat="0" applyAlignment="0" applyProtection="0"/>
    <xf numFmtId="0" fontId="26" fillId="13" borderId="19" applyNumberFormat="0" applyAlignment="0" applyProtection="0"/>
    <xf numFmtId="0" fontId="26" fillId="13" borderId="19" applyNumberFormat="0" applyAlignment="0" applyProtection="0"/>
    <xf numFmtId="0" fontId="26" fillId="13" borderId="19" applyNumberFormat="0" applyAlignment="0" applyProtection="0"/>
    <xf numFmtId="0" fontId="26" fillId="13" borderId="19" applyNumberFormat="0" applyAlignment="0" applyProtection="0"/>
    <xf numFmtId="0" fontId="26" fillId="13" borderId="19" applyNumberFormat="0" applyAlignment="0" applyProtection="0"/>
    <xf numFmtId="0" fontId="26" fillId="13" borderId="19" applyNumberFormat="0" applyAlignment="0" applyProtection="0"/>
    <xf numFmtId="0" fontId="26" fillId="13" borderId="19" applyNumberFormat="0" applyAlignment="0" applyProtection="0"/>
    <xf numFmtId="0" fontId="22" fillId="22" borderId="19" applyNumberFormat="0" applyAlignment="0" applyProtection="0"/>
    <xf numFmtId="0" fontId="22" fillId="22" borderId="19" applyNumberFormat="0" applyAlignment="0" applyProtection="0"/>
    <xf numFmtId="0" fontId="22" fillId="22" borderId="19" applyNumberFormat="0" applyAlignment="0" applyProtection="0"/>
    <xf numFmtId="0" fontId="22" fillId="22" borderId="19" applyNumberFormat="0" applyAlignment="0" applyProtection="0"/>
    <xf numFmtId="0" fontId="22" fillId="22" borderId="19" applyNumberFormat="0" applyAlignment="0" applyProtection="0"/>
    <xf numFmtId="0" fontId="22" fillId="22" borderId="19" applyNumberFormat="0" applyAlignment="0" applyProtection="0"/>
    <xf numFmtId="0" fontId="22" fillId="22" borderId="19" applyNumberFormat="0" applyAlignment="0" applyProtection="0"/>
    <xf numFmtId="0" fontId="22" fillId="22" borderId="19" applyNumberFormat="0" applyAlignment="0" applyProtection="0"/>
    <xf numFmtId="0" fontId="2" fillId="28" borderId="29" applyNumberFormat="0" applyFont="0" applyAlignment="0" applyProtection="0"/>
    <xf numFmtId="0" fontId="2" fillId="28" borderId="29" applyNumberFormat="0" applyFont="0" applyAlignment="0" applyProtection="0"/>
    <xf numFmtId="0" fontId="2" fillId="28" borderId="29" applyNumberFormat="0" applyFont="0" applyAlignment="0" applyProtection="0"/>
    <xf numFmtId="0" fontId="2" fillId="28" borderId="29" applyNumberFormat="0" applyFont="0" applyAlignment="0" applyProtection="0"/>
    <xf numFmtId="0" fontId="2" fillId="28" borderId="29" applyNumberFormat="0" applyFont="0" applyAlignment="0" applyProtection="0"/>
    <xf numFmtId="0" fontId="2" fillId="28" borderId="29" applyNumberFormat="0" applyFont="0" applyAlignment="0" applyProtection="0"/>
    <xf numFmtId="0" fontId="2" fillId="28" borderId="29" applyNumberFormat="0" applyFont="0" applyAlignment="0" applyProtection="0"/>
    <xf numFmtId="0" fontId="2" fillId="28" borderId="29" applyNumberFormat="0" applyFont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2" fillId="22" borderId="30" applyNumberFormat="0" applyAlignment="0" applyProtection="0"/>
    <xf numFmtId="0" fontId="32" fillId="22" borderId="30" applyNumberFormat="0" applyAlignment="0" applyProtection="0"/>
    <xf numFmtId="0" fontId="32" fillId="22" borderId="30" applyNumberFormat="0" applyAlignment="0" applyProtection="0"/>
    <xf numFmtId="0" fontId="32" fillId="22" borderId="30" applyNumberFormat="0" applyAlignment="0" applyProtection="0"/>
    <xf numFmtId="0" fontId="32" fillId="22" borderId="30" applyNumberFormat="0" applyAlignment="0" applyProtection="0"/>
    <xf numFmtId="0" fontId="2" fillId="28" borderId="23" applyNumberFormat="0" applyFont="0" applyAlignment="0" applyProtection="0"/>
    <xf numFmtId="0" fontId="2" fillId="28" borderId="23" applyNumberFormat="0" applyFont="0" applyAlignment="0" applyProtection="0"/>
    <xf numFmtId="0" fontId="2" fillId="28" borderId="23" applyNumberFormat="0" applyFont="0" applyAlignment="0" applyProtection="0"/>
    <xf numFmtId="0" fontId="2" fillId="28" borderId="23" applyNumberFormat="0" applyFont="0" applyAlignment="0" applyProtection="0"/>
    <xf numFmtId="0" fontId="2" fillId="28" borderId="23" applyNumberFormat="0" applyFont="0" applyAlignment="0" applyProtection="0"/>
    <xf numFmtId="0" fontId="2" fillId="28" borderId="23" applyNumberFormat="0" applyFont="0" applyAlignment="0" applyProtection="0"/>
    <xf numFmtId="0" fontId="2" fillId="28" borderId="23" applyNumberFormat="0" applyFont="0" applyAlignment="0" applyProtection="0"/>
    <xf numFmtId="0" fontId="2" fillId="28" borderId="23" applyNumberFormat="0" applyFont="0" applyAlignment="0" applyProtection="0"/>
    <xf numFmtId="0" fontId="32" fillId="22" borderId="30" applyNumberFormat="0" applyAlignment="0" applyProtection="0"/>
    <xf numFmtId="0" fontId="2" fillId="28" borderId="41" applyNumberFormat="0" applyFont="0" applyAlignment="0" applyProtection="0"/>
    <xf numFmtId="0" fontId="32" fillId="22" borderId="24" applyNumberFormat="0" applyAlignment="0" applyProtection="0"/>
    <xf numFmtId="0" fontId="32" fillId="22" borderId="24" applyNumberFormat="0" applyAlignment="0" applyProtection="0"/>
    <xf numFmtId="0" fontId="32" fillId="22" borderId="24" applyNumberFormat="0" applyAlignment="0" applyProtection="0"/>
    <xf numFmtId="0" fontId="32" fillId="22" borderId="24" applyNumberFormat="0" applyAlignment="0" applyProtection="0"/>
    <xf numFmtId="0" fontId="32" fillId="22" borderId="24" applyNumberFormat="0" applyAlignment="0" applyProtection="0"/>
    <xf numFmtId="0" fontId="2" fillId="28" borderId="17" applyNumberFormat="0" applyFont="0" applyAlignment="0" applyProtection="0"/>
    <xf numFmtId="0" fontId="2" fillId="28" borderId="17" applyNumberFormat="0" applyFont="0" applyAlignment="0" applyProtection="0"/>
    <xf numFmtId="0" fontId="2" fillId="28" borderId="17" applyNumberFormat="0" applyFont="0" applyAlignment="0" applyProtection="0"/>
    <xf numFmtId="0" fontId="2" fillId="28" borderId="17" applyNumberFormat="0" applyFont="0" applyAlignment="0" applyProtection="0"/>
    <xf numFmtId="0" fontId="2" fillId="28" borderId="17" applyNumberFormat="0" applyFont="0" applyAlignment="0" applyProtection="0"/>
    <xf numFmtId="0" fontId="2" fillId="28" borderId="17" applyNumberFormat="0" applyFont="0" applyAlignment="0" applyProtection="0"/>
    <xf numFmtId="0" fontId="2" fillId="28" borderId="17" applyNumberFormat="0" applyFont="0" applyAlignment="0" applyProtection="0"/>
    <xf numFmtId="0" fontId="2" fillId="28" borderId="17" applyNumberFormat="0" applyFont="0" applyAlignment="0" applyProtection="0"/>
    <xf numFmtId="0" fontId="32" fillId="22" borderId="24" applyNumberFormat="0" applyAlignment="0" applyProtection="0"/>
    <xf numFmtId="0" fontId="2" fillId="28" borderId="32" applyNumberFormat="0" applyFont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6" fillId="13" borderId="34" applyNumberFormat="0" applyAlignment="0" applyProtection="0"/>
    <xf numFmtId="0" fontId="22" fillId="22" borderId="25" applyNumberFormat="0" applyAlignment="0" applyProtection="0"/>
    <xf numFmtId="0" fontId="32" fillId="22" borderId="18" applyNumberFormat="0" applyAlignment="0" applyProtection="0"/>
    <xf numFmtId="0" fontId="32" fillId="22" borderId="18" applyNumberFormat="0" applyAlignment="0" applyProtection="0"/>
    <xf numFmtId="0" fontId="32" fillId="22" borderId="18" applyNumberFormat="0" applyAlignment="0" applyProtection="0"/>
    <xf numFmtId="0" fontId="32" fillId="22" borderId="18" applyNumberFormat="0" applyAlignment="0" applyProtection="0"/>
    <xf numFmtId="0" fontId="32" fillId="22" borderId="18" applyNumberFormat="0" applyAlignment="0" applyProtection="0"/>
    <xf numFmtId="0" fontId="32" fillId="22" borderId="18" applyNumberFormat="0" applyAlignment="0" applyProtection="0"/>
    <xf numFmtId="0" fontId="32" fillId="22" borderId="18" applyNumberFormat="0" applyAlignment="0" applyProtection="0"/>
    <xf numFmtId="0" fontId="32" fillId="22" borderId="18" applyNumberFormat="0" applyAlignment="0" applyProtection="0"/>
    <xf numFmtId="0" fontId="22" fillId="22" borderId="25" applyNumberFormat="0" applyAlignment="0" applyProtection="0"/>
    <xf numFmtId="167" fontId="1" fillId="0" borderId="0" applyFont="0" applyFill="0" applyBorder="0" applyAlignment="0" applyProtection="0"/>
    <xf numFmtId="0" fontId="32" fillId="22" borderId="27" applyNumberFormat="0" applyAlignment="0" applyProtection="0"/>
    <xf numFmtId="0" fontId="32" fillId="22" borderId="27" applyNumberFormat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6" fillId="13" borderId="34" applyNumberFormat="0" applyAlignment="0" applyProtection="0"/>
    <xf numFmtId="0" fontId="26" fillId="13" borderId="34" applyNumberFormat="0" applyAlignment="0" applyProtection="0"/>
    <xf numFmtId="0" fontId="26" fillId="13" borderId="37" applyNumberFormat="0" applyAlignment="0" applyProtection="0"/>
    <xf numFmtId="0" fontId="22" fillId="22" borderId="43" applyNumberFormat="0" applyAlignment="0" applyProtection="0"/>
    <xf numFmtId="0" fontId="26" fillId="13" borderId="34" applyNumberFormat="0" applyAlignment="0" applyProtection="0"/>
    <xf numFmtId="0" fontId="26" fillId="13" borderId="34" applyNumberFormat="0" applyAlignment="0" applyProtection="0"/>
    <xf numFmtId="0" fontId="26" fillId="13" borderId="34" applyNumberFormat="0" applyAlignment="0" applyProtection="0"/>
    <xf numFmtId="0" fontId="22" fillId="22" borderId="43" applyNumberFormat="0" applyAlignment="0" applyProtection="0"/>
    <xf numFmtId="166" fontId="1" fillId="0" borderId="0" applyFont="0" applyFill="0" applyBorder="0" applyAlignment="0" applyProtection="0"/>
    <xf numFmtId="0" fontId="32" fillId="22" borderId="33" applyNumberFormat="0" applyAlignment="0" applyProtection="0"/>
    <xf numFmtId="0" fontId="32" fillId="22" borderId="33" applyNumberFormat="0" applyAlignment="0" applyProtection="0"/>
    <xf numFmtId="0" fontId="32" fillId="22" borderId="33" applyNumberFormat="0" applyAlignment="0" applyProtection="0"/>
    <xf numFmtId="0" fontId="32" fillId="22" borderId="33" applyNumberFormat="0" applyAlignment="0" applyProtection="0"/>
    <xf numFmtId="0" fontId="32" fillId="22" borderId="33" applyNumberFormat="0" applyAlignment="0" applyProtection="0"/>
    <xf numFmtId="0" fontId="32" fillId="22" borderId="33" applyNumberFormat="0" applyAlignment="0" applyProtection="0"/>
    <xf numFmtId="0" fontId="32" fillId="22" borderId="33" applyNumberFormat="0" applyAlignment="0" applyProtection="0"/>
    <xf numFmtId="0" fontId="32" fillId="22" borderId="33" applyNumberFormat="0" applyAlignment="0" applyProtection="0"/>
    <xf numFmtId="0" fontId="2" fillId="28" borderId="35" applyNumberFormat="0" applyFont="0" applyAlignment="0" applyProtection="0"/>
    <xf numFmtId="0" fontId="2" fillId="28" borderId="35" applyNumberFormat="0" applyFont="0" applyAlignment="0" applyProtection="0"/>
    <xf numFmtId="0" fontId="2" fillId="28" borderId="35" applyNumberFormat="0" applyFont="0" applyAlignment="0" applyProtection="0"/>
    <xf numFmtId="0" fontId="2" fillId="28" borderId="35" applyNumberFormat="0" applyFont="0" applyAlignment="0" applyProtection="0"/>
    <xf numFmtId="0" fontId="2" fillId="28" borderId="35" applyNumberFormat="0" applyFont="0" applyAlignment="0" applyProtection="0"/>
    <xf numFmtId="0" fontId="2" fillId="28" borderId="35" applyNumberFormat="0" applyFont="0" applyAlignment="0" applyProtection="0"/>
    <xf numFmtId="0" fontId="2" fillId="28" borderId="35" applyNumberFormat="0" applyFont="0" applyAlignment="0" applyProtection="0"/>
    <xf numFmtId="0" fontId="2" fillId="28" borderId="35" applyNumberFormat="0" applyFont="0" applyAlignment="0" applyProtection="0"/>
    <xf numFmtId="0" fontId="32" fillId="22" borderId="36" applyNumberFormat="0" applyAlignment="0" applyProtection="0"/>
    <xf numFmtId="0" fontId="32" fillId="22" borderId="36" applyNumberFormat="0" applyAlignment="0" applyProtection="0"/>
    <xf numFmtId="0" fontId="32" fillId="22" borderId="36" applyNumberFormat="0" applyAlignment="0" applyProtection="0"/>
    <xf numFmtId="0" fontId="32" fillId="22" borderId="36" applyNumberFormat="0" applyAlignment="0" applyProtection="0"/>
    <xf numFmtId="0" fontId="32" fillId="22" borderId="36" applyNumberFormat="0" applyAlignment="0" applyProtection="0"/>
    <xf numFmtId="0" fontId="32" fillId="22" borderId="36" applyNumberFormat="0" applyAlignment="0" applyProtection="0"/>
    <xf numFmtId="0" fontId="32" fillId="22" borderId="36" applyNumberFormat="0" applyAlignment="0" applyProtection="0"/>
    <xf numFmtId="0" fontId="32" fillId="22" borderId="36" applyNumberFormat="0" applyAlignment="0" applyProtection="0"/>
    <xf numFmtId="0" fontId="2" fillId="28" borderId="44" applyNumberFormat="0" applyFont="0" applyAlignment="0" applyProtection="0"/>
    <xf numFmtId="0" fontId="2" fillId="28" borderId="44" applyNumberFormat="0" applyFont="0" applyAlignment="0" applyProtection="0"/>
    <xf numFmtId="0" fontId="2" fillId="28" borderId="38" applyNumberFormat="0" applyFont="0" applyAlignment="0" applyProtection="0"/>
    <xf numFmtId="0" fontId="2" fillId="28" borderId="38" applyNumberFormat="0" applyFont="0" applyAlignment="0" applyProtection="0"/>
    <xf numFmtId="0" fontId="2" fillId="28" borderId="38" applyNumberFormat="0" applyFont="0" applyAlignment="0" applyProtection="0"/>
    <xf numFmtId="0" fontId="2" fillId="28" borderId="38" applyNumberFormat="0" applyFont="0" applyAlignment="0" applyProtection="0"/>
    <xf numFmtId="0" fontId="2" fillId="28" borderId="38" applyNumberFormat="0" applyFont="0" applyAlignment="0" applyProtection="0"/>
    <xf numFmtId="0" fontId="2" fillId="28" borderId="38" applyNumberFormat="0" applyFont="0" applyAlignment="0" applyProtection="0"/>
    <xf numFmtId="0" fontId="2" fillId="28" borderId="38" applyNumberFormat="0" applyFont="0" applyAlignment="0" applyProtection="0"/>
    <xf numFmtId="0" fontId="2" fillId="28" borderId="38" applyNumberFormat="0" applyFont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2" fillId="22" borderId="39" applyNumberFormat="0" applyAlignment="0" applyProtection="0"/>
    <xf numFmtId="0" fontId="32" fillId="22" borderId="39" applyNumberFormat="0" applyAlignment="0" applyProtection="0"/>
    <xf numFmtId="0" fontId="32" fillId="22" borderId="39" applyNumberFormat="0" applyAlignment="0" applyProtection="0"/>
    <xf numFmtId="0" fontId="32" fillId="22" borderId="39" applyNumberFormat="0" applyAlignment="0" applyProtection="0"/>
    <xf numFmtId="0" fontId="32" fillId="22" borderId="39" applyNumberFormat="0" applyAlignment="0" applyProtection="0"/>
    <xf numFmtId="0" fontId="32" fillId="22" borderId="39" applyNumberFormat="0" applyAlignment="0" applyProtection="0"/>
    <xf numFmtId="0" fontId="32" fillId="22" borderId="39" applyNumberFormat="0" applyAlignment="0" applyProtection="0"/>
    <xf numFmtId="0" fontId="32" fillId="22" borderId="39" applyNumberFormat="0" applyAlignment="0" applyProtection="0"/>
    <xf numFmtId="0" fontId="32" fillId="22" borderId="42" applyNumberFormat="0" applyAlignment="0" applyProtection="0"/>
    <xf numFmtId="0" fontId="32" fillId="22" borderId="42" applyNumberFormat="0" applyAlignment="0" applyProtection="0"/>
    <xf numFmtId="0" fontId="32" fillId="22" borderId="42" applyNumberFormat="0" applyAlignment="0" applyProtection="0"/>
    <xf numFmtId="0" fontId="32" fillId="22" borderId="42" applyNumberFormat="0" applyAlignment="0" applyProtection="0"/>
    <xf numFmtId="0" fontId="32" fillId="22" borderId="42" applyNumberFormat="0" applyAlignment="0" applyProtection="0"/>
    <xf numFmtId="0" fontId="32" fillId="22" borderId="42" applyNumberFormat="0" applyAlignment="0" applyProtection="0"/>
    <xf numFmtId="0" fontId="32" fillId="22" borderId="42" applyNumberFormat="0" applyAlignment="0" applyProtection="0"/>
    <xf numFmtId="0" fontId="32" fillId="22" borderId="42" applyNumberFormat="0" applyAlignment="0" applyProtection="0"/>
    <xf numFmtId="0" fontId="2" fillId="28" borderId="44" applyNumberFormat="0" applyFont="0" applyAlignment="0" applyProtection="0"/>
    <xf numFmtId="0" fontId="2" fillId="28" borderId="44" applyNumberFormat="0" applyFont="0" applyAlignment="0" applyProtection="0"/>
    <xf numFmtId="0" fontId="2" fillId="28" borderId="44" applyNumberFormat="0" applyFont="0" applyAlignment="0" applyProtection="0"/>
    <xf numFmtId="0" fontId="2" fillId="28" borderId="44" applyNumberFormat="0" applyFont="0" applyAlignment="0" applyProtection="0"/>
    <xf numFmtId="0" fontId="2" fillId="28" borderId="44" applyNumberFormat="0" applyFont="0" applyAlignment="0" applyProtection="0"/>
    <xf numFmtId="0" fontId="2" fillId="28" borderId="44" applyNumberFormat="0" applyFont="0" applyAlignment="0" applyProtection="0"/>
    <xf numFmtId="0" fontId="32" fillId="22" borderId="45" applyNumberFormat="0" applyAlignment="0" applyProtection="0"/>
    <xf numFmtId="0" fontId="32" fillId="22" borderId="45" applyNumberFormat="0" applyAlignment="0" applyProtection="0"/>
    <xf numFmtId="0" fontId="32" fillId="22" borderId="45" applyNumberFormat="0" applyAlignment="0" applyProtection="0"/>
    <xf numFmtId="0" fontId="32" fillId="22" borderId="45" applyNumberFormat="0" applyAlignment="0" applyProtection="0"/>
    <xf numFmtId="0" fontId="32" fillId="22" borderId="45" applyNumberFormat="0" applyAlignment="0" applyProtection="0"/>
    <xf numFmtId="0" fontId="32" fillId="22" borderId="45" applyNumberFormat="0" applyAlignment="0" applyProtection="0"/>
    <xf numFmtId="0" fontId="32" fillId="22" borderId="45" applyNumberFormat="0" applyAlignment="0" applyProtection="0"/>
    <xf numFmtId="0" fontId="32" fillId="22" borderId="45" applyNumberFormat="0" applyAlignment="0" applyProtection="0"/>
    <xf numFmtId="44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1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2" fillId="0" borderId="0"/>
    <xf numFmtId="0" fontId="19" fillId="0" borderId="0"/>
    <xf numFmtId="174" fontId="1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60" applyNumberFormat="0" applyFill="0" applyAlignment="0" applyProtection="0"/>
    <xf numFmtId="0" fontId="47" fillId="0" borderId="61" applyNumberFormat="0" applyFill="0" applyAlignment="0" applyProtection="0"/>
    <xf numFmtId="0" fontId="48" fillId="0" borderId="62" applyNumberFormat="0" applyFill="0" applyAlignment="0" applyProtection="0"/>
    <xf numFmtId="0" fontId="48" fillId="0" borderId="0" applyNumberFormat="0" applyFill="0" applyBorder="0" applyAlignment="0" applyProtection="0"/>
    <xf numFmtId="0" fontId="49" fillId="32" borderId="0" applyNumberFormat="0" applyBorder="0" applyAlignment="0" applyProtection="0"/>
    <xf numFmtId="0" fontId="50" fillId="33" borderId="0" applyNumberFormat="0" applyBorder="0" applyAlignment="0" applyProtection="0"/>
    <xf numFmtId="0" fontId="51" fillId="34" borderId="0" applyNumberFormat="0" applyBorder="0" applyAlignment="0" applyProtection="0"/>
    <xf numFmtId="0" fontId="52" fillId="35" borderId="63" applyNumberFormat="0" applyAlignment="0" applyProtection="0"/>
    <xf numFmtId="0" fontId="53" fillId="36" borderId="64" applyNumberFormat="0" applyAlignment="0" applyProtection="0"/>
    <xf numFmtId="0" fontId="54" fillId="36" borderId="63" applyNumberFormat="0" applyAlignment="0" applyProtection="0"/>
    <xf numFmtId="0" fontId="55" fillId="0" borderId="65" applyNumberFormat="0" applyFill="0" applyAlignment="0" applyProtection="0"/>
    <xf numFmtId="0" fontId="56" fillId="37" borderId="66" applyNumberFormat="0" applyAlignment="0" applyProtection="0"/>
    <xf numFmtId="0" fontId="43" fillId="0" borderId="0" applyNumberFormat="0" applyFill="0" applyBorder="0" applyAlignment="0" applyProtection="0"/>
    <xf numFmtId="0" fontId="1" fillId="38" borderId="67" applyNumberFormat="0" applyFont="0" applyAlignment="0" applyProtection="0"/>
    <xf numFmtId="0" fontId="57" fillId="0" borderId="0" applyNumberFormat="0" applyFill="0" applyBorder="0" applyAlignment="0" applyProtection="0"/>
    <xf numFmtId="0" fontId="44" fillId="0" borderId="68" applyNumberFormat="0" applyFill="0" applyAlignment="0" applyProtection="0"/>
    <xf numFmtId="0" fontId="58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58" fillId="42" borderId="0" applyNumberFormat="0" applyBorder="0" applyAlignment="0" applyProtection="0"/>
    <xf numFmtId="0" fontId="58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58" fillId="46" borderId="0" applyNumberFormat="0" applyBorder="0" applyAlignment="0" applyProtection="0"/>
    <xf numFmtId="0" fontId="58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58" fillId="50" borderId="0" applyNumberFormat="0" applyBorder="0" applyAlignment="0" applyProtection="0"/>
    <xf numFmtId="0" fontId="58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58" fillId="54" borderId="0" applyNumberFormat="0" applyBorder="0" applyAlignment="0" applyProtection="0"/>
    <xf numFmtId="0" fontId="58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58" fillId="58" borderId="0" applyNumberFormat="0" applyBorder="0" applyAlignment="0" applyProtection="0"/>
    <xf numFmtId="0" fontId="58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58" fillId="62" borderId="0" applyNumberFormat="0" applyBorder="0" applyAlignment="0" applyProtection="0"/>
    <xf numFmtId="41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60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70">
    <xf numFmtId="0" fontId="0" fillId="0" borderId="0" xfId="0"/>
    <xf numFmtId="0" fontId="2" fillId="0" borderId="0" xfId="0" applyFont="1"/>
    <xf numFmtId="0" fontId="2" fillId="0" borderId="1" xfId="3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1" fontId="2" fillId="0" borderId="0" xfId="4" applyFont="1" applyAlignment="1">
      <alignment horizontal="center"/>
    </xf>
    <xf numFmtId="41" fontId="4" fillId="2" borderId="1" xfId="4" applyFont="1" applyFill="1" applyBorder="1" applyAlignment="1">
      <alignment horizontal="center" vertical="center" wrapText="1"/>
    </xf>
    <xf numFmtId="41" fontId="2" fillId="0" borderId="1" xfId="4" applyFont="1" applyFill="1" applyBorder="1" applyAlignment="1">
      <alignment horizontal="center" vertical="center" wrapText="1"/>
    </xf>
    <xf numFmtId="41" fontId="4" fillId="4" borderId="1" xfId="4" applyFont="1" applyFill="1" applyBorder="1" applyAlignment="1">
      <alignment horizontal="center" vertical="center"/>
    </xf>
    <xf numFmtId="41" fontId="4" fillId="2" borderId="1" xfId="4" applyFont="1" applyFill="1" applyBorder="1" applyAlignment="1">
      <alignment horizontal="center" vertical="center"/>
    </xf>
    <xf numFmtId="41" fontId="2" fillId="0" borderId="0" xfId="0" applyNumberFormat="1" applyFont="1"/>
    <xf numFmtId="0" fontId="7" fillId="0" borderId="0" xfId="0" applyFont="1"/>
    <xf numFmtId="0" fontId="6" fillId="0" borderId="0" xfId="0" applyFont="1"/>
    <xf numFmtId="41" fontId="6" fillId="0" borderId="0" xfId="4" applyFont="1"/>
    <xf numFmtId="0" fontId="4" fillId="0" borderId="6" xfId="0" applyFont="1" applyBorder="1" applyAlignment="1">
      <alignment horizontal="center" vertical="center" wrapText="1"/>
    </xf>
    <xf numFmtId="41" fontId="4" fillId="0" borderId="6" xfId="4" applyFont="1" applyFill="1" applyBorder="1" applyAlignment="1">
      <alignment horizontal="center" vertical="center"/>
    </xf>
    <xf numFmtId="2" fontId="11" fillId="3" borderId="0" xfId="4" applyNumberFormat="1" applyFont="1" applyFill="1" applyAlignment="1">
      <alignment horizontal="center"/>
    </xf>
    <xf numFmtId="0" fontId="4" fillId="3" borderId="0" xfId="0" applyFont="1" applyFill="1"/>
    <xf numFmtId="0" fontId="8" fillId="3" borderId="0" xfId="0" applyFont="1" applyFill="1"/>
    <xf numFmtId="0" fontId="8" fillId="3" borderId="0" xfId="0" applyFont="1" applyFill="1" applyAlignment="1">
      <alignment wrapText="1"/>
    </xf>
    <xf numFmtId="0" fontId="9" fillId="3" borderId="0" xfId="0" applyFont="1" applyFill="1"/>
    <xf numFmtId="0" fontId="10" fillId="3" borderId="0" xfId="0" applyFont="1" applyFill="1"/>
    <xf numFmtId="0" fontId="7" fillId="3" borderId="0" xfId="0" applyFont="1" applyFill="1"/>
    <xf numFmtId="0" fontId="3" fillId="3" borderId="0" xfId="0" applyFont="1" applyFill="1"/>
    <xf numFmtId="10" fontId="7" fillId="3" borderId="0" xfId="2" applyNumberFormat="1" applyFont="1" applyFill="1" applyAlignment="1">
      <alignment horizontal="center" vertical="center"/>
    </xf>
    <xf numFmtId="10" fontId="7" fillId="0" borderId="0" xfId="2" applyNumberFormat="1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1" fontId="3" fillId="3" borderId="0" xfId="0" applyNumberFormat="1" applyFont="1" applyFill="1"/>
    <xf numFmtId="10" fontId="3" fillId="3" borderId="0" xfId="2" applyNumberFormat="1" applyFont="1" applyFill="1"/>
    <xf numFmtId="9" fontId="3" fillId="3" borderId="0" xfId="2" applyFont="1" applyFill="1"/>
    <xf numFmtId="0" fontId="14" fillId="3" borderId="0" xfId="0" applyFont="1" applyFill="1"/>
    <xf numFmtId="0" fontId="15" fillId="3" borderId="0" xfId="0" applyFont="1" applyFill="1"/>
    <xf numFmtId="41" fontId="15" fillId="3" borderId="0" xfId="4" applyFont="1" applyFill="1"/>
    <xf numFmtId="41" fontId="7" fillId="3" borderId="0" xfId="4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1" fontId="7" fillId="0" borderId="0" xfId="4" applyFont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9" fillId="3" borderId="0" xfId="0" applyFont="1" applyFill="1"/>
    <xf numFmtId="41" fontId="8" fillId="3" borderId="0" xfId="0" applyNumberFormat="1" applyFont="1" applyFill="1"/>
    <xf numFmtId="9" fontId="9" fillId="3" borderId="0" xfId="2" applyFont="1" applyFill="1" applyAlignment="1">
      <alignment horizontal="center"/>
    </xf>
    <xf numFmtId="0" fontId="6" fillId="3" borderId="0" xfId="0" applyFont="1" applyFill="1"/>
    <xf numFmtId="41" fontId="6" fillId="3" borderId="0" xfId="4" applyFont="1" applyFill="1"/>
    <xf numFmtId="0" fontId="2" fillId="3" borderId="0" xfId="0" applyFont="1" applyFill="1"/>
    <xf numFmtId="41" fontId="3" fillId="3" borderId="1" xfId="4" applyFont="1" applyFill="1" applyBorder="1" applyAlignment="1">
      <alignment horizontal="center" vertical="center" wrapText="1"/>
    </xf>
    <xf numFmtId="41" fontId="40" fillId="3" borderId="0" xfId="0" applyNumberFormat="1" applyFont="1" applyFill="1"/>
    <xf numFmtId="171" fontId="40" fillId="3" borderId="0" xfId="0" applyNumberFormat="1" applyFont="1" applyFill="1"/>
    <xf numFmtId="171" fontId="41" fillId="3" borderId="0" xfId="0" applyNumberFormat="1" applyFont="1" applyFill="1"/>
    <xf numFmtId="41" fontId="9" fillId="31" borderId="1" xfId="0" applyNumberFormat="1" applyFont="1" applyFill="1" applyBorder="1" applyAlignment="1">
      <alignment horizontal="center" vertical="center"/>
    </xf>
    <xf numFmtId="41" fontId="4" fillId="5" borderId="1" xfId="4" applyFont="1" applyFill="1" applyBorder="1" applyAlignment="1">
      <alignment horizontal="center" vertical="center" wrapText="1"/>
    </xf>
    <xf numFmtId="170" fontId="4" fillId="5" borderId="1" xfId="1" applyNumberFormat="1" applyFont="1" applyFill="1" applyBorder="1" applyAlignment="1">
      <alignment horizontal="center" vertical="center" wrapText="1"/>
    </xf>
    <xf numFmtId="169" fontId="4" fillId="5" borderId="1" xfId="1" applyNumberFormat="1" applyFont="1" applyFill="1" applyBorder="1" applyAlignment="1">
      <alignment horizontal="center" vertical="center" wrapText="1"/>
    </xf>
    <xf numFmtId="170" fontId="9" fillId="5" borderId="1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71" fontId="9" fillId="31" borderId="1" xfId="1" applyNumberFormat="1" applyFont="1" applyFill="1" applyBorder="1" applyAlignment="1">
      <alignment horizontal="center" vertical="center"/>
    </xf>
    <xf numFmtId="41" fontId="9" fillId="31" borderId="1" xfId="4" applyFont="1" applyFill="1" applyBorder="1" applyAlignment="1">
      <alignment horizontal="center" vertical="center"/>
    </xf>
    <xf numFmtId="171" fontId="9" fillId="31" borderId="3" xfId="1" applyNumberFormat="1" applyFont="1" applyFill="1" applyBorder="1" applyAlignment="1">
      <alignment vertical="center"/>
    </xf>
    <xf numFmtId="41" fontId="6" fillId="5" borderId="55" xfId="4" applyFont="1" applyFill="1" applyBorder="1" applyAlignment="1">
      <alignment horizontal="center" vertical="center" wrapText="1"/>
    </xf>
    <xf numFmtId="170" fontId="6" fillId="5" borderId="56" xfId="1" applyNumberFormat="1" applyFont="1" applyFill="1" applyBorder="1" applyAlignment="1">
      <alignment horizontal="center" vertical="center" wrapText="1"/>
    </xf>
    <xf numFmtId="41" fontId="6" fillId="5" borderId="56" xfId="4" applyFont="1" applyFill="1" applyBorder="1" applyAlignment="1">
      <alignment horizontal="center" vertical="center" wrapText="1"/>
    </xf>
    <xf numFmtId="170" fontId="6" fillId="5" borderId="57" xfId="1" applyNumberFormat="1" applyFont="1" applyFill="1" applyBorder="1" applyAlignment="1">
      <alignment horizontal="center" vertical="center" wrapText="1"/>
    </xf>
    <xf numFmtId="41" fontId="8" fillId="0" borderId="3" xfId="4" applyFont="1" applyFill="1" applyBorder="1" applyAlignment="1">
      <alignment horizontal="center" vertical="center" wrapText="1"/>
    </xf>
    <xf numFmtId="41" fontId="8" fillId="0" borderId="52" xfId="4" applyFont="1" applyFill="1" applyBorder="1" applyAlignment="1">
      <alignment horizontal="center" vertical="center" wrapText="1"/>
    </xf>
    <xf numFmtId="41" fontId="8" fillId="0" borderId="3" xfId="4" applyFont="1" applyFill="1" applyBorder="1" applyAlignment="1">
      <alignment vertical="center"/>
    </xf>
    <xf numFmtId="41" fontId="8" fillId="0" borderId="52" xfId="4" applyFont="1" applyFill="1" applyBorder="1" applyAlignment="1">
      <alignment vertical="center"/>
    </xf>
    <xf numFmtId="171" fontId="7" fillId="0" borderId="1" xfId="1" applyNumberFormat="1" applyFont="1" applyFill="1" applyBorder="1" applyAlignment="1">
      <alignment horizontal="center" vertical="center"/>
    </xf>
    <xf numFmtId="171" fontId="7" fillId="0" borderId="1" xfId="1" applyNumberFormat="1" applyFont="1" applyFill="1" applyBorder="1" applyAlignment="1">
      <alignment vertical="center"/>
    </xf>
    <xf numFmtId="171" fontId="7" fillId="0" borderId="3" xfId="1" applyNumberFormat="1" applyFont="1" applyFill="1" applyBorder="1" applyAlignment="1">
      <alignment vertical="center"/>
    </xf>
    <xf numFmtId="41" fontId="7" fillId="0" borderId="1" xfId="4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1" fontId="9" fillId="0" borderId="1" xfId="4" applyFont="1" applyFill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 wrapText="1"/>
    </xf>
    <xf numFmtId="41" fontId="8" fillId="0" borderId="1" xfId="4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1" fontId="9" fillId="0" borderId="1" xfId="4" applyFont="1" applyFill="1" applyBorder="1" applyAlignment="1">
      <alignment horizontal="center" vertical="center"/>
    </xf>
    <xf numFmtId="0" fontId="7" fillId="0" borderId="1" xfId="3" applyFont="1" applyBorder="1" applyAlignment="1">
      <alignment horizontal="center" vertical="center" wrapText="1"/>
    </xf>
    <xf numFmtId="41" fontId="9" fillId="0" borderId="1" xfId="4" applyFont="1" applyFill="1" applyBorder="1" applyAlignment="1">
      <alignment vertical="center"/>
    </xf>
    <xf numFmtId="41" fontId="8" fillId="0" borderId="1" xfId="4" applyFont="1" applyFill="1" applyBorder="1" applyAlignment="1">
      <alignment vertical="center"/>
    </xf>
    <xf numFmtId="184" fontId="59" fillId="0" borderId="0" xfId="0" applyNumberFormat="1" applyFont="1"/>
    <xf numFmtId="41" fontId="9" fillId="0" borderId="3" xfId="4" applyFont="1" applyFill="1" applyBorder="1" applyAlignment="1">
      <alignment horizontal="center" vertical="center"/>
    </xf>
    <xf numFmtId="185" fontId="6" fillId="0" borderId="1" xfId="2" applyNumberFormat="1" applyFont="1" applyFill="1" applyBorder="1" applyAlignment="1">
      <alignment horizontal="center" vertical="center"/>
    </xf>
    <xf numFmtId="185" fontId="7" fillId="0" borderId="1" xfId="2" applyNumberFormat="1" applyFont="1" applyFill="1" applyBorder="1" applyAlignment="1">
      <alignment horizontal="center" vertical="center"/>
    </xf>
    <xf numFmtId="185" fontId="7" fillId="0" borderId="3" xfId="2" applyNumberFormat="1" applyFont="1" applyFill="1" applyBorder="1" applyAlignment="1">
      <alignment horizontal="center" vertical="center"/>
    </xf>
    <xf numFmtId="185" fontId="7" fillId="0" borderId="52" xfId="2" applyNumberFormat="1" applyFont="1" applyFill="1" applyBorder="1" applyAlignment="1">
      <alignment horizontal="center" vertical="center"/>
    </xf>
    <xf numFmtId="185" fontId="9" fillId="0" borderId="3" xfId="2" applyNumberFormat="1" applyFont="1" applyFill="1" applyBorder="1" applyAlignment="1">
      <alignment horizontal="center" vertical="center"/>
    </xf>
    <xf numFmtId="9" fontId="7" fillId="0" borderId="1" xfId="2" applyFont="1" applyFill="1" applyBorder="1" applyAlignment="1">
      <alignment horizontal="center" vertical="center"/>
    </xf>
    <xf numFmtId="9" fontId="7" fillId="0" borderId="52" xfId="2" applyFont="1" applyFill="1" applyBorder="1" applyAlignment="1">
      <alignment horizontal="center" vertical="center"/>
    </xf>
    <xf numFmtId="185" fontId="7" fillId="0" borderId="59" xfId="2" applyNumberFormat="1" applyFont="1" applyFill="1" applyBorder="1" applyAlignment="1">
      <alignment horizontal="center" vertical="center"/>
    </xf>
    <xf numFmtId="185" fontId="7" fillId="0" borderId="58" xfId="2" applyNumberFormat="1" applyFont="1" applyFill="1" applyBorder="1" applyAlignment="1">
      <alignment horizontal="center" vertical="center"/>
    </xf>
    <xf numFmtId="9" fontId="7" fillId="0" borderId="58" xfId="2" applyFont="1" applyFill="1" applyBorder="1" applyAlignment="1">
      <alignment horizontal="center" vertical="center"/>
    </xf>
    <xf numFmtId="9" fontId="6" fillId="0" borderId="1" xfId="2" applyFont="1" applyFill="1" applyBorder="1" applyAlignment="1">
      <alignment horizontal="center" vertical="center"/>
    </xf>
    <xf numFmtId="9" fontId="7" fillId="0" borderId="3" xfId="2" applyFont="1" applyFill="1" applyBorder="1" applyAlignment="1">
      <alignment horizontal="center" vertical="center"/>
    </xf>
    <xf numFmtId="0" fontId="0" fillId="0" borderId="1" xfId="0" applyBorder="1"/>
    <xf numFmtId="0" fontId="0" fillId="63" borderId="1" xfId="0" applyFill="1" applyBorder="1"/>
    <xf numFmtId="0" fontId="0" fillId="64" borderId="1" xfId="0" applyFill="1" applyBorder="1"/>
    <xf numFmtId="0" fontId="0" fillId="30" borderId="1" xfId="0" applyFill="1" applyBorder="1"/>
    <xf numFmtId="41" fontId="9" fillId="64" borderId="3" xfId="4" applyFont="1" applyFill="1" applyBorder="1" applyAlignment="1">
      <alignment horizontal="center" vertical="center"/>
    </xf>
    <xf numFmtId="185" fontId="9" fillId="64" borderId="3" xfId="2" applyNumberFormat="1" applyFont="1" applyFill="1" applyBorder="1" applyAlignment="1">
      <alignment horizontal="center" vertical="center"/>
    </xf>
    <xf numFmtId="0" fontId="4" fillId="29" borderId="1" xfId="0" applyFont="1" applyFill="1" applyBorder="1" applyAlignment="1">
      <alignment horizontal="center" vertical="center" wrapText="1"/>
    </xf>
    <xf numFmtId="41" fontId="38" fillId="29" borderId="1" xfId="4" applyFont="1" applyFill="1" applyBorder="1" applyAlignment="1">
      <alignment horizontal="center" vertical="center" wrapText="1"/>
    </xf>
    <xf numFmtId="41" fontId="6" fillId="65" borderId="52" xfId="4" applyFont="1" applyFill="1" applyBorder="1" applyAlignment="1">
      <alignment horizontal="center" vertical="center" wrapText="1"/>
    </xf>
    <xf numFmtId="10" fontId="6" fillId="65" borderId="48" xfId="2" applyNumberFormat="1" applyFont="1" applyFill="1" applyBorder="1" applyAlignment="1">
      <alignment horizontal="center" vertical="center" wrapText="1"/>
    </xf>
    <xf numFmtId="41" fontId="9" fillId="65" borderId="1" xfId="4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  <xf numFmtId="185" fontId="6" fillId="31" borderId="1" xfId="2" applyNumberFormat="1" applyFont="1" applyFill="1" applyBorder="1" applyAlignment="1">
      <alignment horizontal="center" vertical="center"/>
    </xf>
    <xf numFmtId="185" fontId="6" fillId="65" borderId="1" xfId="2" applyNumberFormat="1" applyFont="1" applyFill="1" applyBorder="1" applyAlignment="1">
      <alignment horizontal="center" vertical="center"/>
    </xf>
    <xf numFmtId="185" fontId="7" fillId="31" borderId="1" xfId="2" applyNumberFormat="1" applyFont="1" applyFill="1" applyBorder="1" applyAlignment="1">
      <alignment horizontal="center" vertical="center"/>
    </xf>
    <xf numFmtId="185" fontId="9" fillId="31" borderId="1" xfId="2" applyNumberFormat="1" applyFont="1" applyFill="1" applyBorder="1" applyAlignment="1">
      <alignment horizontal="center" vertical="center"/>
    </xf>
    <xf numFmtId="185" fontId="7" fillId="3" borderId="0" xfId="0" applyNumberFormat="1" applyFont="1" applyFill="1" applyAlignment="1">
      <alignment horizontal="center" vertical="center"/>
    </xf>
    <xf numFmtId="9" fontId="6" fillId="31" borderId="1" xfId="2" applyFont="1" applyFill="1" applyBorder="1" applyAlignment="1">
      <alignment horizontal="center" vertical="center"/>
    </xf>
    <xf numFmtId="185" fontId="2" fillId="3" borderId="1" xfId="2" applyNumberFormat="1" applyFont="1" applyFill="1" applyBorder="1" applyAlignment="1">
      <alignment horizontal="center" vertical="center"/>
    </xf>
    <xf numFmtId="9" fontId="2" fillId="3" borderId="1" xfId="2" applyFont="1" applyFill="1" applyBorder="1" applyAlignment="1">
      <alignment horizontal="center" vertical="center"/>
    </xf>
    <xf numFmtId="185" fontId="38" fillId="29" borderId="1" xfId="2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9" fillId="3" borderId="0" xfId="0" applyFont="1" applyFill="1" applyAlignment="1">
      <alignment horizontal="center"/>
    </xf>
    <xf numFmtId="0" fontId="6" fillId="5" borderId="53" xfId="0" applyFont="1" applyFill="1" applyBorder="1" applyAlignment="1">
      <alignment horizontal="center" vertical="center" wrapText="1"/>
    </xf>
    <xf numFmtId="0" fontId="6" fillId="5" borderId="54" xfId="0" applyFont="1" applyFill="1" applyBorder="1" applyAlignment="1">
      <alignment horizontal="center" vertical="center" wrapText="1"/>
    </xf>
    <xf numFmtId="41" fontId="6" fillId="5" borderId="53" xfId="4" applyFont="1" applyFill="1" applyBorder="1" applyAlignment="1">
      <alignment horizontal="center" vertical="center" wrapText="1"/>
    </xf>
    <xf numFmtId="41" fontId="6" fillId="5" borderId="54" xfId="4" applyFont="1" applyFill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1" fontId="9" fillId="0" borderId="4" xfId="4" applyFont="1" applyFill="1" applyBorder="1" applyAlignment="1">
      <alignment horizontal="center" vertical="center"/>
    </xf>
    <xf numFmtId="41" fontId="9" fillId="0" borderId="51" xfId="4" applyFont="1" applyFill="1" applyBorder="1" applyAlignment="1">
      <alignment horizontal="center" vertical="center"/>
    </xf>
    <xf numFmtId="41" fontId="9" fillId="0" borderId="5" xfId="4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 wrapText="1"/>
    </xf>
    <xf numFmtId="0" fontId="7" fillId="0" borderId="46" xfId="3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2" xfId="3" applyFont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/>
    </xf>
    <xf numFmtId="0" fontId="5" fillId="3" borderId="48" xfId="0" applyFont="1" applyFill="1" applyBorder="1" applyAlignment="1">
      <alignment horizontal="center" vertical="center"/>
    </xf>
    <xf numFmtId="0" fontId="5" fillId="3" borderId="49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41" fontId="9" fillId="65" borderId="1" xfId="4" applyFont="1" applyFill="1" applyBorder="1" applyAlignment="1">
      <alignment horizontal="center" vertical="center" wrapText="1"/>
    </xf>
    <xf numFmtId="0" fontId="6" fillId="65" borderId="4" xfId="0" applyFont="1" applyFill="1" applyBorder="1" applyAlignment="1">
      <alignment horizontal="center" vertical="center" wrapText="1"/>
    </xf>
    <xf numFmtId="0" fontId="6" fillId="65" borderId="5" xfId="0" applyFont="1" applyFill="1" applyBorder="1" applyAlignment="1">
      <alignment horizontal="center" vertical="center" wrapText="1"/>
    </xf>
    <xf numFmtId="0" fontId="9" fillId="31" borderId="7" xfId="0" applyFont="1" applyFill="1" applyBorder="1" applyAlignment="1">
      <alignment horizontal="center" vertical="center" wrapText="1"/>
    </xf>
    <xf numFmtId="0" fontId="9" fillId="31" borderId="5" xfId="0" applyFont="1" applyFill="1" applyBorder="1" applyAlignment="1">
      <alignment horizontal="center" vertical="center" wrapText="1"/>
    </xf>
    <xf numFmtId="0" fontId="9" fillId="65" borderId="1" xfId="0" applyFont="1" applyFill="1" applyBorder="1" applyAlignment="1">
      <alignment horizontal="center" vertical="center" wrapText="1"/>
    </xf>
    <xf numFmtId="0" fontId="9" fillId="31" borderId="1" xfId="0" applyFont="1" applyFill="1" applyBorder="1" applyAlignment="1">
      <alignment horizontal="center" vertical="center" wrapText="1"/>
    </xf>
    <xf numFmtId="0" fontId="9" fillId="6" borderId="47" xfId="0" applyFont="1" applyFill="1" applyBorder="1" applyAlignment="1">
      <alignment horizontal="center" vertical="center" wrapText="1"/>
    </xf>
    <xf numFmtId="0" fontId="9" fillId="6" borderId="50" xfId="0" applyFont="1" applyFill="1" applyBorder="1" applyAlignment="1">
      <alignment horizontal="center" vertical="center" wrapText="1"/>
    </xf>
  </cellXfs>
  <cellStyles count="2520">
    <cellStyle name="20% - Énfasis1" xfId="2490" builtinId="30" customBuiltin="1"/>
    <cellStyle name="20% - Énfasis1 2" xfId="23" xr:uid="{00000000-0005-0000-0000-000001000000}"/>
    <cellStyle name="20% - Énfasis1 2 2" xfId="24" xr:uid="{00000000-0005-0000-0000-000002000000}"/>
    <cellStyle name="20% - Énfasis1 2 3" xfId="25" xr:uid="{00000000-0005-0000-0000-000003000000}"/>
    <cellStyle name="20% - Énfasis1 2 4" xfId="26" xr:uid="{00000000-0005-0000-0000-000004000000}"/>
    <cellStyle name="20% - Énfasis1 3" xfId="27" xr:uid="{00000000-0005-0000-0000-000005000000}"/>
    <cellStyle name="20% - Énfasis1 3 2" xfId="28" xr:uid="{00000000-0005-0000-0000-000006000000}"/>
    <cellStyle name="20% - Énfasis1 3 3" xfId="29" xr:uid="{00000000-0005-0000-0000-000007000000}"/>
    <cellStyle name="20% - Énfasis1 3 4" xfId="30" xr:uid="{00000000-0005-0000-0000-000008000000}"/>
    <cellStyle name="20% - Énfasis2" xfId="2494" builtinId="34" customBuiltin="1"/>
    <cellStyle name="20% - Énfasis2 2" xfId="31" xr:uid="{00000000-0005-0000-0000-00000A000000}"/>
    <cellStyle name="20% - Énfasis2 2 2" xfId="32" xr:uid="{00000000-0005-0000-0000-00000B000000}"/>
    <cellStyle name="20% - Énfasis2 2 3" xfId="33" xr:uid="{00000000-0005-0000-0000-00000C000000}"/>
    <cellStyle name="20% - Énfasis2 2 4" xfId="34" xr:uid="{00000000-0005-0000-0000-00000D000000}"/>
    <cellStyle name="20% - Énfasis2 3" xfId="35" xr:uid="{00000000-0005-0000-0000-00000E000000}"/>
    <cellStyle name="20% - Énfasis2 3 2" xfId="36" xr:uid="{00000000-0005-0000-0000-00000F000000}"/>
    <cellStyle name="20% - Énfasis2 3 3" xfId="37" xr:uid="{00000000-0005-0000-0000-000010000000}"/>
    <cellStyle name="20% - Énfasis2 3 4" xfId="38" xr:uid="{00000000-0005-0000-0000-000011000000}"/>
    <cellStyle name="20% - Énfasis3" xfId="2498" builtinId="38" customBuiltin="1"/>
    <cellStyle name="20% - Énfasis3 2" xfId="39" xr:uid="{00000000-0005-0000-0000-000013000000}"/>
    <cellStyle name="20% - Énfasis3 2 2" xfId="40" xr:uid="{00000000-0005-0000-0000-000014000000}"/>
    <cellStyle name="20% - Énfasis3 2 3" xfId="41" xr:uid="{00000000-0005-0000-0000-000015000000}"/>
    <cellStyle name="20% - Énfasis3 2 4" xfId="42" xr:uid="{00000000-0005-0000-0000-000016000000}"/>
    <cellStyle name="20% - Énfasis3 3" xfId="43" xr:uid="{00000000-0005-0000-0000-000017000000}"/>
    <cellStyle name="20% - Énfasis3 3 2" xfId="44" xr:uid="{00000000-0005-0000-0000-000018000000}"/>
    <cellStyle name="20% - Énfasis3 3 3" xfId="45" xr:uid="{00000000-0005-0000-0000-000019000000}"/>
    <cellStyle name="20% - Énfasis3 3 4" xfId="46" xr:uid="{00000000-0005-0000-0000-00001A000000}"/>
    <cellStyle name="20% - Énfasis4" xfId="2502" builtinId="42" customBuiltin="1"/>
    <cellStyle name="20% - Énfasis4 2" xfId="47" xr:uid="{00000000-0005-0000-0000-00001C000000}"/>
    <cellStyle name="20% - Énfasis4 2 2" xfId="48" xr:uid="{00000000-0005-0000-0000-00001D000000}"/>
    <cellStyle name="20% - Énfasis4 2 3" xfId="49" xr:uid="{00000000-0005-0000-0000-00001E000000}"/>
    <cellStyle name="20% - Énfasis4 2 4" xfId="50" xr:uid="{00000000-0005-0000-0000-00001F000000}"/>
    <cellStyle name="20% - Énfasis4 3" xfId="51" xr:uid="{00000000-0005-0000-0000-000020000000}"/>
    <cellStyle name="20% - Énfasis4 3 2" xfId="52" xr:uid="{00000000-0005-0000-0000-000021000000}"/>
    <cellStyle name="20% - Énfasis4 3 3" xfId="53" xr:uid="{00000000-0005-0000-0000-000022000000}"/>
    <cellStyle name="20% - Énfasis4 3 4" xfId="54" xr:uid="{00000000-0005-0000-0000-000023000000}"/>
    <cellStyle name="20% - Énfasis5" xfId="2506" builtinId="46" customBuiltin="1"/>
    <cellStyle name="20% - Énfasis5 2" xfId="55" xr:uid="{00000000-0005-0000-0000-000025000000}"/>
    <cellStyle name="20% - Énfasis5 2 2" xfId="56" xr:uid="{00000000-0005-0000-0000-000026000000}"/>
    <cellStyle name="20% - Énfasis5 2 3" xfId="57" xr:uid="{00000000-0005-0000-0000-000027000000}"/>
    <cellStyle name="20% - Énfasis5 2 4" xfId="58" xr:uid="{00000000-0005-0000-0000-000028000000}"/>
    <cellStyle name="20% - Énfasis5 3" xfId="59" xr:uid="{00000000-0005-0000-0000-000029000000}"/>
    <cellStyle name="20% - Énfasis5 3 2" xfId="60" xr:uid="{00000000-0005-0000-0000-00002A000000}"/>
    <cellStyle name="20% - Énfasis5 3 3" xfId="61" xr:uid="{00000000-0005-0000-0000-00002B000000}"/>
    <cellStyle name="20% - Énfasis5 3 4" xfId="62" xr:uid="{00000000-0005-0000-0000-00002C000000}"/>
    <cellStyle name="20% - Énfasis6" xfId="2510" builtinId="50" customBuiltin="1"/>
    <cellStyle name="20% - Énfasis6 2" xfId="63" xr:uid="{00000000-0005-0000-0000-00002E000000}"/>
    <cellStyle name="20% - Énfasis6 2 2" xfId="64" xr:uid="{00000000-0005-0000-0000-00002F000000}"/>
    <cellStyle name="20% - Énfasis6 2 3" xfId="65" xr:uid="{00000000-0005-0000-0000-000030000000}"/>
    <cellStyle name="20% - Énfasis6 2 4" xfId="66" xr:uid="{00000000-0005-0000-0000-000031000000}"/>
    <cellStyle name="20% - Énfasis6 3" xfId="67" xr:uid="{00000000-0005-0000-0000-000032000000}"/>
    <cellStyle name="20% - Énfasis6 3 2" xfId="68" xr:uid="{00000000-0005-0000-0000-000033000000}"/>
    <cellStyle name="20% - Énfasis6 3 3" xfId="69" xr:uid="{00000000-0005-0000-0000-000034000000}"/>
    <cellStyle name="20% - Énfasis6 3 4" xfId="70" xr:uid="{00000000-0005-0000-0000-000035000000}"/>
    <cellStyle name="40% - Énfasis1" xfId="2491" builtinId="31" customBuiltin="1"/>
    <cellStyle name="40% - Énfasis1 2" xfId="71" xr:uid="{00000000-0005-0000-0000-000037000000}"/>
    <cellStyle name="40% - Énfasis1 2 2" xfId="72" xr:uid="{00000000-0005-0000-0000-000038000000}"/>
    <cellStyle name="40% - Énfasis1 2 3" xfId="73" xr:uid="{00000000-0005-0000-0000-000039000000}"/>
    <cellStyle name="40% - Énfasis1 2 4" xfId="74" xr:uid="{00000000-0005-0000-0000-00003A000000}"/>
    <cellStyle name="40% - Énfasis1 3" xfId="75" xr:uid="{00000000-0005-0000-0000-00003B000000}"/>
    <cellStyle name="40% - Énfasis1 3 2" xfId="76" xr:uid="{00000000-0005-0000-0000-00003C000000}"/>
    <cellStyle name="40% - Énfasis1 3 3" xfId="77" xr:uid="{00000000-0005-0000-0000-00003D000000}"/>
    <cellStyle name="40% - Énfasis1 3 4" xfId="78" xr:uid="{00000000-0005-0000-0000-00003E000000}"/>
    <cellStyle name="40% - Énfasis2" xfId="2495" builtinId="35" customBuiltin="1"/>
    <cellStyle name="40% - Énfasis2 2" xfId="79" xr:uid="{00000000-0005-0000-0000-000040000000}"/>
    <cellStyle name="40% - Énfasis2 2 2" xfId="80" xr:uid="{00000000-0005-0000-0000-000041000000}"/>
    <cellStyle name="40% - Énfasis2 2 3" xfId="81" xr:uid="{00000000-0005-0000-0000-000042000000}"/>
    <cellStyle name="40% - Énfasis2 2 4" xfId="82" xr:uid="{00000000-0005-0000-0000-000043000000}"/>
    <cellStyle name="40% - Énfasis2 3" xfId="83" xr:uid="{00000000-0005-0000-0000-000044000000}"/>
    <cellStyle name="40% - Énfasis2 3 2" xfId="84" xr:uid="{00000000-0005-0000-0000-000045000000}"/>
    <cellStyle name="40% - Énfasis2 3 3" xfId="85" xr:uid="{00000000-0005-0000-0000-000046000000}"/>
    <cellStyle name="40% - Énfasis2 3 4" xfId="86" xr:uid="{00000000-0005-0000-0000-000047000000}"/>
    <cellStyle name="40% - Énfasis3" xfId="2499" builtinId="39" customBuiltin="1"/>
    <cellStyle name="40% - Énfasis3 2" xfId="87" xr:uid="{00000000-0005-0000-0000-000049000000}"/>
    <cellStyle name="40% - Énfasis3 2 2" xfId="88" xr:uid="{00000000-0005-0000-0000-00004A000000}"/>
    <cellStyle name="40% - Énfasis3 2 3" xfId="89" xr:uid="{00000000-0005-0000-0000-00004B000000}"/>
    <cellStyle name="40% - Énfasis3 2 4" xfId="90" xr:uid="{00000000-0005-0000-0000-00004C000000}"/>
    <cellStyle name="40% - Énfasis3 3" xfId="91" xr:uid="{00000000-0005-0000-0000-00004D000000}"/>
    <cellStyle name="40% - Énfasis3 3 2" xfId="92" xr:uid="{00000000-0005-0000-0000-00004E000000}"/>
    <cellStyle name="40% - Énfasis3 3 3" xfId="93" xr:uid="{00000000-0005-0000-0000-00004F000000}"/>
    <cellStyle name="40% - Énfasis3 3 4" xfId="94" xr:uid="{00000000-0005-0000-0000-000050000000}"/>
    <cellStyle name="40% - Énfasis4" xfId="2503" builtinId="43" customBuiltin="1"/>
    <cellStyle name="40% - Énfasis4 2" xfId="95" xr:uid="{00000000-0005-0000-0000-000052000000}"/>
    <cellStyle name="40% - Énfasis4 2 2" xfId="96" xr:uid="{00000000-0005-0000-0000-000053000000}"/>
    <cellStyle name="40% - Énfasis4 2 3" xfId="97" xr:uid="{00000000-0005-0000-0000-000054000000}"/>
    <cellStyle name="40% - Énfasis4 2 4" xfId="98" xr:uid="{00000000-0005-0000-0000-000055000000}"/>
    <cellStyle name="40% - Énfasis4 3" xfId="99" xr:uid="{00000000-0005-0000-0000-000056000000}"/>
    <cellStyle name="40% - Énfasis4 3 2" xfId="100" xr:uid="{00000000-0005-0000-0000-000057000000}"/>
    <cellStyle name="40% - Énfasis4 3 3" xfId="101" xr:uid="{00000000-0005-0000-0000-000058000000}"/>
    <cellStyle name="40% - Énfasis4 3 4" xfId="102" xr:uid="{00000000-0005-0000-0000-000059000000}"/>
    <cellStyle name="40% - Énfasis5" xfId="2507" builtinId="47" customBuiltin="1"/>
    <cellStyle name="40% - Énfasis5 2" xfId="103" xr:uid="{00000000-0005-0000-0000-00005B000000}"/>
    <cellStyle name="40% - Énfasis5 2 2" xfId="104" xr:uid="{00000000-0005-0000-0000-00005C000000}"/>
    <cellStyle name="40% - Énfasis5 2 3" xfId="105" xr:uid="{00000000-0005-0000-0000-00005D000000}"/>
    <cellStyle name="40% - Énfasis5 2 4" xfId="106" xr:uid="{00000000-0005-0000-0000-00005E000000}"/>
    <cellStyle name="40% - Énfasis5 3" xfId="107" xr:uid="{00000000-0005-0000-0000-00005F000000}"/>
    <cellStyle name="40% - Énfasis5 3 2" xfId="108" xr:uid="{00000000-0005-0000-0000-000060000000}"/>
    <cellStyle name="40% - Énfasis5 3 3" xfId="109" xr:uid="{00000000-0005-0000-0000-000061000000}"/>
    <cellStyle name="40% - Énfasis5 3 4" xfId="110" xr:uid="{00000000-0005-0000-0000-000062000000}"/>
    <cellStyle name="40% - Énfasis6" xfId="2511" builtinId="51" customBuiltin="1"/>
    <cellStyle name="40% - Énfasis6 2" xfId="111" xr:uid="{00000000-0005-0000-0000-000064000000}"/>
    <cellStyle name="40% - Énfasis6 2 2" xfId="112" xr:uid="{00000000-0005-0000-0000-000065000000}"/>
    <cellStyle name="40% - Énfasis6 2 3" xfId="113" xr:uid="{00000000-0005-0000-0000-000066000000}"/>
    <cellStyle name="40% - Énfasis6 2 4" xfId="114" xr:uid="{00000000-0005-0000-0000-000067000000}"/>
    <cellStyle name="40% - Énfasis6 3" xfId="115" xr:uid="{00000000-0005-0000-0000-000068000000}"/>
    <cellStyle name="40% - Énfasis6 3 2" xfId="116" xr:uid="{00000000-0005-0000-0000-000069000000}"/>
    <cellStyle name="40% - Énfasis6 3 3" xfId="117" xr:uid="{00000000-0005-0000-0000-00006A000000}"/>
    <cellStyle name="40% - Énfasis6 3 4" xfId="118" xr:uid="{00000000-0005-0000-0000-00006B000000}"/>
    <cellStyle name="60% - Énfasis1" xfId="2492" builtinId="32" customBuiltin="1"/>
    <cellStyle name="60% - Énfasis1 2" xfId="119" xr:uid="{00000000-0005-0000-0000-00006D000000}"/>
    <cellStyle name="60% - Énfasis1 3" xfId="120" xr:uid="{00000000-0005-0000-0000-00006E000000}"/>
    <cellStyle name="60% - Énfasis2" xfId="2496" builtinId="36" customBuiltin="1"/>
    <cellStyle name="60% - Énfasis2 2" xfId="121" xr:uid="{00000000-0005-0000-0000-000070000000}"/>
    <cellStyle name="60% - Énfasis2 3" xfId="122" xr:uid="{00000000-0005-0000-0000-000071000000}"/>
    <cellStyle name="60% - Énfasis3" xfId="2500" builtinId="40" customBuiltin="1"/>
    <cellStyle name="60% - Énfasis3 2" xfId="123" xr:uid="{00000000-0005-0000-0000-000073000000}"/>
    <cellStyle name="60% - Énfasis3 3" xfId="124" xr:uid="{00000000-0005-0000-0000-000074000000}"/>
    <cellStyle name="60% - Énfasis4" xfId="2504" builtinId="44" customBuiltin="1"/>
    <cellStyle name="60% - Énfasis4 2" xfId="125" xr:uid="{00000000-0005-0000-0000-000076000000}"/>
    <cellStyle name="60% - Énfasis4 3" xfId="126" xr:uid="{00000000-0005-0000-0000-000077000000}"/>
    <cellStyle name="60% - Énfasis5" xfId="2508" builtinId="48" customBuiltin="1"/>
    <cellStyle name="60% - Énfasis5 2" xfId="127" xr:uid="{00000000-0005-0000-0000-000079000000}"/>
    <cellStyle name="60% - Énfasis5 3" xfId="128" xr:uid="{00000000-0005-0000-0000-00007A000000}"/>
    <cellStyle name="60% - Énfasis6" xfId="2512" builtinId="52" customBuiltin="1"/>
    <cellStyle name="60% - Énfasis6 2" xfId="129" xr:uid="{00000000-0005-0000-0000-00007C000000}"/>
    <cellStyle name="60% - Énfasis6 3" xfId="130" xr:uid="{00000000-0005-0000-0000-00007D000000}"/>
    <cellStyle name="BodyStyle" xfId="14" xr:uid="{00000000-0005-0000-0000-00007E000000}"/>
    <cellStyle name="Buena 2" xfId="131" xr:uid="{00000000-0005-0000-0000-00007F000000}"/>
    <cellStyle name="Buena 3" xfId="132" xr:uid="{00000000-0005-0000-0000-000080000000}"/>
    <cellStyle name="Bueno" xfId="2477" builtinId="26" customBuiltin="1"/>
    <cellStyle name="Cálculo" xfId="2482" builtinId="22" customBuiltin="1"/>
    <cellStyle name="Cálculo 2" xfId="133" xr:uid="{00000000-0005-0000-0000-000083000000}"/>
    <cellStyle name="Cálculo 2 10" xfId="2219" xr:uid="{00000000-0005-0000-0000-000084000000}"/>
    <cellStyle name="Cálculo 2 11" xfId="2255" xr:uid="{00000000-0005-0000-0000-000085000000}"/>
    <cellStyle name="Cálculo 2 12" xfId="2203" xr:uid="{00000000-0005-0000-0000-000086000000}"/>
    <cellStyle name="Cálculo 2 13" xfId="2273" xr:uid="{00000000-0005-0000-0000-000087000000}"/>
    <cellStyle name="Cálculo 2 2" xfId="134" xr:uid="{00000000-0005-0000-0000-000088000000}"/>
    <cellStyle name="Cálculo 2 2 10" xfId="2254" xr:uid="{00000000-0005-0000-0000-000089000000}"/>
    <cellStyle name="Cálculo 2 2 11" xfId="2204" xr:uid="{00000000-0005-0000-0000-00008A000000}"/>
    <cellStyle name="Cálculo 2 2 12" xfId="2378" xr:uid="{00000000-0005-0000-0000-00008B000000}"/>
    <cellStyle name="Cálculo 2 2 2" xfId="135" xr:uid="{00000000-0005-0000-0000-00008C000000}"/>
    <cellStyle name="Cálculo 2 2 2 10" xfId="2205" xr:uid="{00000000-0005-0000-0000-00008D000000}"/>
    <cellStyle name="Cálculo 2 2 2 11" xfId="2241" xr:uid="{00000000-0005-0000-0000-00008E000000}"/>
    <cellStyle name="Cálculo 2 2 2 2" xfId="2159" xr:uid="{00000000-0005-0000-0000-00008F000000}"/>
    <cellStyle name="Cálculo 2 2 2 3" xfId="2309" xr:uid="{00000000-0005-0000-0000-000090000000}"/>
    <cellStyle name="Cálculo 2 2 2 4" xfId="2175" xr:uid="{00000000-0005-0000-0000-000091000000}"/>
    <cellStyle name="Cálculo 2 2 2 5" xfId="2293" xr:uid="{00000000-0005-0000-0000-000092000000}"/>
    <cellStyle name="Cálculo 2 2 2 6" xfId="2189" xr:uid="{00000000-0005-0000-0000-000093000000}"/>
    <cellStyle name="Cálculo 2 2 2 7" xfId="2269" xr:uid="{00000000-0005-0000-0000-000094000000}"/>
    <cellStyle name="Cálculo 2 2 2 8" xfId="2221" xr:uid="{00000000-0005-0000-0000-000095000000}"/>
    <cellStyle name="Cálculo 2 2 2 9" xfId="2253" xr:uid="{00000000-0005-0000-0000-000096000000}"/>
    <cellStyle name="Cálculo 2 2 3" xfId="2158" xr:uid="{00000000-0005-0000-0000-000097000000}"/>
    <cellStyle name="Cálculo 2 2 4" xfId="2310" xr:uid="{00000000-0005-0000-0000-000098000000}"/>
    <cellStyle name="Cálculo 2 2 5" xfId="2174" xr:uid="{00000000-0005-0000-0000-000099000000}"/>
    <cellStyle name="Cálculo 2 2 6" xfId="2294" xr:uid="{00000000-0005-0000-0000-00009A000000}"/>
    <cellStyle name="Cálculo 2 2 7" xfId="2188" xr:uid="{00000000-0005-0000-0000-00009B000000}"/>
    <cellStyle name="Cálculo 2 2 8" xfId="2270" xr:uid="{00000000-0005-0000-0000-00009C000000}"/>
    <cellStyle name="Cálculo 2 2 9" xfId="2220" xr:uid="{00000000-0005-0000-0000-00009D000000}"/>
    <cellStyle name="Cálculo 2 3" xfId="136" xr:uid="{00000000-0005-0000-0000-00009E000000}"/>
    <cellStyle name="Cálculo 2 3 10" xfId="2206" xr:uid="{00000000-0005-0000-0000-00009F000000}"/>
    <cellStyle name="Cálculo 2 3 11" xfId="2240" xr:uid="{00000000-0005-0000-0000-0000A0000000}"/>
    <cellStyle name="Cálculo 2 3 2" xfId="2160" xr:uid="{00000000-0005-0000-0000-0000A1000000}"/>
    <cellStyle name="Cálculo 2 3 3" xfId="2308" xr:uid="{00000000-0005-0000-0000-0000A2000000}"/>
    <cellStyle name="Cálculo 2 3 4" xfId="2176" xr:uid="{00000000-0005-0000-0000-0000A3000000}"/>
    <cellStyle name="Cálculo 2 3 5" xfId="2292" xr:uid="{00000000-0005-0000-0000-0000A4000000}"/>
    <cellStyle name="Cálculo 2 3 6" xfId="2190" xr:uid="{00000000-0005-0000-0000-0000A5000000}"/>
    <cellStyle name="Cálculo 2 3 7" xfId="2268" xr:uid="{00000000-0005-0000-0000-0000A6000000}"/>
    <cellStyle name="Cálculo 2 3 8" xfId="2222" xr:uid="{00000000-0005-0000-0000-0000A7000000}"/>
    <cellStyle name="Cálculo 2 3 9" xfId="2252" xr:uid="{00000000-0005-0000-0000-0000A8000000}"/>
    <cellStyle name="Cálculo 2 4" xfId="2157" xr:uid="{00000000-0005-0000-0000-0000A9000000}"/>
    <cellStyle name="Cálculo 2 5" xfId="2311" xr:uid="{00000000-0005-0000-0000-0000AA000000}"/>
    <cellStyle name="Cálculo 2 6" xfId="2173" xr:uid="{00000000-0005-0000-0000-0000AB000000}"/>
    <cellStyle name="Cálculo 2 7" xfId="2295" xr:uid="{00000000-0005-0000-0000-0000AC000000}"/>
    <cellStyle name="Cálculo 2 8" xfId="2187" xr:uid="{00000000-0005-0000-0000-0000AD000000}"/>
    <cellStyle name="Cálculo 2 9" xfId="2271" xr:uid="{00000000-0005-0000-0000-0000AE000000}"/>
    <cellStyle name="Cálculo 3" xfId="137" xr:uid="{00000000-0005-0000-0000-0000AF000000}"/>
    <cellStyle name="Cálculo 3 10" xfId="2223" xr:uid="{00000000-0005-0000-0000-0000B0000000}"/>
    <cellStyle name="Cálculo 3 11" xfId="2251" xr:uid="{00000000-0005-0000-0000-0000B1000000}"/>
    <cellStyle name="Cálculo 3 12" xfId="2207" xr:uid="{00000000-0005-0000-0000-0000B2000000}"/>
    <cellStyle name="Cálculo 3 13" xfId="2239" xr:uid="{00000000-0005-0000-0000-0000B3000000}"/>
    <cellStyle name="Cálculo 3 2" xfId="138" xr:uid="{00000000-0005-0000-0000-0000B4000000}"/>
    <cellStyle name="Cálculo 3 2 10" xfId="2250" xr:uid="{00000000-0005-0000-0000-0000B5000000}"/>
    <cellStyle name="Cálculo 3 2 11" xfId="2208" xr:uid="{00000000-0005-0000-0000-0000B6000000}"/>
    <cellStyle name="Cálculo 3 2 12" xfId="2238" xr:uid="{00000000-0005-0000-0000-0000B7000000}"/>
    <cellStyle name="Cálculo 3 2 2" xfId="139" xr:uid="{00000000-0005-0000-0000-0000B8000000}"/>
    <cellStyle name="Cálculo 3 2 2 10" xfId="2209" xr:uid="{00000000-0005-0000-0000-0000B9000000}"/>
    <cellStyle name="Cálculo 3 2 2 11" xfId="2237" xr:uid="{00000000-0005-0000-0000-0000BA000000}"/>
    <cellStyle name="Cálculo 3 2 2 2" xfId="2163" xr:uid="{00000000-0005-0000-0000-0000BB000000}"/>
    <cellStyle name="Cálculo 3 2 2 3" xfId="2305" xr:uid="{00000000-0005-0000-0000-0000BC000000}"/>
    <cellStyle name="Cálculo 3 2 2 4" xfId="2112" xr:uid="{00000000-0005-0000-0000-0000BD000000}"/>
    <cellStyle name="Cálculo 3 2 2 5" xfId="2356" xr:uid="{00000000-0005-0000-0000-0000BE000000}"/>
    <cellStyle name="Cálculo 3 2 2 6" xfId="2126" xr:uid="{00000000-0005-0000-0000-0000BF000000}"/>
    <cellStyle name="Cálculo 3 2 2 7" xfId="2265" xr:uid="{00000000-0005-0000-0000-0000C0000000}"/>
    <cellStyle name="Cálculo 3 2 2 8" xfId="2225" xr:uid="{00000000-0005-0000-0000-0000C1000000}"/>
    <cellStyle name="Cálculo 3 2 2 9" xfId="2249" xr:uid="{00000000-0005-0000-0000-0000C2000000}"/>
    <cellStyle name="Cálculo 3 2 3" xfId="2162" xr:uid="{00000000-0005-0000-0000-0000C3000000}"/>
    <cellStyle name="Cálculo 3 2 4" xfId="2306" xr:uid="{00000000-0005-0000-0000-0000C4000000}"/>
    <cellStyle name="Cálculo 3 2 5" xfId="2178" xr:uid="{00000000-0005-0000-0000-0000C5000000}"/>
    <cellStyle name="Cálculo 3 2 6" xfId="2290" xr:uid="{00000000-0005-0000-0000-0000C6000000}"/>
    <cellStyle name="Cálculo 3 2 7" xfId="2192" xr:uid="{00000000-0005-0000-0000-0000C7000000}"/>
    <cellStyle name="Cálculo 3 2 8" xfId="2266" xr:uid="{00000000-0005-0000-0000-0000C8000000}"/>
    <cellStyle name="Cálculo 3 2 9" xfId="2224" xr:uid="{00000000-0005-0000-0000-0000C9000000}"/>
    <cellStyle name="Cálculo 3 3" xfId="140" xr:uid="{00000000-0005-0000-0000-0000CA000000}"/>
    <cellStyle name="Cálculo 3 3 10" xfId="2210" xr:uid="{00000000-0005-0000-0000-0000CB000000}"/>
    <cellStyle name="Cálculo 3 3 11" xfId="2374" xr:uid="{00000000-0005-0000-0000-0000CC000000}"/>
    <cellStyle name="Cálculo 3 3 2" xfId="2164" xr:uid="{00000000-0005-0000-0000-0000CD000000}"/>
    <cellStyle name="Cálculo 3 3 3" xfId="2304" xr:uid="{00000000-0005-0000-0000-0000CE000000}"/>
    <cellStyle name="Cálculo 3 3 4" xfId="2111" xr:uid="{00000000-0005-0000-0000-0000CF000000}"/>
    <cellStyle name="Cálculo 3 3 5" xfId="2365" xr:uid="{00000000-0005-0000-0000-0000D0000000}"/>
    <cellStyle name="Cálculo 3 3 6" xfId="2117" xr:uid="{00000000-0005-0000-0000-0000D1000000}"/>
    <cellStyle name="Cálculo 3 3 7" xfId="2264" xr:uid="{00000000-0005-0000-0000-0000D2000000}"/>
    <cellStyle name="Cálculo 3 3 8" xfId="2226" xr:uid="{00000000-0005-0000-0000-0000D3000000}"/>
    <cellStyle name="Cálculo 3 3 9" xfId="2248" xr:uid="{00000000-0005-0000-0000-0000D4000000}"/>
    <cellStyle name="Cálculo 3 4" xfId="2161" xr:uid="{00000000-0005-0000-0000-0000D5000000}"/>
    <cellStyle name="Cálculo 3 5" xfId="2307" xr:uid="{00000000-0005-0000-0000-0000D6000000}"/>
    <cellStyle name="Cálculo 3 6" xfId="2177" xr:uid="{00000000-0005-0000-0000-0000D7000000}"/>
    <cellStyle name="Cálculo 3 7" xfId="2291" xr:uid="{00000000-0005-0000-0000-0000D8000000}"/>
    <cellStyle name="Cálculo 3 8" xfId="2191" xr:uid="{00000000-0005-0000-0000-0000D9000000}"/>
    <cellStyle name="Cálculo 3 9" xfId="2267" xr:uid="{00000000-0005-0000-0000-0000DA000000}"/>
    <cellStyle name="Celda de comprobación" xfId="2484" builtinId="23" customBuiltin="1"/>
    <cellStyle name="Celda de comprobación 2" xfId="141" xr:uid="{00000000-0005-0000-0000-0000DC000000}"/>
    <cellStyle name="Celda de comprobación 3" xfId="142" xr:uid="{00000000-0005-0000-0000-0000DD000000}"/>
    <cellStyle name="Celda vinculada" xfId="2483" builtinId="24" customBuiltin="1"/>
    <cellStyle name="Celda vinculada 2" xfId="143" xr:uid="{00000000-0005-0000-0000-0000DF000000}"/>
    <cellStyle name="Celda vinculada 3" xfId="144" xr:uid="{00000000-0005-0000-0000-0000E0000000}"/>
    <cellStyle name="Encabezado 1" xfId="2473" builtinId="16" customBuiltin="1"/>
    <cellStyle name="Encabezado 4" xfId="2476" builtinId="19" customBuiltin="1"/>
    <cellStyle name="Encabezado 4 2" xfId="145" xr:uid="{00000000-0005-0000-0000-0000E3000000}"/>
    <cellStyle name="Encabezado 4 3" xfId="146" xr:uid="{00000000-0005-0000-0000-0000E4000000}"/>
    <cellStyle name="Énfasis1" xfId="2489" builtinId="29" customBuiltin="1"/>
    <cellStyle name="Énfasis1 2" xfId="147" xr:uid="{00000000-0005-0000-0000-0000E6000000}"/>
    <cellStyle name="Énfasis1 3" xfId="148" xr:uid="{00000000-0005-0000-0000-0000E7000000}"/>
    <cellStyle name="Énfasis2" xfId="2493" builtinId="33" customBuiltin="1"/>
    <cellStyle name="Énfasis2 2" xfId="149" xr:uid="{00000000-0005-0000-0000-0000E9000000}"/>
    <cellStyle name="Énfasis2 3" xfId="150" xr:uid="{00000000-0005-0000-0000-0000EA000000}"/>
    <cellStyle name="Énfasis3" xfId="2497" builtinId="37" customBuiltin="1"/>
    <cellStyle name="Énfasis3 2" xfId="151" xr:uid="{00000000-0005-0000-0000-0000EC000000}"/>
    <cellStyle name="Énfasis3 3" xfId="152" xr:uid="{00000000-0005-0000-0000-0000ED000000}"/>
    <cellStyle name="Énfasis4" xfId="2501" builtinId="41" customBuiltin="1"/>
    <cellStyle name="Énfasis4 2" xfId="153" xr:uid="{00000000-0005-0000-0000-0000EF000000}"/>
    <cellStyle name="Énfasis4 3" xfId="154" xr:uid="{00000000-0005-0000-0000-0000F0000000}"/>
    <cellStyle name="Énfasis5" xfId="2505" builtinId="45" customBuiltin="1"/>
    <cellStyle name="Énfasis5 2" xfId="155" xr:uid="{00000000-0005-0000-0000-0000F2000000}"/>
    <cellStyle name="Énfasis5 3" xfId="156" xr:uid="{00000000-0005-0000-0000-0000F3000000}"/>
    <cellStyle name="Énfasis6" xfId="2509" builtinId="49" customBuiltin="1"/>
    <cellStyle name="Énfasis6 2" xfId="157" xr:uid="{00000000-0005-0000-0000-0000F5000000}"/>
    <cellStyle name="Énfasis6 3" xfId="158" xr:uid="{00000000-0005-0000-0000-0000F6000000}"/>
    <cellStyle name="Entrada" xfId="2480" builtinId="20" customBuiltin="1"/>
    <cellStyle name="Entrada 2" xfId="159" xr:uid="{00000000-0005-0000-0000-0000F8000000}"/>
    <cellStyle name="Entrada 2 10" xfId="2372" xr:uid="{00000000-0005-0000-0000-0000F9000000}"/>
    <cellStyle name="Entrada 2 11" xfId="2247" xr:uid="{00000000-0005-0000-0000-0000FA000000}"/>
    <cellStyle name="Entrada 2 12" xfId="2211" xr:uid="{00000000-0005-0000-0000-0000FB000000}"/>
    <cellStyle name="Entrada 2 13" xfId="2236" xr:uid="{00000000-0005-0000-0000-0000FC000000}"/>
    <cellStyle name="Entrada 2 2" xfId="160" xr:uid="{00000000-0005-0000-0000-0000FD000000}"/>
    <cellStyle name="Entrada 2 2 10" xfId="2246" xr:uid="{00000000-0005-0000-0000-0000FE000000}"/>
    <cellStyle name="Entrada 2 2 11" xfId="2212" xr:uid="{00000000-0005-0000-0000-0000FF000000}"/>
    <cellStyle name="Entrada 2 2 12" xfId="2235" xr:uid="{00000000-0005-0000-0000-000000010000}"/>
    <cellStyle name="Entrada 2 2 2" xfId="161" xr:uid="{00000000-0005-0000-0000-000001010000}"/>
    <cellStyle name="Entrada 2 2 2 10" xfId="2213" xr:uid="{00000000-0005-0000-0000-000002010000}"/>
    <cellStyle name="Entrada 2 2 2 11" xfId="2234" xr:uid="{00000000-0005-0000-0000-000003010000}"/>
    <cellStyle name="Entrada 2 2 2 2" xfId="2167" xr:uid="{00000000-0005-0000-0000-000004010000}"/>
    <cellStyle name="Entrada 2 2 2 3" xfId="2301" xr:uid="{00000000-0005-0000-0000-000005010000}"/>
    <cellStyle name="Entrada 2 2 2 4" xfId="2181" xr:uid="{00000000-0005-0000-0000-000006010000}"/>
    <cellStyle name="Entrada 2 2 2 5" xfId="2286" xr:uid="{00000000-0005-0000-0000-000007010000}"/>
    <cellStyle name="Entrada 2 2 2 6" xfId="2195" xr:uid="{00000000-0005-0000-0000-000008010000}"/>
    <cellStyle name="Entrada 2 2 2 7" xfId="2261" xr:uid="{00000000-0005-0000-0000-000009010000}"/>
    <cellStyle name="Entrada 2 2 2 8" xfId="2228" xr:uid="{00000000-0005-0000-0000-00000A010000}"/>
    <cellStyle name="Entrada 2 2 2 9" xfId="2245" xr:uid="{00000000-0005-0000-0000-00000B010000}"/>
    <cellStyle name="Entrada 2 2 3" xfId="2166" xr:uid="{00000000-0005-0000-0000-00000C010000}"/>
    <cellStyle name="Entrada 2 2 4" xfId="2302" xr:uid="{00000000-0005-0000-0000-00000D010000}"/>
    <cellStyle name="Entrada 2 2 5" xfId="2180" xr:uid="{00000000-0005-0000-0000-00000E010000}"/>
    <cellStyle name="Entrada 2 2 6" xfId="2287" xr:uid="{00000000-0005-0000-0000-00000F010000}"/>
    <cellStyle name="Entrada 2 2 7" xfId="2194" xr:uid="{00000000-0005-0000-0000-000010010000}"/>
    <cellStyle name="Entrada 2 2 8" xfId="2262" xr:uid="{00000000-0005-0000-0000-000011010000}"/>
    <cellStyle name="Entrada 2 2 9" xfId="2371" xr:uid="{00000000-0005-0000-0000-000012010000}"/>
    <cellStyle name="Entrada 2 3" xfId="162" xr:uid="{00000000-0005-0000-0000-000013010000}"/>
    <cellStyle name="Entrada 2 3 10" xfId="2214" xr:uid="{00000000-0005-0000-0000-000014010000}"/>
    <cellStyle name="Entrada 2 3 11" xfId="2233" xr:uid="{00000000-0005-0000-0000-000015010000}"/>
    <cellStyle name="Entrada 2 3 2" xfId="2168" xr:uid="{00000000-0005-0000-0000-000016010000}"/>
    <cellStyle name="Entrada 2 3 3" xfId="2300" xr:uid="{00000000-0005-0000-0000-000017010000}"/>
    <cellStyle name="Entrada 2 3 4" xfId="2182" xr:uid="{00000000-0005-0000-0000-000018010000}"/>
    <cellStyle name="Entrada 2 3 5" xfId="2285" xr:uid="{00000000-0005-0000-0000-000019010000}"/>
    <cellStyle name="Entrada 2 3 6" xfId="2196" xr:uid="{00000000-0005-0000-0000-00001A010000}"/>
    <cellStyle name="Entrada 2 3 7" xfId="2260" xr:uid="{00000000-0005-0000-0000-00001B010000}"/>
    <cellStyle name="Entrada 2 3 8" xfId="2355" xr:uid="{00000000-0005-0000-0000-00001C010000}"/>
    <cellStyle name="Entrada 2 3 9" xfId="2244" xr:uid="{00000000-0005-0000-0000-00001D010000}"/>
    <cellStyle name="Entrada 2 4" xfId="2165" xr:uid="{00000000-0005-0000-0000-00001E010000}"/>
    <cellStyle name="Entrada 2 5" xfId="2303" xr:uid="{00000000-0005-0000-0000-00001F010000}"/>
    <cellStyle name="Entrada 2 6" xfId="2179" xr:uid="{00000000-0005-0000-0000-000020010000}"/>
    <cellStyle name="Entrada 2 7" xfId="2288" xr:uid="{00000000-0005-0000-0000-000021010000}"/>
    <cellStyle name="Entrada 2 8" xfId="2193" xr:uid="{00000000-0005-0000-0000-000022010000}"/>
    <cellStyle name="Entrada 2 9" xfId="2263" xr:uid="{00000000-0005-0000-0000-000023010000}"/>
    <cellStyle name="Entrada 3" xfId="163" xr:uid="{00000000-0005-0000-0000-000024010000}"/>
    <cellStyle name="Entrada 3 10" xfId="2375" xr:uid="{00000000-0005-0000-0000-000025010000}"/>
    <cellStyle name="Entrada 3 11" xfId="2243" xr:uid="{00000000-0005-0000-0000-000026010000}"/>
    <cellStyle name="Entrada 3 12" xfId="2215" xr:uid="{00000000-0005-0000-0000-000027010000}"/>
    <cellStyle name="Entrada 3 13" xfId="2229" xr:uid="{00000000-0005-0000-0000-000028010000}"/>
    <cellStyle name="Entrada 3 2" xfId="164" xr:uid="{00000000-0005-0000-0000-000029010000}"/>
    <cellStyle name="Entrada 3 2 10" xfId="2242" xr:uid="{00000000-0005-0000-0000-00002A010000}"/>
    <cellStyle name="Entrada 3 2 11" xfId="2216" xr:uid="{00000000-0005-0000-0000-00002B010000}"/>
    <cellStyle name="Entrada 3 2 12" xfId="2232" xr:uid="{00000000-0005-0000-0000-00002C010000}"/>
    <cellStyle name="Entrada 3 2 2" xfId="165" xr:uid="{00000000-0005-0000-0000-00002D010000}"/>
    <cellStyle name="Entrada 3 2 2 10" xfId="2217" xr:uid="{00000000-0005-0000-0000-00002E010000}"/>
    <cellStyle name="Entrada 3 2 2 11" xfId="2231" xr:uid="{00000000-0005-0000-0000-00002F010000}"/>
    <cellStyle name="Entrada 3 2 2 2" xfId="2171" xr:uid="{00000000-0005-0000-0000-000030010000}"/>
    <cellStyle name="Entrada 3 2 2 3" xfId="2297" xr:uid="{00000000-0005-0000-0000-000031010000}"/>
    <cellStyle name="Entrada 3 2 2 4" xfId="2185" xr:uid="{00000000-0005-0000-0000-000032010000}"/>
    <cellStyle name="Entrada 3 2 2 5" xfId="2282" xr:uid="{00000000-0005-0000-0000-000033010000}"/>
    <cellStyle name="Entrada 3 2 2 6" xfId="2199" xr:uid="{00000000-0005-0000-0000-000034010000}"/>
    <cellStyle name="Entrada 3 2 2 7" xfId="2257" xr:uid="{00000000-0005-0000-0000-000035010000}"/>
    <cellStyle name="Entrada 3 2 2 8" xfId="2227" xr:uid="{00000000-0005-0000-0000-000036010000}"/>
    <cellStyle name="Entrada 3 2 2 9" xfId="2289" xr:uid="{00000000-0005-0000-0000-000037010000}"/>
    <cellStyle name="Entrada 3 2 3" xfId="2170" xr:uid="{00000000-0005-0000-0000-000038010000}"/>
    <cellStyle name="Entrada 3 2 4" xfId="2298" xr:uid="{00000000-0005-0000-0000-000039010000}"/>
    <cellStyle name="Entrada 3 2 5" xfId="2184" xr:uid="{00000000-0005-0000-0000-00003A010000}"/>
    <cellStyle name="Entrada 3 2 6" xfId="2283" xr:uid="{00000000-0005-0000-0000-00003B010000}"/>
    <cellStyle name="Entrada 3 2 7" xfId="2198" xr:uid="{00000000-0005-0000-0000-00003C010000}"/>
    <cellStyle name="Entrada 3 2 8" xfId="2258" xr:uid="{00000000-0005-0000-0000-00003D010000}"/>
    <cellStyle name="Entrada 3 2 9" xfId="2376" xr:uid="{00000000-0005-0000-0000-00003E010000}"/>
    <cellStyle name="Entrada 3 3" xfId="166" xr:uid="{00000000-0005-0000-0000-00003F010000}"/>
    <cellStyle name="Entrada 3 3 10" xfId="2218" xr:uid="{00000000-0005-0000-0000-000040010000}"/>
    <cellStyle name="Entrada 3 3 11" xfId="2230" xr:uid="{00000000-0005-0000-0000-000041010000}"/>
    <cellStyle name="Entrada 3 3 2" xfId="2172" xr:uid="{00000000-0005-0000-0000-000042010000}"/>
    <cellStyle name="Entrada 3 3 3" xfId="2296" xr:uid="{00000000-0005-0000-0000-000043010000}"/>
    <cellStyle name="Entrada 3 3 4" xfId="2186" xr:uid="{00000000-0005-0000-0000-000044010000}"/>
    <cellStyle name="Entrada 3 3 5" xfId="2281" xr:uid="{00000000-0005-0000-0000-000045010000}"/>
    <cellStyle name="Entrada 3 3 6" xfId="2200" xr:uid="{00000000-0005-0000-0000-000046010000}"/>
    <cellStyle name="Entrada 3 3 7" xfId="2256" xr:uid="{00000000-0005-0000-0000-000047010000}"/>
    <cellStyle name="Entrada 3 3 8" xfId="2377" xr:uid="{00000000-0005-0000-0000-000048010000}"/>
    <cellStyle name="Entrada 3 3 9" xfId="2373" xr:uid="{00000000-0005-0000-0000-000049010000}"/>
    <cellStyle name="Entrada 3 4" xfId="2169" xr:uid="{00000000-0005-0000-0000-00004A010000}"/>
    <cellStyle name="Entrada 3 5" xfId="2299" xr:uid="{00000000-0005-0000-0000-00004B010000}"/>
    <cellStyle name="Entrada 3 6" xfId="2183" xr:uid="{00000000-0005-0000-0000-00004C010000}"/>
    <cellStyle name="Entrada 3 7" xfId="2284" xr:uid="{00000000-0005-0000-0000-00004D010000}"/>
    <cellStyle name="Entrada 3 8" xfId="2197" xr:uid="{00000000-0005-0000-0000-00004E010000}"/>
    <cellStyle name="Entrada 3 9" xfId="2259" xr:uid="{00000000-0005-0000-0000-00004F010000}"/>
    <cellStyle name="Euro" xfId="167" xr:uid="{00000000-0005-0000-0000-000050010000}"/>
    <cellStyle name="Euro 2" xfId="168" xr:uid="{00000000-0005-0000-0000-000051010000}"/>
    <cellStyle name="Euro 3" xfId="169" xr:uid="{00000000-0005-0000-0000-000052010000}"/>
    <cellStyle name="Euro 4" xfId="170" xr:uid="{00000000-0005-0000-0000-000053010000}"/>
    <cellStyle name="Euro 5" xfId="171" xr:uid="{00000000-0005-0000-0000-000054010000}"/>
    <cellStyle name="Euro 6" xfId="172" xr:uid="{00000000-0005-0000-0000-000055010000}"/>
    <cellStyle name="HeaderStyle" xfId="13" xr:uid="{00000000-0005-0000-0000-000056010000}"/>
    <cellStyle name="Hipervínculo 2" xfId="173" xr:uid="{00000000-0005-0000-0000-000057010000}"/>
    <cellStyle name="Incorrecto" xfId="2478" builtinId="27" customBuiltin="1"/>
    <cellStyle name="Incorrecto 2" xfId="174" xr:uid="{00000000-0005-0000-0000-000059010000}"/>
    <cellStyle name="Incorrecto 3" xfId="175" xr:uid="{00000000-0005-0000-0000-00005A010000}"/>
    <cellStyle name="Millares" xfId="1" builtinId="3"/>
    <cellStyle name="Millares [0]" xfId="4" builtinId="6"/>
    <cellStyle name="Millares [0] 2" xfId="9" xr:uid="{00000000-0005-0000-0000-00005D010000}"/>
    <cellStyle name="Millares [0] 2 2" xfId="176" xr:uid="{00000000-0005-0000-0000-00005E010000}"/>
    <cellStyle name="Millares [0] 3" xfId="177" xr:uid="{00000000-0005-0000-0000-00005F010000}"/>
    <cellStyle name="Millares [0] 3 2" xfId="2094" xr:uid="{00000000-0005-0000-0000-000060010000}"/>
    <cellStyle name="Millares [0] 4" xfId="11" xr:uid="{00000000-0005-0000-0000-000061010000}"/>
    <cellStyle name="Millares [0] 4 4" xfId="2465" xr:uid="{00000000-0005-0000-0000-000062010000}"/>
    <cellStyle name="Millares [0] 5" xfId="2513" xr:uid="{00000000-0005-0000-0000-000063010000}"/>
    <cellStyle name="Millares [0] 6" xfId="2467" xr:uid="{00000000-0005-0000-0000-000064010000}"/>
    <cellStyle name="Millares 10" xfId="17" xr:uid="{00000000-0005-0000-0000-000065010000}"/>
    <cellStyle name="Millares 10 2" xfId="178" xr:uid="{00000000-0005-0000-0000-000066010000}"/>
    <cellStyle name="Millares 11" xfId="179" xr:uid="{00000000-0005-0000-0000-000067010000}"/>
    <cellStyle name="Millares 12" xfId="180" xr:uid="{00000000-0005-0000-0000-000068010000}"/>
    <cellStyle name="Millares 12 2" xfId="2452" xr:uid="{00000000-0005-0000-0000-000069010000}"/>
    <cellStyle name="Millares 13" xfId="181" xr:uid="{00000000-0005-0000-0000-00006A010000}"/>
    <cellStyle name="Millares 14" xfId="182" xr:uid="{00000000-0005-0000-0000-00006B010000}"/>
    <cellStyle name="Millares 15" xfId="183" xr:uid="{00000000-0005-0000-0000-00006C010000}"/>
    <cellStyle name="Millares 16" xfId="184" xr:uid="{00000000-0005-0000-0000-00006D010000}"/>
    <cellStyle name="Millares 17" xfId="185" xr:uid="{00000000-0005-0000-0000-00006E010000}"/>
    <cellStyle name="Millares 18" xfId="186" xr:uid="{00000000-0005-0000-0000-00006F010000}"/>
    <cellStyle name="Millares 19" xfId="21" xr:uid="{00000000-0005-0000-0000-000070010000}"/>
    <cellStyle name="Millares 19 2" xfId="2468" xr:uid="{00000000-0005-0000-0000-000071010000}"/>
    <cellStyle name="Millares 2" xfId="5" xr:uid="{00000000-0005-0000-0000-000072010000}"/>
    <cellStyle name="Millares 2 10" xfId="188" xr:uid="{00000000-0005-0000-0000-000073010000}"/>
    <cellStyle name="Millares 2 11" xfId="189" xr:uid="{00000000-0005-0000-0000-000074010000}"/>
    <cellStyle name="Millares 2 11 2" xfId="190" xr:uid="{00000000-0005-0000-0000-000075010000}"/>
    <cellStyle name="Millares 2 11 2 2" xfId="2095" xr:uid="{00000000-0005-0000-0000-000076010000}"/>
    <cellStyle name="Millares 2 11 3" xfId="191" xr:uid="{00000000-0005-0000-0000-000077010000}"/>
    <cellStyle name="Millares 2 11 4" xfId="192" xr:uid="{00000000-0005-0000-0000-000078010000}"/>
    <cellStyle name="Millares 2 12" xfId="193" xr:uid="{00000000-0005-0000-0000-000079010000}"/>
    <cellStyle name="Millares 2 12 2" xfId="194" xr:uid="{00000000-0005-0000-0000-00007A010000}"/>
    <cellStyle name="Millares 2 12 3" xfId="195" xr:uid="{00000000-0005-0000-0000-00007B010000}"/>
    <cellStyle name="Millares 2 12 4" xfId="196" xr:uid="{00000000-0005-0000-0000-00007C010000}"/>
    <cellStyle name="Millares 2 13" xfId="197" xr:uid="{00000000-0005-0000-0000-00007D010000}"/>
    <cellStyle name="Millares 2 13 2" xfId="198" xr:uid="{00000000-0005-0000-0000-00007E010000}"/>
    <cellStyle name="Millares 2 13 3" xfId="199" xr:uid="{00000000-0005-0000-0000-00007F010000}"/>
    <cellStyle name="Millares 2 13 4" xfId="200" xr:uid="{00000000-0005-0000-0000-000080010000}"/>
    <cellStyle name="Millares 2 14" xfId="201" xr:uid="{00000000-0005-0000-0000-000081010000}"/>
    <cellStyle name="Millares 2 14 2" xfId="202" xr:uid="{00000000-0005-0000-0000-000082010000}"/>
    <cellStyle name="Millares 2 14 3" xfId="203" xr:uid="{00000000-0005-0000-0000-000083010000}"/>
    <cellStyle name="Millares 2 14 4" xfId="204" xr:uid="{00000000-0005-0000-0000-000084010000}"/>
    <cellStyle name="Millares 2 15" xfId="205" xr:uid="{00000000-0005-0000-0000-000085010000}"/>
    <cellStyle name="Millares 2 15 2" xfId="206" xr:uid="{00000000-0005-0000-0000-000086010000}"/>
    <cellStyle name="Millares 2 15 3" xfId="207" xr:uid="{00000000-0005-0000-0000-000087010000}"/>
    <cellStyle name="Millares 2 15 4" xfId="208" xr:uid="{00000000-0005-0000-0000-000088010000}"/>
    <cellStyle name="Millares 2 16" xfId="209" xr:uid="{00000000-0005-0000-0000-000089010000}"/>
    <cellStyle name="Millares 2 16 2" xfId="210" xr:uid="{00000000-0005-0000-0000-00008A010000}"/>
    <cellStyle name="Millares 2 16 3" xfId="211" xr:uid="{00000000-0005-0000-0000-00008B010000}"/>
    <cellStyle name="Millares 2 16 4" xfId="212" xr:uid="{00000000-0005-0000-0000-00008C010000}"/>
    <cellStyle name="Millares 2 17" xfId="213" xr:uid="{00000000-0005-0000-0000-00008D010000}"/>
    <cellStyle name="Millares 2 17 2" xfId="214" xr:uid="{00000000-0005-0000-0000-00008E010000}"/>
    <cellStyle name="Millares 2 17 3" xfId="215" xr:uid="{00000000-0005-0000-0000-00008F010000}"/>
    <cellStyle name="Millares 2 17 4" xfId="216" xr:uid="{00000000-0005-0000-0000-000090010000}"/>
    <cellStyle name="Millares 2 18" xfId="217" xr:uid="{00000000-0005-0000-0000-000091010000}"/>
    <cellStyle name="Millares 2 18 2" xfId="218" xr:uid="{00000000-0005-0000-0000-000092010000}"/>
    <cellStyle name="Millares 2 18 3" xfId="219" xr:uid="{00000000-0005-0000-0000-000093010000}"/>
    <cellStyle name="Millares 2 18 4" xfId="220" xr:uid="{00000000-0005-0000-0000-000094010000}"/>
    <cellStyle name="Millares 2 19" xfId="221" xr:uid="{00000000-0005-0000-0000-000095010000}"/>
    <cellStyle name="Millares 2 19 2" xfId="222" xr:uid="{00000000-0005-0000-0000-000096010000}"/>
    <cellStyle name="Millares 2 19 3" xfId="223" xr:uid="{00000000-0005-0000-0000-000097010000}"/>
    <cellStyle name="Millares 2 19 4" xfId="224" xr:uid="{00000000-0005-0000-0000-000098010000}"/>
    <cellStyle name="Millares 2 2" xfId="8" xr:uid="{00000000-0005-0000-0000-000099010000}"/>
    <cellStyle name="Millares 2 2 10" xfId="226" xr:uid="{00000000-0005-0000-0000-00009A010000}"/>
    <cellStyle name="Millares 2 2 11" xfId="225" xr:uid="{00000000-0005-0000-0000-00009B010000}"/>
    <cellStyle name="Millares 2 2 12" xfId="2518" xr:uid="{00000000-0005-0000-0000-00009C010000}"/>
    <cellStyle name="Millares 2 2 2" xfId="227" xr:uid="{00000000-0005-0000-0000-00009D010000}"/>
    <cellStyle name="Millares 2 2 2 2" xfId="228" xr:uid="{00000000-0005-0000-0000-00009E010000}"/>
    <cellStyle name="Millares 2 2 2 2 2" xfId="229" xr:uid="{00000000-0005-0000-0000-00009F010000}"/>
    <cellStyle name="Millares 2 2 2 3" xfId="230" xr:uid="{00000000-0005-0000-0000-0000A0010000}"/>
    <cellStyle name="Millares 2 2 2 4" xfId="231" xr:uid="{00000000-0005-0000-0000-0000A1010000}"/>
    <cellStyle name="Millares 2 2 2 5" xfId="232" xr:uid="{00000000-0005-0000-0000-0000A2010000}"/>
    <cellStyle name="Millares 2 2 2 6" xfId="233" xr:uid="{00000000-0005-0000-0000-0000A3010000}"/>
    <cellStyle name="Millares 2 2 2 7" xfId="234" xr:uid="{00000000-0005-0000-0000-0000A4010000}"/>
    <cellStyle name="Millares 2 2 2 8" xfId="235" xr:uid="{00000000-0005-0000-0000-0000A5010000}"/>
    <cellStyle name="Millares 2 2 2 8 2" xfId="236" xr:uid="{00000000-0005-0000-0000-0000A6010000}"/>
    <cellStyle name="Millares 2 2 2 8 3" xfId="237" xr:uid="{00000000-0005-0000-0000-0000A7010000}"/>
    <cellStyle name="Millares 2 2 2 8 4" xfId="238" xr:uid="{00000000-0005-0000-0000-0000A8010000}"/>
    <cellStyle name="Millares 2 2 3" xfId="239" xr:uid="{00000000-0005-0000-0000-0000A9010000}"/>
    <cellStyle name="Millares 2 2 3 2" xfId="240" xr:uid="{00000000-0005-0000-0000-0000AA010000}"/>
    <cellStyle name="Millares 2 2 3 3" xfId="241" xr:uid="{00000000-0005-0000-0000-0000AB010000}"/>
    <cellStyle name="Millares 2 2 3 3 2" xfId="242" xr:uid="{00000000-0005-0000-0000-0000AC010000}"/>
    <cellStyle name="Millares 2 2 3 3 3" xfId="243" xr:uid="{00000000-0005-0000-0000-0000AD010000}"/>
    <cellStyle name="Millares 2 2 3 3 4" xfId="244" xr:uid="{00000000-0005-0000-0000-0000AE010000}"/>
    <cellStyle name="Millares 2 2 4" xfId="245" xr:uid="{00000000-0005-0000-0000-0000AF010000}"/>
    <cellStyle name="Millares 2 2 4 2" xfId="246" xr:uid="{00000000-0005-0000-0000-0000B0010000}"/>
    <cellStyle name="Millares 2 2 4 3" xfId="247" xr:uid="{00000000-0005-0000-0000-0000B1010000}"/>
    <cellStyle name="Millares 2 2 4 3 2" xfId="248" xr:uid="{00000000-0005-0000-0000-0000B2010000}"/>
    <cellStyle name="Millares 2 2 4 3 3" xfId="249" xr:uid="{00000000-0005-0000-0000-0000B3010000}"/>
    <cellStyle name="Millares 2 2 4 3 4" xfId="250" xr:uid="{00000000-0005-0000-0000-0000B4010000}"/>
    <cellStyle name="Millares 2 2 5" xfId="251" xr:uid="{00000000-0005-0000-0000-0000B5010000}"/>
    <cellStyle name="Millares 2 2 5 2" xfId="252" xr:uid="{00000000-0005-0000-0000-0000B6010000}"/>
    <cellStyle name="Millares 2 2 5 2 2" xfId="253" xr:uid="{00000000-0005-0000-0000-0000B7010000}"/>
    <cellStyle name="Millares 2 2 5 2 3" xfId="254" xr:uid="{00000000-0005-0000-0000-0000B8010000}"/>
    <cellStyle name="Millares 2 2 5 2 4" xfId="255" xr:uid="{00000000-0005-0000-0000-0000B9010000}"/>
    <cellStyle name="Millares 2 2 6" xfId="256" xr:uid="{00000000-0005-0000-0000-0000BA010000}"/>
    <cellStyle name="Millares 2 2 6 2" xfId="257" xr:uid="{00000000-0005-0000-0000-0000BB010000}"/>
    <cellStyle name="Millares 2 2 6 2 2" xfId="258" xr:uid="{00000000-0005-0000-0000-0000BC010000}"/>
    <cellStyle name="Millares 2 2 6 2 3" xfId="259" xr:uid="{00000000-0005-0000-0000-0000BD010000}"/>
    <cellStyle name="Millares 2 2 6 2 4" xfId="260" xr:uid="{00000000-0005-0000-0000-0000BE010000}"/>
    <cellStyle name="Millares 2 2 7" xfId="261" xr:uid="{00000000-0005-0000-0000-0000BF010000}"/>
    <cellStyle name="Millares 2 2 7 2" xfId="262" xr:uid="{00000000-0005-0000-0000-0000C0010000}"/>
    <cellStyle name="Millares 2 2 7 3" xfId="263" xr:uid="{00000000-0005-0000-0000-0000C1010000}"/>
    <cellStyle name="Millares 2 2 7 4" xfId="264" xr:uid="{00000000-0005-0000-0000-0000C2010000}"/>
    <cellStyle name="Millares 2 2 8" xfId="265" xr:uid="{00000000-0005-0000-0000-0000C3010000}"/>
    <cellStyle name="Millares 2 2 9" xfId="266" xr:uid="{00000000-0005-0000-0000-0000C4010000}"/>
    <cellStyle name="Millares 2 20" xfId="267" xr:uid="{00000000-0005-0000-0000-0000C5010000}"/>
    <cellStyle name="Millares 2 20 2" xfId="268" xr:uid="{00000000-0005-0000-0000-0000C6010000}"/>
    <cellStyle name="Millares 2 20 3" xfId="269" xr:uid="{00000000-0005-0000-0000-0000C7010000}"/>
    <cellStyle name="Millares 2 20 4" xfId="270" xr:uid="{00000000-0005-0000-0000-0000C8010000}"/>
    <cellStyle name="Millares 2 21" xfId="271" xr:uid="{00000000-0005-0000-0000-0000C9010000}"/>
    <cellStyle name="Millares 2 21 2" xfId="272" xr:uid="{00000000-0005-0000-0000-0000CA010000}"/>
    <cellStyle name="Millares 2 21 3" xfId="273" xr:uid="{00000000-0005-0000-0000-0000CB010000}"/>
    <cellStyle name="Millares 2 21 4" xfId="274" xr:uid="{00000000-0005-0000-0000-0000CC010000}"/>
    <cellStyle name="Millares 2 22" xfId="275" xr:uid="{00000000-0005-0000-0000-0000CD010000}"/>
    <cellStyle name="Millares 2 22 2" xfId="276" xr:uid="{00000000-0005-0000-0000-0000CE010000}"/>
    <cellStyle name="Millares 2 22 3" xfId="277" xr:uid="{00000000-0005-0000-0000-0000CF010000}"/>
    <cellStyle name="Millares 2 22 4" xfId="278" xr:uid="{00000000-0005-0000-0000-0000D0010000}"/>
    <cellStyle name="Millares 2 23" xfId="279" xr:uid="{00000000-0005-0000-0000-0000D1010000}"/>
    <cellStyle name="Millares 2 23 2" xfId="280" xr:uid="{00000000-0005-0000-0000-0000D2010000}"/>
    <cellStyle name="Millares 2 23 3" xfId="281" xr:uid="{00000000-0005-0000-0000-0000D3010000}"/>
    <cellStyle name="Millares 2 23 4" xfId="282" xr:uid="{00000000-0005-0000-0000-0000D4010000}"/>
    <cellStyle name="Millares 2 24" xfId="283" xr:uid="{00000000-0005-0000-0000-0000D5010000}"/>
    <cellStyle name="Millares 2 24 2" xfId="284" xr:uid="{00000000-0005-0000-0000-0000D6010000}"/>
    <cellStyle name="Millares 2 24 3" xfId="285" xr:uid="{00000000-0005-0000-0000-0000D7010000}"/>
    <cellStyle name="Millares 2 24 4" xfId="286" xr:uid="{00000000-0005-0000-0000-0000D8010000}"/>
    <cellStyle name="Millares 2 25" xfId="287" xr:uid="{00000000-0005-0000-0000-0000D9010000}"/>
    <cellStyle name="Millares 2 25 2" xfId="288" xr:uid="{00000000-0005-0000-0000-0000DA010000}"/>
    <cellStyle name="Millares 2 25 3" xfId="289" xr:uid="{00000000-0005-0000-0000-0000DB010000}"/>
    <cellStyle name="Millares 2 25 4" xfId="290" xr:uid="{00000000-0005-0000-0000-0000DC010000}"/>
    <cellStyle name="Millares 2 26" xfId="291" xr:uid="{00000000-0005-0000-0000-0000DD010000}"/>
    <cellStyle name="Millares 2 26 2" xfId="292" xr:uid="{00000000-0005-0000-0000-0000DE010000}"/>
    <cellStyle name="Millares 2 26 3" xfId="293" xr:uid="{00000000-0005-0000-0000-0000DF010000}"/>
    <cellStyle name="Millares 2 26 4" xfId="294" xr:uid="{00000000-0005-0000-0000-0000E0010000}"/>
    <cellStyle name="Millares 2 27" xfId="295" xr:uid="{00000000-0005-0000-0000-0000E1010000}"/>
    <cellStyle name="Millares 2 27 2" xfId="296" xr:uid="{00000000-0005-0000-0000-0000E2010000}"/>
    <cellStyle name="Millares 2 27 3" xfId="297" xr:uid="{00000000-0005-0000-0000-0000E3010000}"/>
    <cellStyle name="Millares 2 27 4" xfId="298" xr:uid="{00000000-0005-0000-0000-0000E4010000}"/>
    <cellStyle name="Millares 2 28" xfId="299" xr:uid="{00000000-0005-0000-0000-0000E5010000}"/>
    <cellStyle name="Millares 2 28 2" xfId="300" xr:uid="{00000000-0005-0000-0000-0000E6010000}"/>
    <cellStyle name="Millares 2 28 3" xfId="301" xr:uid="{00000000-0005-0000-0000-0000E7010000}"/>
    <cellStyle name="Millares 2 28 4" xfId="302" xr:uid="{00000000-0005-0000-0000-0000E8010000}"/>
    <cellStyle name="Millares 2 29" xfId="303" xr:uid="{00000000-0005-0000-0000-0000E9010000}"/>
    <cellStyle name="Millares 2 29 2" xfId="304" xr:uid="{00000000-0005-0000-0000-0000EA010000}"/>
    <cellStyle name="Millares 2 29 3" xfId="305" xr:uid="{00000000-0005-0000-0000-0000EB010000}"/>
    <cellStyle name="Millares 2 29 4" xfId="306" xr:uid="{00000000-0005-0000-0000-0000EC010000}"/>
    <cellStyle name="Millares 2 3" xfId="307" xr:uid="{00000000-0005-0000-0000-0000ED010000}"/>
    <cellStyle name="Millares 2 3 10" xfId="308" xr:uid="{00000000-0005-0000-0000-0000EE010000}"/>
    <cellStyle name="Millares 2 3 11" xfId="309" xr:uid="{00000000-0005-0000-0000-0000EF010000}"/>
    <cellStyle name="Millares 2 3 12" xfId="310" xr:uid="{00000000-0005-0000-0000-0000F0010000}"/>
    <cellStyle name="Millares 2 3 13" xfId="311" xr:uid="{00000000-0005-0000-0000-0000F1010000}"/>
    <cellStyle name="Millares 2 3 14" xfId="312" xr:uid="{00000000-0005-0000-0000-0000F2010000}"/>
    <cellStyle name="Millares 2 3 15" xfId="313" xr:uid="{00000000-0005-0000-0000-0000F3010000}"/>
    <cellStyle name="Millares 2 3 16" xfId="314" xr:uid="{00000000-0005-0000-0000-0000F4010000}"/>
    <cellStyle name="Millares 2 3 17" xfId="315" xr:uid="{00000000-0005-0000-0000-0000F5010000}"/>
    <cellStyle name="Millares 2 3 18" xfId="316" xr:uid="{00000000-0005-0000-0000-0000F6010000}"/>
    <cellStyle name="Millares 2 3 19" xfId="317" xr:uid="{00000000-0005-0000-0000-0000F7010000}"/>
    <cellStyle name="Millares 2 3 2" xfId="318" xr:uid="{00000000-0005-0000-0000-0000F8010000}"/>
    <cellStyle name="Millares 2 3 2 2" xfId="319" xr:uid="{00000000-0005-0000-0000-0000F9010000}"/>
    <cellStyle name="Millares 2 3 20" xfId="320" xr:uid="{00000000-0005-0000-0000-0000FA010000}"/>
    <cellStyle name="Millares 2 3 21" xfId="321" xr:uid="{00000000-0005-0000-0000-0000FB010000}"/>
    <cellStyle name="Millares 2 3 22" xfId="322" xr:uid="{00000000-0005-0000-0000-0000FC010000}"/>
    <cellStyle name="Millares 2 3 23" xfId="323" xr:uid="{00000000-0005-0000-0000-0000FD010000}"/>
    <cellStyle name="Millares 2 3 24" xfId="324" xr:uid="{00000000-0005-0000-0000-0000FE010000}"/>
    <cellStyle name="Millares 2 3 24 2" xfId="325" xr:uid="{00000000-0005-0000-0000-0000FF010000}"/>
    <cellStyle name="Millares 2 3 24 3" xfId="326" xr:uid="{00000000-0005-0000-0000-000000020000}"/>
    <cellStyle name="Millares 2 3 24 4" xfId="327" xr:uid="{00000000-0005-0000-0000-000001020000}"/>
    <cellStyle name="Millares 2 3 3" xfId="328" xr:uid="{00000000-0005-0000-0000-000002020000}"/>
    <cellStyle name="Millares 2 3 4" xfId="329" xr:uid="{00000000-0005-0000-0000-000003020000}"/>
    <cellStyle name="Millares 2 3 4 2" xfId="330" xr:uid="{00000000-0005-0000-0000-000004020000}"/>
    <cellStyle name="Millares 2 3 5" xfId="331" xr:uid="{00000000-0005-0000-0000-000005020000}"/>
    <cellStyle name="Millares 2 3 6" xfId="332" xr:uid="{00000000-0005-0000-0000-000006020000}"/>
    <cellStyle name="Millares 2 3 7" xfId="333" xr:uid="{00000000-0005-0000-0000-000007020000}"/>
    <cellStyle name="Millares 2 3 8" xfId="334" xr:uid="{00000000-0005-0000-0000-000008020000}"/>
    <cellStyle name="Millares 2 3 9" xfId="335" xr:uid="{00000000-0005-0000-0000-000009020000}"/>
    <cellStyle name="Millares 2 30" xfId="336" xr:uid="{00000000-0005-0000-0000-00000A020000}"/>
    <cellStyle name="Millares 2 30 2" xfId="337" xr:uid="{00000000-0005-0000-0000-00000B020000}"/>
    <cellStyle name="Millares 2 30 3" xfId="338" xr:uid="{00000000-0005-0000-0000-00000C020000}"/>
    <cellStyle name="Millares 2 30 4" xfId="339" xr:uid="{00000000-0005-0000-0000-00000D020000}"/>
    <cellStyle name="Millares 2 31" xfId="340" xr:uid="{00000000-0005-0000-0000-00000E020000}"/>
    <cellStyle name="Millares 2 31 2" xfId="341" xr:uid="{00000000-0005-0000-0000-00000F020000}"/>
    <cellStyle name="Millares 2 31 3" xfId="342" xr:uid="{00000000-0005-0000-0000-000010020000}"/>
    <cellStyle name="Millares 2 31 4" xfId="343" xr:uid="{00000000-0005-0000-0000-000011020000}"/>
    <cellStyle name="Millares 2 32" xfId="344" xr:uid="{00000000-0005-0000-0000-000012020000}"/>
    <cellStyle name="Millares 2 33" xfId="345" xr:uid="{00000000-0005-0000-0000-000013020000}"/>
    <cellStyle name="Millares 2 34" xfId="346" xr:uid="{00000000-0005-0000-0000-000014020000}"/>
    <cellStyle name="Millares 2 35" xfId="187" xr:uid="{00000000-0005-0000-0000-000015020000}"/>
    <cellStyle name="Millares 2 36" xfId="2093" xr:uid="{00000000-0005-0000-0000-000016020000}"/>
    <cellStyle name="Millares 2 37" xfId="19" xr:uid="{00000000-0005-0000-0000-000017020000}"/>
    <cellStyle name="Millares 2 4" xfId="347" xr:uid="{00000000-0005-0000-0000-000018020000}"/>
    <cellStyle name="Millares 2 4 2" xfId="348" xr:uid="{00000000-0005-0000-0000-000019020000}"/>
    <cellStyle name="Millares 2 5" xfId="349" xr:uid="{00000000-0005-0000-0000-00001A020000}"/>
    <cellStyle name="Millares 2 5 2" xfId="350" xr:uid="{00000000-0005-0000-0000-00001B020000}"/>
    <cellStyle name="Millares 2 5 2 2" xfId="351" xr:uid="{00000000-0005-0000-0000-00001C020000}"/>
    <cellStyle name="Millares 2 5 3" xfId="352" xr:uid="{00000000-0005-0000-0000-00001D020000}"/>
    <cellStyle name="Millares 2 6" xfId="353" xr:uid="{00000000-0005-0000-0000-00001E020000}"/>
    <cellStyle name="Millares 2 7" xfId="354" xr:uid="{00000000-0005-0000-0000-00001F020000}"/>
    <cellStyle name="Millares 2 7 2" xfId="355" xr:uid="{00000000-0005-0000-0000-000020020000}"/>
    <cellStyle name="Millares 2 8" xfId="356" xr:uid="{00000000-0005-0000-0000-000021020000}"/>
    <cellStyle name="Millares 2 9" xfId="357" xr:uid="{00000000-0005-0000-0000-000022020000}"/>
    <cellStyle name="Millares 20" xfId="722" xr:uid="{00000000-0005-0000-0000-000023020000}"/>
    <cellStyle name="Millares 21" xfId="2065" xr:uid="{00000000-0005-0000-0000-000024020000}"/>
    <cellStyle name="Millares 22" xfId="2088" xr:uid="{00000000-0005-0000-0000-000025020000}"/>
    <cellStyle name="Millares 23" xfId="2089" xr:uid="{00000000-0005-0000-0000-000026020000}"/>
    <cellStyle name="Millares 24" xfId="358" xr:uid="{00000000-0005-0000-0000-000027020000}"/>
    <cellStyle name="Millares 25" xfId="2096" xr:uid="{00000000-0005-0000-0000-000028020000}"/>
    <cellStyle name="Millares 26" xfId="359" xr:uid="{00000000-0005-0000-0000-000029020000}"/>
    <cellStyle name="Millares 27" xfId="360" xr:uid="{00000000-0005-0000-0000-00002A020000}"/>
    <cellStyle name="Millares 28" xfId="361" xr:uid="{00000000-0005-0000-0000-00002B020000}"/>
    <cellStyle name="Millares 29" xfId="362" xr:uid="{00000000-0005-0000-0000-00002C020000}"/>
    <cellStyle name="Millares 3" xfId="6" xr:uid="{00000000-0005-0000-0000-00002D020000}"/>
    <cellStyle name="Millares 3 10" xfId="364" xr:uid="{00000000-0005-0000-0000-00002E020000}"/>
    <cellStyle name="Millares 3 11" xfId="363" xr:uid="{00000000-0005-0000-0000-00002F020000}"/>
    <cellStyle name="Millares 3 12" xfId="18" xr:uid="{00000000-0005-0000-0000-000030020000}"/>
    <cellStyle name="Millares 3 2" xfId="7" xr:uid="{00000000-0005-0000-0000-000031020000}"/>
    <cellStyle name="Millares 3 2 2" xfId="366" xr:uid="{00000000-0005-0000-0000-000032020000}"/>
    <cellStyle name="Millares 3 2 2 2" xfId="367" xr:uid="{00000000-0005-0000-0000-000033020000}"/>
    <cellStyle name="Millares 3 2 2 2 2" xfId="368" xr:uid="{00000000-0005-0000-0000-000034020000}"/>
    <cellStyle name="Millares 3 2 2 3" xfId="369" xr:uid="{00000000-0005-0000-0000-000035020000}"/>
    <cellStyle name="Millares 3 2 3" xfId="370" xr:uid="{00000000-0005-0000-0000-000036020000}"/>
    <cellStyle name="Millares 3 2 3 2" xfId="371" xr:uid="{00000000-0005-0000-0000-000037020000}"/>
    <cellStyle name="Millares 3 2 4" xfId="372" xr:uid="{00000000-0005-0000-0000-000038020000}"/>
    <cellStyle name="Millares 3 2 4 2" xfId="373" xr:uid="{00000000-0005-0000-0000-000039020000}"/>
    <cellStyle name="Millares 3 2 5" xfId="374" xr:uid="{00000000-0005-0000-0000-00003A020000}"/>
    <cellStyle name="Millares 3 2 6" xfId="375" xr:uid="{00000000-0005-0000-0000-00003B020000}"/>
    <cellStyle name="Millares 3 2 7" xfId="365" xr:uid="{00000000-0005-0000-0000-00003C020000}"/>
    <cellStyle name="Millares 3 3" xfId="376" xr:uid="{00000000-0005-0000-0000-00003D020000}"/>
    <cellStyle name="Millares 3 3 2" xfId="377" xr:uid="{00000000-0005-0000-0000-00003E020000}"/>
    <cellStyle name="Millares 3 3 2 2" xfId="378" xr:uid="{00000000-0005-0000-0000-00003F020000}"/>
    <cellStyle name="Millares 3 3 3" xfId="379" xr:uid="{00000000-0005-0000-0000-000040020000}"/>
    <cellStyle name="Millares 3 3 4" xfId="380" xr:uid="{00000000-0005-0000-0000-000041020000}"/>
    <cellStyle name="Millares 3 4" xfId="381" xr:uid="{00000000-0005-0000-0000-000042020000}"/>
    <cellStyle name="Millares 3 4 2" xfId="382" xr:uid="{00000000-0005-0000-0000-000043020000}"/>
    <cellStyle name="Millares 3 5" xfId="383" xr:uid="{00000000-0005-0000-0000-000044020000}"/>
    <cellStyle name="Millares 3 5 2" xfId="384" xr:uid="{00000000-0005-0000-0000-000045020000}"/>
    <cellStyle name="Millares 3 6" xfId="385" xr:uid="{00000000-0005-0000-0000-000046020000}"/>
    <cellStyle name="Millares 3 7" xfId="386" xr:uid="{00000000-0005-0000-0000-000047020000}"/>
    <cellStyle name="Millares 3 8" xfId="387" xr:uid="{00000000-0005-0000-0000-000048020000}"/>
    <cellStyle name="Millares 3 9" xfId="388" xr:uid="{00000000-0005-0000-0000-000049020000}"/>
    <cellStyle name="Millares 30" xfId="389" xr:uid="{00000000-0005-0000-0000-00004A020000}"/>
    <cellStyle name="Millares 31" xfId="2099" xr:uid="{00000000-0005-0000-0000-00004B020000}"/>
    <cellStyle name="Millares 32" xfId="390" xr:uid="{00000000-0005-0000-0000-00004C020000}"/>
    <cellStyle name="Millares 33" xfId="2091" xr:uid="{00000000-0005-0000-0000-00004D020000}"/>
    <cellStyle name="Millares 34" xfId="2090" xr:uid="{00000000-0005-0000-0000-00004E020000}"/>
    <cellStyle name="Millares 35" xfId="2103" xr:uid="{00000000-0005-0000-0000-00004F020000}"/>
    <cellStyle name="Millares 36" xfId="2098" xr:uid="{00000000-0005-0000-0000-000050020000}"/>
    <cellStyle name="Millares 37" xfId="10" xr:uid="{00000000-0005-0000-0000-000051020000}"/>
    <cellStyle name="Millares 38" xfId="2106" xr:uid="{00000000-0005-0000-0000-000052020000}"/>
    <cellStyle name="Millares 39" xfId="2370" xr:uid="{00000000-0005-0000-0000-000053020000}"/>
    <cellStyle name="Millares 4" xfId="391" xr:uid="{00000000-0005-0000-0000-000054020000}"/>
    <cellStyle name="Millares 4 2" xfId="392" xr:uid="{00000000-0005-0000-0000-000055020000}"/>
    <cellStyle name="Millares 4 2 2" xfId="393" xr:uid="{00000000-0005-0000-0000-000056020000}"/>
    <cellStyle name="Millares 4 2 3" xfId="394" xr:uid="{00000000-0005-0000-0000-000057020000}"/>
    <cellStyle name="Millares 4 2 4" xfId="395" xr:uid="{00000000-0005-0000-0000-000058020000}"/>
    <cellStyle name="Millares 4 3" xfId="396" xr:uid="{00000000-0005-0000-0000-000059020000}"/>
    <cellStyle name="Millares 4 3 2" xfId="397" xr:uid="{00000000-0005-0000-0000-00005A020000}"/>
    <cellStyle name="Millares 4 3 3" xfId="398" xr:uid="{00000000-0005-0000-0000-00005B020000}"/>
    <cellStyle name="Millares 4 3 4" xfId="399" xr:uid="{00000000-0005-0000-0000-00005C020000}"/>
    <cellStyle name="Millares 4 4" xfId="400" xr:uid="{00000000-0005-0000-0000-00005D020000}"/>
    <cellStyle name="Millares 4 5" xfId="401" xr:uid="{00000000-0005-0000-0000-00005E020000}"/>
    <cellStyle name="Millares 4 5 2" xfId="402" xr:uid="{00000000-0005-0000-0000-00005F020000}"/>
    <cellStyle name="Millares 4 5 3" xfId="403" xr:uid="{00000000-0005-0000-0000-000060020000}"/>
    <cellStyle name="Millares 4 5 4" xfId="404" xr:uid="{00000000-0005-0000-0000-000061020000}"/>
    <cellStyle name="Millares 40" xfId="2113" xr:uid="{00000000-0005-0000-0000-000062020000}"/>
    <cellStyle name="Millares 41" xfId="2354" xr:uid="{00000000-0005-0000-0000-000063020000}"/>
    <cellStyle name="Millares 42" xfId="2127" xr:uid="{00000000-0005-0000-0000-000064020000}"/>
    <cellStyle name="Millares 43" xfId="2321" xr:uid="{00000000-0005-0000-0000-000065020000}"/>
    <cellStyle name="Millares 44" xfId="2201" xr:uid="{00000000-0005-0000-0000-000066020000}"/>
    <cellStyle name="Millares 45" xfId="2366" xr:uid="{00000000-0005-0000-0000-000067020000}"/>
    <cellStyle name="Millares 46" xfId="2415" xr:uid="{00000000-0005-0000-0000-000068020000}"/>
    <cellStyle name="Millares 47" xfId="2272" xr:uid="{00000000-0005-0000-0000-000069020000}"/>
    <cellStyle name="Millares 5" xfId="405" xr:uid="{00000000-0005-0000-0000-00006A020000}"/>
    <cellStyle name="Millares 5 2" xfId="406" xr:uid="{00000000-0005-0000-0000-00006B020000}"/>
    <cellStyle name="Millares 5 2 2" xfId="407" xr:uid="{00000000-0005-0000-0000-00006C020000}"/>
    <cellStyle name="Millares 5 2 2 2" xfId="408" xr:uid="{00000000-0005-0000-0000-00006D020000}"/>
    <cellStyle name="Millares 5 2 2 2 2" xfId="409" xr:uid="{00000000-0005-0000-0000-00006E020000}"/>
    <cellStyle name="Millares 5 2 2 3" xfId="410" xr:uid="{00000000-0005-0000-0000-00006F020000}"/>
    <cellStyle name="Millares 5 2 3" xfId="411" xr:uid="{00000000-0005-0000-0000-000070020000}"/>
    <cellStyle name="Millares 5 2 3 2" xfId="412" xr:uid="{00000000-0005-0000-0000-000071020000}"/>
    <cellStyle name="Millares 5 2 4" xfId="413" xr:uid="{00000000-0005-0000-0000-000072020000}"/>
    <cellStyle name="Millares 5 2 4 2" xfId="414" xr:uid="{00000000-0005-0000-0000-000073020000}"/>
    <cellStyle name="Millares 5 2 5" xfId="415" xr:uid="{00000000-0005-0000-0000-000074020000}"/>
    <cellStyle name="Millares 5 3" xfId="416" xr:uid="{00000000-0005-0000-0000-000075020000}"/>
    <cellStyle name="Millares 5 3 2" xfId="417" xr:uid="{00000000-0005-0000-0000-000076020000}"/>
    <cellStyle name="Millares 5 3 2 2" xfId="418" xr:uid="{00000000-0005-0000-0000-000077020000}"/>
    <cellStyle name="Millares 5 3 3" xfId="419" xr:uid="{00000000-0005-0000-0000-000078020000}"/>
    <cellStyle name="Millares 5 4" xfId="420" xr:uid="{00000000-0005-0000-0000-000079020000}"/>
    <cellStyle name="Millares 5 4 2" xfId="421" xr:uid="{00000000-0005-0000-0000-00007A020000}"/>
    <cellStyle name="Millares 5 5" xfId="422" xr:uid="{00000000-0005-0000-0000-00007B020000}"/>
    <cellStyle name="Millares 5 5 2" xfId="423" xr:uid="{00000000-0005-0000-0000-00007C020000}"/>
    <cellStyle name="Millares 5 6" xfId="424" xr:uid="{00000000-0005-0000-0000-00007D020000}"/>
    <cellStyle name="Millares 5 7" xfId="2461" xr:uid="{00000000-0005-0000-0000-00007E020000}"/>
    <cellStyle name="Millares 6" xfId="425" xr:uid="{00000000-0005-0000-0000-00007F020000}"/>
    <cellStyle name="Millares 6 2" xfId="426" xr:uid="{00000000-0005-0000-0000-000080020000}"/>
    <cellStyle name="Millares 6 2 2" xfId="427" xr:uid="{00000000-0005-0000-0000-000081020000}"/>
    <cellStyle name="Millares 6 2 3" xfId="428" xr:uid="{00000000-0005-0000-0000-000082020000}"/>
    <cellStyle name="Millares 6 2 4" xfId="429" xr:uid="{00000000-0005-0000-0000-000083020000}"/>
    <cellStyle name="Millares 6 3" xfId="430" xr:uid="{00000000-0005-0000-0000-000084020000}"/>
    <cellStyle name="Millares 6 3 2" xfId="431" xr:uid="{00000000-0005-0000-0000-000085020000}"/>
    <cellStyle name="Millares 6 3 3" xfId="432" xr:uid="{00000000-0005-0000-0000-000086020000}"/>
    <cellStyle name="Millares 6 3 4" xfId="433" xr:uid="{00000000-0005-0000-0000-000087020000}"/>
    <cellStyle name="Millares 6 4" xfId="434" xr:uid="{00000000-0005-0000-0000-000088020000}"/>
    <cellStyle name="Millares 6 5" xfId="435" xr:uid="{00000000-0005-0000-0000-000089020000}"/>
    <cellStyle name="Millares 6 6" xfId="436" xr:uid="{00000000-0005-0000-0000-00008A020000}"/>
    <cellStyle name="Millares 7" xfId="437" xr:uid="{00000000-0005-0000-0000-00008B020000}"/>
    <cellStyle name="Millares 7 2" xfId="438" xr:uid="{00000000-0005-0000-0000-00008C020000}"/>
    <cellStyle name="Millares 7 2 2" xfId="439" xr:uid="{00000000-0005-0000-0000-00008D020000}"/>
    <cellStyle name="Millares 7 2 3" xfId="440" xr:uid="{00000000-0005-0000-0000-00008E020000}"/>
    <cellStyle name="Millares 7 2 4" xfId="441" xr:uid="{00000000-0005-0000-0000-00008F020000}"/>
    <cellStyle name="Millares 7 3" xfId="442" xr:uid="{00000000-0005-0000-0000-000090020000}"/>
    <cellStyle name="Millares 7 3 2" xfId="443" xr:uid="{00000000-0005-0000-0000-000091020000}"/>
    <cellStyle name="Millares 7 3 3" xfId="444" xr:uid="{00000000-0005-0000-0000-000092020000}"/>
    <cellStyle name="Millares 7 3 4" xfId="445" xr:uid="{00000000-0005-0000-0000-000093020000}"/>
    <cellStyle name="Millares 7 4" xfId="446" xr:uid="{00000000-0005-0000-0000-000094020000}"/>
    <cellStyle name="Millares 7 5" xfId="447" xr:uid="{00000000-0005-0000-0000-000095020000}"/>
    <cellStyle name="Millares 7 6" xfId="448" xr:uid="{00000000-0005-0000-0000-000096020000}"/>
    <cellStyle name="Millares 8" xfId="449" xr:uid="{00000000-0005-0000-0000-000097020000}"/>
    <cellStyle name="Millares 8 2" xfId="450" xr:uid="{00000000-0005-0000-0000-000098020000}"/>
    <cellStyle name="Millares 8 2 2" xfId="451" xr:uid="{00000000-0005-0000-0000-000099020000}"/>
    <cellStyle name="Millares 8 2 3" xfId="452" xr:uid="{00000000-0005-0000-0000-00009A020000}"/>
    <cellStyle name="Millares 8 2 4" xfId="453" xr:uid="{00000000-0005-0000-0000-00009B020000}"/>
    <cellStyle name="Millares 9" xfId="454" xr:uid="{00000000-0005-0000-0000-00009C020000}"/>
    <cellStyle name="Millares 9 2" xfId="455" xr:uid="{00000000-0005-0000-0000-00009D020000}"/>
    <cellStyle name="Millares 9 2 2" xfId="456" xr:uid="{00000000-0005-0000-0000-00009E020000}"/>
    <cellStyle name="Millares 9 2 2 2" xfId="457" xr:uid="{00000000-0005-0000-0000-00009F020000}"/>
    <cellStyle name="Millares 9 2 3" xfId="458" xr:uid="{00000000-0005-0000-0000-0000A0020000}"/>
    <cellStyle name="Millares 9 3" xfId="459" xr:uid="{00000000-0005-0000-0000-0000A1020000}"/>
    <cellStyle name="Millares 9 3 2" xfId="460" xr:uid="{00000000-0005-0000-0000-0000A2020000}"/>
    <cellStyle name="Millares 9 3 3" xfId="461" xr:uid="{00000000-0005-0000-0000-0000A3020000}"/>
    <cellStyle name="Millares 9 3 4" xfId="462" xr:uid="{00000000-0005-0000-0000-0000A4020000}"/>
    <cellStyle name="Moneda [0] 2" xfId="463" xr:uid="{00000000-0005-0000-0000-0000A5020000}"/>
    <cellStyle name="Moneda [0] 2 2" xfId="464" xr:uid="{00000000-0005-0000-0000-0000A6020000}"/>
    <cellStyle name="Moneda [0] 2 2 2" xfId="465" xr:uid="{00000000-0005-0000-0000-0000A7020000}"/>
    <cellStyle name="Moneda [0] 2 2 2 2" xfId="466" xr:uid="{00000000-0005-0000-0000-0000A8020000}"/>
    <cellStyle name="Moneda [0] 2 2 2 3" xfId="467" xr:uid="{00000000-0005-0000-0000-0000A9020000}"/>
    <cellStyle name="Moneda [0] 2 2 2 4" xfId="468" xr:uid="{00000000-0005-0000-0000-0000AA020000}"/>
    <cellStyle name="Moneda [0] 2 2 3" xfId="469" xr:uid="{00000000-0005-0000-0000-0000AB020000}"/>
    <cellStyle name="Moneda [0] 2 2 4" xfId="470" xr:uid="{00000000-0005-0000-0000-0000AC020000}"/>
    <cellStyle name="Moneda [0] 2 2 5" xfId="471" xr:uid="{00000000-0005-0000-0000-0000AD020000}"/>
    <cellStyle name="Moneda [0] 2 2 6" xfId="472" xr:uid="{00000000-0005-0000-0000-0000AE020000}"/>
    <cellStyle name="Moneda [0] 2 2 7" xfId="473" xr:uid="{00000000-0005-0000-0000-0000AF020000}"/>
    <cellStyle name="Moneda [0] 2 3" xfId="474" xr:uid="{00000000-0005-0000-0000-0000B0020000}"/>
    <cellStyle name="Moneda [0] 2 3 2" xfId="475" xr:uid="{00000000-0005-0000-0000-0000B1020000}"/>
    <cellStyle name="Moneda [0] 2 3 2 2" xfId="476" xr:uid="{00000000-0005-0000-0000-0000B2020000}"/>
    <cellStyle name="Moneda [0] 2 3 2 3" xfId="477" xr:uid="{00000000-0005-0000-0000-0000B3020000}"/>
    <cellStyle name="Moneda [0] 2 3 2 4" xfId="478" xr:uid="{00000000-0005-0000-0000-0000B4020000}"/>
    <cellStyle name="Moneda [0] 2 3 3" xfId="479" xr:uid="{00000000-0005-0000-0000-0000B5020000}"/>
    <cellStyle name="Moneda [0] 2 3 3 2" xfId="480" xr:uid="{00000000-0005-0000-0000-0000B6020000}"/>
    <cellStyle name="Moneda [0] 2 3 3 2 2" xfId="481" xr:uid="{00000000-0005-0000-0000-0000B7020000}"/>
    <cellStyle name="Moneda [0] 2 3 3 2 3" xfId="482" xr:uid="{00000000-0005-0000-0000-0000B8020000}"/>
    <cellStyle name="Moneda [0] 2 3 3 2 4" xfId="483" xr:uid="{00000000-0005-0000-0000-0000B9020000}"/>
    <cellStyle name="Moneda [0] 2 3 4" xfId="484" xr:uid="{00000000-0005-0000-0000-0000BA020000}"/>
    <cellStyle name="Moneda [0] 2 3 5" xfId="485" xr:uid="{00000000-0005-0000-0000-0000BB020000}"/>
    <cellStyle name="Moneda [0] 2 3 6" xfId="486" xr:uid="{00000000-0005-0000-0000-0000BC020000}"/>
    <cellStyle name="Moneda [0] 2 4" xfId="487" xr:uid="{00000000-0005-0000-0000-0000BD020000}"/>
    <cellStyle name="Moneda [0] 2 4 2" xfId="488" xr:uid="{00000000-0005-0000-0000-0000BE020000}"/>
    <cellStyle name="Moneda [0] 2 4 3" xfId="489" xr:uid="{00000000-0005-0000-0000-0000BF020000}"/>
    <cellStyle name="Moneda [0] 2 4 4" xfId="490" xr:uid="{00000000-0005-0000-0000-0000C0020000}"/>
    <cellStyle name="Moneda [0] 2 5" xfId="491" xr:uid="{00000000-0005-0000-0000-0000C1020000}"/>
    <cellStyle name="Moneda [0] 2 5 2" xfId="492" xr:uid="{00000000-0005-0000-0000-0000C2020000}"/>
    <cellStyle name="Moneda [0] 2 5 2 2" xfId="493" xr:uid="{00000000-0005-0000-0000-0000C3020000}"/>
    <cellStyle name="Moneda [0] 2 5 2 3" xfId="494" xr:uid="{00000000-0005-0000-0000-0000C4020000}"/>
    <cellStyle name="Moneda [0] 2 5 2 4" xfId="495" xr:uid="{00000000-0005-0000-0000-0000C5020000}"/>
    <cellStyle name="Moneda [0] 2 6" xfId="496" xr:uid="{00000000-0005-0000-0000-0000C6020000}"/>
    <cellStyle name="Moneda [0] 2 7" xfId="497" xr:uid="{00000000-0005-0000-0000-0000C7020000}"/>
    <cellStyle name="Moneda [0] 2 8" xfId="498" xr:uid="{00000000-0005-0000-0000-0000C8020000}"/>
    <cellStyle name="Moneda [0] 3" xfId="499" xr:uid="{00000000-0005-0000-0000-0000C9020000}"/>
    <cellStyle name="Moneda [0] 3 2" xfId="500" xr:uid="{00000000-0005-0000-0000-0000CA020000}"/>
    <cellStyle name="Moneda [0] 3 2 2" xfId="501" xr:uid="{00000000-0005-0000-0000-0000CB020000}"/>
    <cellStyle name="Moneda [0] 3 2 2 2" xfId="502" xr:uid="{00000000-0005-0000-0000-0000CC020000}"/>
    <cellStyle name="Moneda [0] 3 2 2 2 2" xfId="503" xr:uid="{00000000-0005-0000-0000-0000CD020000}"/>
    <cellStyle name="Moneda [0] 3 2 2 3" xfId="504" xr:uid="{00000000-0005-0000-0000-0000CE020000}"/>
    <cellStyle name="Moneda [0] 3 2 3" xfId="505" xr:uid="{00000000-0005-0000-0000-0000CF020000}"/>
    <cellStyle name="Moneda [0] 3 2 3 2" xfId="506" xr:uid="{00000000-0005-0000-0000-0000D0020000}"/>
    <cellStyle name="Moneda [0] 3 2 4" xfId="507" xr:uid="{00000000-0005-0000-0000-0000D1020000}"/>
    <cellStyle name="Moneda [0] 3 2 4 2" xfId="508" xr:uid="{00000000-0005-0000-0000-0000D2020000}"/>
    <cellStyle name="Moneda [0] 3 2 5" xfId="509" xr:uid="{00000000-0005-0000-0000-0000D3020000}"/>
    <cellStyle name="Moneda [0] 3 3" xfId="510" xr:uid="{00000000-0005-0000-0000-0000D4020000}"/>
    <cellStyle name="Moneda [0] 3 3 2" xfId="511" xr:uid="{00000000-0005-0000-0000-0000D5020000}"/>
    <cellStyle name="Moneda [0] 3 3 2 2" xfId="512" xr:uid="{00000000-0005-0000-0000-0000D6020000}"/>
    <cellStyle name="Moneda [0] 3 3 3" xfId="513" xr:uid="{00000000-0005-0000-0000-0000D7020000}"/>
    <cellStyle name="Moneda [0] 3 4" xfId="514" xr:uid="{00000000-0005-0000-0000-0000D8020000}"/>
    <cellStyle name="Moneda [0] 3 4 2" xfId="515" xr:uid="{00000000-0005-0000-0000-0000D9020000}"/>
    <cellStyle name="Moneda [0] 3 5" xfId="516" xr:uid="{00000000-0005-0000-0000-0000DA020000}"/>
    <cellStyle name="Moneda [0] 3 5 2" xfId="517" xr:uid="{00000000-0005-0000-0000-0000DB020000}"/>
    <cellStyle name="Moneda [0] 3 6" xfId="518" xr:uid="{00000000-0005-0000-0000-0000DC020000}"/>
    <cellStyle name="Moneda [0] 3 7" xfId="2471" xr:uid="{00000000-0005-0000-0000-0000DD020000}"/>
    <cellStyle name="Moneda [0] 4" xfId="519" xr:uid="{00000000-0005-0000-0000-0000DE020000}"/>
    <cellStyle name="Moneda [0] 4 2" xfId="520" xr:uid="{00000000-0005-0000-0000-0000DF020000}"/>
    <cellStyle name="Moneda [0] 4 2 2" xfId="521" xr:uid="{00000000-0005-0000-0000-0000E0020000}"/>
    <cellStyle name="Moneda [0] 4 2 2 2" xfId="522" xr:uid="{00000000-0005-0000-0000-0000E1020000}"/>
    <cellStyle name="Moneda [0] 4 2 2 2 2" xfId="523" xr:uid="{00000000-0005-0000-0000-0000E2020000}"/>
    <cellStyle name="Moneda [0] 4 2 2 2 2 2" xfId="524" xr:uid="{00000000-0005-0000-0000-0000E3020000}"/>
    <cellStyle name="Moneda [0] 4 2 2 2 3" xfId="525" xr:uid="{00000000-0005-0000-0000-0000E4020000}"/>
    <cellStyle name="Moneda [0] 4 2 2 3" xfId="526" xr:uid="{00000000-0005-0000-0000-0000E5020000}"/>
    <cellStyle name="Moneda [0] 4 2 2 3 2" xfId="527" xr:uid="{00000000-0005-0000-0000-0000E6020000}"/>
    <cellStyle name="Moneda [0] 4 2 2 4" xfId="528" xr:uid="{00000000-0005-0000-0000-0000E7020000}"/>
    <cellStyle name="Moneda [0] 4 2 2 4 2" xfId="529" xr:uid="{00000000-0005-0000-0000-0000E8020000}"/>
    <cellStyle name="Moneda [0] 4 2 2 5" xfId="530" xr:uid="{00000000-0005-0000-0000-0000E9020000}"/>
    <cellStyle name="Moneda [0] 4 2 3" xfId="531" xr:uid="{00000000-0005-0000-0000-0000EA020000}"/>
    <cellStyle name="Moneda [0] 4 2 3 2" xfId="532" xr:uid="{00000000-0005-0000-0000-0000EB020000}"/>
    <cellStyle name="Moneda [0] 4 2 3 2 2" xfId="533" xr:uid="{00000000-0005-0000-0000-0000EC020000}"/>
    <cellStyle name="Moneda [0] 4 2 3 3" xfId="534" xr:uid="{00000000-0005-0000-0000-0000ED020000}"/>
    <cellStyle name="Moneda [0] 4 2 4" xfId="535" xr:uid="{00000000-0005-0000-0000-0000EE020000}"/>
    <cellStyle name="Moneda [0] 4 2 4 2" xfId="536" xr:uid="{00000000-0005-0000-0000-0000EF020000}"/>
    <cellStyle name="Moneda [0] 4 2 5" xfId="537" xr:uid="{00000000-0005-0000-0000-0000F0020000}"/>
    <cellStyle name="Moneda [0] 4 2 5 2" xfId="538" xr:uid="{00000000-0005-0000-0000-0000F1020000}"/>
    <cellStyle name="Moneda [0] 4 2 6" xfId="539" xr:uid="{00000000-0005-0000-0000-0000F2020000}"/>
    <cellStyle name="Moneda [0] 4 3" xfId="540" xr:uid="{00000000-0005-0000-0000-0000F3020000}"/>
    <cellStyle name="Moneda [0] 4 3 2" xfId="541" xr:uid="{00000000-0005-0000-0000-0000F4020000}"/>
    <cellStyle name="Moneda [0] 4 3 2 2" xfId="542" xr:uid="{00000000-0005-0000-0000-0000F5020000}"/>
    <cellStyle name="Moneda [0] 4 3 2 2 2" xfId="543" xr:uid="{00000000-0005-0000-0000-0000F6020000}"/>
    <cellStyle name="Moneda [0] 4 3 2 3" xfId="544" xr:uid="{00000000-0005-0000-0000-0000F7020000}"/>
    <cellStyle name="Moneda [0] 4 3 3" xfId="545" xr:uid="{00000000-0005-0000-0000-0000F8020000}"/>
    <cellStyle name="Moneda [0] 4 3 3 2" xfId="546" xr:uid="{00000000-0005-0000-0000-0000F9020000}"/>
    <cellStyle name="Moneda [0] 4 3 4" xfId="547" xr:uid="{00000000-0005-0000-0000-0000FA020000}"/>
    <cellStyle name="Moneda [0] 4 3 4 2" xfId="548" xr:uid="{00000000-0005-0000-0000-0000FB020000}"/>
    <cellStyle name="Moneda [0] 4 3 5" xfId="549" xr:uid="{00000000-0005-0000-0000-0000FC020000}"/>
    <cellStyle name="Moneda [0] 4 4" xfId="550" xr:uid="{00000000-0005-0000-0000-0000FD020000}"/>
    <cellStyle name="Moneda [0] 4 4 2" xfId="551" xr:uid="{00000000-0005-0000-0000-0000FE020000}"/>
    <cellStyle name="Moneda [0] 4 4 2 2" xfId="552" xr:uid="{00000000-0005-0000-0000-0000FF020000}"/>
    <cellStyle name="Moneda [0] 4 4 3" xfId="553" xr:uid="{00000000-0005-0000-0000-000000030000}"/>
    <cellStyle name="Moneda [0] 4 5" xfId="554" xr:uid="{00000000-0005-0000-0000-000001030000}"/>
    <cellStyle name="Moneda [0] 4 5 2" xfId="555" xr:uid="{00000000-0005-0000-0000-000002030000}"/>
    <cellStyle name="Moneda [0] 4 6" xfId="556" xr:uid="{00000000-0005-0000-0000-000003030000}"/>
    <cellStyle name="Moneda [0] 4 6 2" xfId="557" xr:uid="{00000000-0005-0000-0000-000004030000}"/>
    <cellStyle name="Moneda [0] 4 7" xfId="558" xr:uid="{00000000-0005-0000-0000-000005030000}"/>
    <cellStyle name="Moneda [0] 5" xfId="559" xr:uid="{00000000-0005-0000-0000-000006030000}"/>
    <cellStyle name="Moneda [0] 5 2" xfId="560" xr:uid="{00000000-0005-0000-0000-000007030000}"/>
    <cellStyle name="Moneda [0] 5 2 2" xfId="561" xr:uid="{00000000-0005-0000-0000-000008030000}"/>
    <cellStyle name="Moneda [0] 5 2 2 2" xfId="562" xr:uid="{00000000-0005-0000-0000-000009030000}"/>
    <cellStyle name="Moneda [0] 5 2 2 2 2" xfId="563" xr:uid="{00000000-0005-0000-0000-00000A030000}"/>
    <cellStyle name="Moneda [0] 5 2 2 3" xfId="564" xr:uid="{00000000-0005-0000-0000-00000B030000}"/>
    <cellStyle name="Moneda [0] 5 2 3" xfId="565" xr:uid="{00000000-0005-0000-0000-00000C030000}"/>
    <cellStyle name="Moneda [0] 5 2 3 2" xfId="566" xr:uid="{00000000-0005-0000-0000-00000D030000}"/>
    <cellStyle name="Moneda [0] 5 2 4" xfId="567" xr:uid="{00000000-0005-0000-0000-00000E030000}"/>
    <cellStyle name="Moneda [0] 5 2 4 2" xfId="568" xr:uid="{00000000-0005-0000-0000-00000F030000}"/>
    <cellStyle name="Moneda [0] 5 2 5" xfId="569" xr:uid="{00000000-0005-0000-0000-000010030000}"/>
    <cellStyle name="Moneda [0] 5 3" xfId="570" xr:uid="{00000000-0005-0000-0000-000011030000}"/>
    <cellStyle name="Moneda [0] 5 3 2" xfId="571" xr:uid="{00000000-0005-0000-0000-000012030000}"/>
    <cellStyle name="Moneda [0] 5 3 2 2" xfId="572" xr:uid="{00000000-0005-0000-0000-000013030000}"/>
    <cellStyle name="Moneda [0] 5 3 3" xfId="573" xr:uid="{00000000-0005-0000-0000-000014030000}"/>
    <cellStyle name="Moneda [0] 5 4" xfId="574" xr:uid="{00000000-0005-0000-0000-000015030000}"/>
    <cellStyle name="Moneda [0] 5 4 2" xfId="575" xr:uid="{00000000-0005-0000-0000-000016030000}"/>
    <cellStyle name="Moneda [0] 5 5" xfId="576" xr:uid="{00000000-0005-0000-0000-000017030000}"/>
    <cellStyle name="Moneda [0] 5 5 2" xfId="577" xr:uid="{00000000-0005-0000-0000-000018030000}"/>
    <cellStyle name="Moneda [0] 5 6" xfId="578" xr:uid="{00000000-0005-0000-0000-000019030000}"/>
    <cellStyle name="Moneda [0] 6" xfId="579" xr:uid="{00000000-0005-0000-0000-00001A030000}"/>
    <cellStyle name="Moneda [0] 6 2" xfId="580" xr:uid="{00000000-0005-0000-0000-00001B030000}"/>
    <cellStyle name="Moneda [0] 6 2 2" xfId="581" xr:uid="{00000000-0005-0000-0000-00001C030000}"/>
    <cellStyle name="Moneda [0] 6 2 3" xfId="582" xr:uid="{00000000-0005-0000-0000-00001D030000}"/>
    <cellStyle name="Moneda [0] 6 2 4" xfId="583" xr:uid="{00000000-0005-0000-0000-00001E030000}"/>
    <cellStyle name="Moneda [0] 6 3" xfId="584" xr:uid="{00000000-0005-0000-0000-00001F030000}"/>
    <cellStyle name="Moneda [0] 6 3 2" xfId="585" xr:uid="{00000000-0005-0000-0000-000020030000}"/>
    <cellStyle name="Moneda [0] 6 3 3" xfId="586" xr:uid="{00000000-0005-0000-0000-000021030000}"/>
    <cellStyle name="Moneda [0] 6 3 4" xfId="587" xr:uid="{00000000-0005-0000-0000-000022030000}"/>
    <cellStyle name="Moneda [0] 6 4" xfId="588" xr:uid="{00000000-0005-0000-0000-000023030000}"/>
    <cellStyle name="Moneda [0] 6 4 2" xfId="589" xr:uid="{00000000-0005-0000-0000-000024030000}"/>
    <cellStyle name="Moneda [0] 6 4 3" xfId="590" xr:uid="{00000000-0005-0000-0000-000025030000}"/>
    <cellStyle name="Moneda [0] 6 4 4" xfId="591" xr:uid="{00000000-0005-0000-0000-000026030000}"/>
    <cellStyle name="Moneda [0] 6 5" xfId="592" xr:uid="{00000000-0005-0000-0000-000027030000}"/>
    <cellStyle name="Moneda [0] 6 6" xfId="593" xr:uid="{00000000-0005-0000-0000-000028030000}"/>
    <cellStyle name="Moneda [0] 6 7" xfId="594" xr:uid="{00000000-0005-0000-0000-000029030000}"/>
    <cellStyle name="Moneda [0] 6 8" xfId="595" xr:uid="{00000000-0005-0000-0000-00002A030000}"/>
    <cellStyle name="Moneda [0] 7" xfId="2069" xr:uid="{00000000-0005-0000-0000-00002B030000}"/>
    <cellStyle name="Moneda [0] 8" xfId="2073" xr:uid="{00000000-0005-0000-0000-00002C030000}"/>
    <cellStyle name="Moneda 10" xfId="596" xr:uid="{00000000-0005-0000-0000-00002D030000}"/>
    <cellStyle name="Moneda 10 2" xfId="597" xr:uid="{00000000-0005-0000-0000-00002E030000}"/>
    <cellStyle name="Moneda 10 2 2" xfId="598" xr:uid="{00000000-0005-0000-0000-00002F030000}"/>
    <cellStyle name="Moneda 10 2 3" xfId="599" xr:uid="{00000000-0005-0000-0000-000030030000}"/>
    <cellStyle name="Moneda 10 2 4" xfId="600" xr:uid="{00000000-0005-0000-0000-000031030000}"/>
    <cellStyle name="Moneda 10 3" xfId="601" xr:uid="{00000000-0005-0000-0000-000032030000}"/>
    <cellStyle name="Moneda 10 3 2" xfId="602" xr:uid="{00000000-0005-0000-0000-000033030000}"/>
    <cellStyle name="Moneda 10 3 3" xfId="603" xr:uid="{00000000-0005-0000-0000-000034030000}"/>
    <cellStyle name="Moneda 10 3 4" xfId="604" xr:uid="{00000000-0005-0000-0000-000035030000}"/>
    <cellStyle name="Moneda 10 4" xfId="605" xr:uid="{00000000-0005-0000-0000-000036030000}"/>
    <cellStyle name="Moneda 10 4 2" xfId="606" xr:uid="{00000000-0005-0000-0000-000037030000}"/>
    <cellStyle name="Moneda 10 4 3" xfId="607" xr:uid="{00000000-0005-0000-0000-000038030000}"/>
    <cellStyle name="Moneda 10 4 4" xfId="608" xr:uid="{00000000-0005-0000-0000-000039030000}"/>
    <cellStyle name="Moneda 10 5" xfId="609" xr:uid="{00000000-0005-0000-0000-00003A030000}"/>
    <cellStyle name="Moneda 10 6" xfId="610" xr:uid="{00000000-0005-0000-0000-00003B030000}"/>
    <cellStyle name="Moneda 10 7" xfId="611" xr:uid="{00000000-0005-0000-0000-00003C030000}"/>
    <cellStyle name="Moneda 10 8" xfId="2079" xr:uid="{00000000-0005-0000-0000-00003D030000}"/>
    <cellStyle name="Moneda 100" xfId="2451" xr:uid="{00000000-0005-0000-0000-00003E030000}"/>
    <cellStyle name="Moneda 104" xfId="2447" xr:uid="{00000000-0005-0000-0000-00003F030000}"/>
    <cellStyle name="Moneda 106" xfId="2448" xr:uid="{00000000-0005-0000-0000-000040030000}"/>
    <cellStyle name="Moneda 11" xfId="612" xr:uid="{00000000-0005-0000-0000-000041030000}"/>
    <cellStyle name="Moneda 11 2" xfId="613" xr:uid="{00000000-0005-0000-0000-000042030000}"/>
    <cellStyle name="Moneda 11 2 2" xfId="614" xr:uid="{00000000-0005-0000-0000-000043030000}"/>
    <cellStyle name="Moneda 11 2 3" xfId="615" xr:uid="{00000000-0005-0000-0000-000044030000}"/>
    <cellStyle name="Moneda 11 2 4" xfId="616" xr:uid="{00000000-0005-0000-0000-000045030000}"/>
    <cellStyle name="Moneda 11 3" xfId="617" xr:uid="{00000000-0005-0000-0000-000046030000}"/>
    <cellStyle name="Moneda 11 3 2" xfId="618" xr:uid="{00000000-0005-0000-0000-000047030000}"/>
    <cellStyle name="Moneda 11 3 3" xfId="619" xr:uid="{00000000-0005-0000-0000-000048030000}"/>
    <cellStyle name="Moneda 11 3 4" xfId="620" xr:uid="{00000000-0005-0000-0000-000049030000}"/>
    <cellStyle name="Moneda 11 4" xfId="621" xr:uid="{00000000-0005-0000-0000-00004A030000}"/>
    <cellStyle name="Moneda 11 5" xfId="622" xr:uid="{00000000-0005-0000-0000-00004B030000}"/>
    <cellStyle name="Moneda 11 6" xfId="623" xr:uid="{00000000-0005-0000-0000-00004C030000}"/>
    <cellStyle name="Moneda 112" xfId="2456" xr:uid="{00000000-0005-0000-0000-00004D030000}"/>
    <cellStyle name="Moneda 113" xfId="2462" xr:uid="{00000000-0005-0000-0000-00004E030000}"/>
    <cellStyle name="Moneda 116" xfId="2458" xr:uid="{00000000-0005-0000-0000-00004F030000}"/>
    <cellStyle name="Moneda 118" xfId="2459" xr:uid="{00000000-0005-0000-0000-000050030000}"/>
    <cellStyle name="Moneda 118 3" xfId="2464" xr:uid="{00000000-0005-0000-0000-000051030000}"/>
    <cellStyle name="Moneda 119" xfId="2460" xr:uid="{00000000-0005-0000-0000-000052030000}"/>
    <cellStyle name="Moneda 12" xfId="624" xr:uid="{00000000-0005-0000-0000-000053030000}"/>
    <cellStyle name="Moneda 12 2" xfId="625" xr:uid="{00000000-0005-0000-0000-000054030000}"/>
    <cellStyle name="Moneda 12 2 2" xfId="626" xr:uid="{00000000-0005-0000-0000-000055030000}"/>
    <cellStyle name="Moneda 12 2 2 2" xfId="627" xr:uid="{00000000-0005-0000-0000-000056030000}"/>
    <cellStyle name="Moneda 12 2 3" xfId="628" xr:uid="{00000000-0005-0000-0000-000057030000}"/>
    <cellStyle name="Moneda 12 3" xfId="629" xr:uid="{00000000-0005-0000-0000-000058030000}"/>
    <cellStyle name="Moneda 12 3 2" xfId="630" xr:uid="{00000000-0005-0000-0000-000059030000}"/>
    <cellStyle name="Moneda 12 4" xfId="631" xr:uid="{00000000-0005-0000-0000-00005A030000}"/>
    <cellStyle name="Moneda 12 4 2" xfId="632" xr:uid="{00000000-0005-0000-0000-00005B030000}"/>
    <cellStyle name="Moneda 12 5" xfId="633" xr:uid="{00000000-0005-0000-0000-00005C030000}"/>
    <cellStyle name="Moneda 121" xfId="2454" xr:uid="{00000000-0005-0000-0000-00005D030000}"/>
    <cellStyle name="Moneda 121 3" xfId="2463" xr:uid="{00000000-0005-0000-0000-00005E030000}"/>
    <cellStyle name="Moneda 122" xfId="2453" xr:uid="{00000000-0005-0000-0000-00005F030000}"/>
    <cellStyle name="Moneda 122 18" xfId="2514" xr:uid="{00000000-0005-0000-0000-000060030000}"/>
    <cellStyle name="Moneda 122 22" xfId="2519" xr:uid="{00000000-0005-0000-0000-000061030000}"/>
    <cellStyle name="Moneda 122 4" xfId="2466" xr:uid="{00000000-0005-0000-0000-000062030000}"/>
    <cellStyle name="Moneda 124" xfId="2457" xr:uid="{00000000-0005-0000-0000-000063030000}"/>
    <cellStyle name="Moneda 125" xfId="2455" xr:uid="{00000000-0005-0000-0000-000064030000}"/>
    <cellStyle name="Moneda 126" xfId="2449" xr:uid="{00000000-0005-0000-0000-000065030000}"/>
    <cellStyle name="Moneda 128" xfId="2450" xr:uid="{00000000-0005-0000-0000-000066030000}"/>
    <cellStyle name="Moneda 13" xfId="634" xr:uid="{00000000-0005-0000-0000-000067030000}"/>
    <cellStyle name="Moneda 13 2" xfId="635" xr:uid="{00000000-0005-0000-0000-000068030000}"/>
    <cellStyle name="Moneda 13 2 2" xfId="636" xr:uid="{00000000-0005-0000-0000-000069030000}"/>
    <cellStyle name="Moneda 13 2 2 2" xfId="637" xr:uid="{00000000-0005-0000-0000-00006A030000}"/>
    <cellStyle name="Moneda 13 2 3" xfId="638" xr:uid="{00000000-0005-0000-0000-00006B030000}"/>
    <cellStyle name="Moneda 13 3" xfId="639" xr:uid="{00000000-0005-0000-0000-00006C030000}"/>
    <cellStyle name="Moneda 13 3 2" xfId="640" xr:uid="{00000000-0005-0000-0000-00006D030000}"/>
    <cellStyle name="Moneda 13 4" xfId="641" xr:uid="{00000000-0005-0000-0000-00006E030000}"/>
    <cellStyle name="Moneda 13 4 2" xfId="642" xr:uid="{00000000-0005-0000-0000-00006F030000}"/>
    <cellStyle name="Moneda 13 5" xfId="643" xr:uid="{00000000-0005-0000-0000-000070030000}"/>
    <cellStyle name="Moneda 138" xfId="2446" xr:uid="{00000000-0005-0000-0000-000071030000}"/>
    <cellStyle name="Moneda 14" xfId="644" xr:uid="{00000000-0005-0000-0000-000072030000}"/>
    <cellStyle name="Moneda 14 2" xfId="645" xr:uid="{00000000-0005-0000-0000-000073030000}"/>
    <cellStyle name="Moneda 14 2 2" xfId="646" xr:uid="{00000000-0005-0000-0000-000074030000}"/>
    <cellStyle name="Moneda 14 2 3" xfId="647" xr:uid="{00000000-0005-0000-0000-000075030000}"/>
    <cellStyle name="Moneda 14 2 4" xfId="648" xr:uid="{00000000-0005-0000-0000-000076030000}"/>
    <cellStyle name="Moneda 14 3" xfId="649" xr:uid="{00000000-0005-0000-0000-000077030000}"/>
    <cellStyle name="Moneda 14 3 2" xfId="650" xr:uid="{00000000-0005-0000-0000-000078030000}"/>
    <cellStyle name="Moneda 14 3 3" xfId="651" xr:uid="{00000000-0005-0000-0000-000079030000}"/>
    <cellStyle name="Moneda 14 3 4" xfId="652" xr:uid="{00000000-0005-0000-0000-00007A030000}"/>
    <cellStyle name="Moneda 14 4" xfId="653" xr:uid="{00000000-0005-0000-0000-00007B030000}"/>
    <cellStyle name="Moneda 14 5" xfId="654" xr:uid="{00000000-0005-0000-0000-00007C030000}"/>
    <cellStyle name="Moneda 14 6" xfId="655" xr:uid="{00000000-0005-0000-0000-00007D030000}"/>
    <cellStyle name="Moneda 15" xfId="656" xr:uid="{00000000-0005-0000-0000-00007E030000}"/>
    <cellStyle name="Moneda 15 2" xfId="657" xr:uid="{00000000-0005-0000-0000-00007F030000}"/>
    <cellStyle name="Moneda 15 2 2" xfId="658" xr:uid="{00000000-0005-0000-0000-000080030000}"/>
    <cellStyle name="Moneda 15 2 3" xfId="659" xr:uid="{00000000-0005-0000-0000-000081030000}"/>
    <cellStyle name="Moneda 15 2 4" xfId="660" xr:uid="{00000000-0005-0000-0000-000082030000}"/>
    <cellStyle name="Moneda 15 3" xfId="661" xr:uid="{00000000-0005-0000-0000-000083030000}"/>
    <cellStyle name="Moneda 15 3 2" xfId="662" xr:uid="{00000000-0005-0000-0000-000084030000}"/>
    <cellStyle name="Moneda 15 3 3" xfId="663" xr:uid="{00000000-0005-0000-0000-000085030000}"/>
    <cellStyle name="Moneda 15 3 4" xfId="664" xr:uid="{00000000-0005-0000-0000-000086030000}"/>
    <cellStyle name="Moneda 15 4" xfId="665" xr:uid="{00000000-0005-0000-0000-000087030000}"/>
    <cellStyle name="Moneda 15 5" xfId="666" xr:uid="{00000000-0005-0000-0000-000088030000}"/>
    <cellStyle name="Moneda 15 6" xfId="667" xr:uid="{00000000-0005-0000-0000-000089030000}"/>
    <cellStyle name="Moneda 16" xfId="668" xr:uid="{00000000-0005-0000-0000-00008A030000}"/>
    <cellStyle name="Moneda 16 2" xfId="669" xr:uid="{00000000-0005-0000-0000-00008B030000}"/>
    <cellStyle name="Moneda 16 2 2" xfId="670" xr:uid="{00000000-0005-0000-0000-00008C030000}"/>
    <cellStyle name="Moneda 16 2 2 2" xfId="671" xr:uid="{00000000-0005-0000-0000-00008D030000}"/>
    <cellStyle name="Moneda 16 2 2 2 2" xfId="672" xr:uid="{00000000-0005-0000-0000-00008E030000}"/>
    <cellStyle name="Moneda 16 2 2 3" xfId="673" xr:uid="{00000000-0005-0000-0000-00008F030000}"/>
    <cellStyle name="Moneda 16 2 3" xfId="674" xr:uid="{00000000-0005-0000-0000-000090030000}"/>
    <cellStyle name="Moneda 16 2 3 2" xfId="675" xr:uid="{00000000-0005-0000-0000-000091030000}"/>
    <cellStyle name="Moneda 16 2 4" xfId="676" xr:uid="{00000000-0005-0000-0000-000092030000}"/>
    <cellStyle name="Moneda 16 2 4 2" xfId="677" xr:uid="{00000000-0005-0000-0000-000093030000}"/>
    <cellStyle name="Moneda 16 2 5" xfId="678" xr:uid="{00000000-0005-0000-0000-000094030000}"/>
    <cellStyle name="Moneda 16 3" xfId="679" xr:uid="{00000000-0005-0000-0000-000095030000}"/>
    <cellStyle name="Moneda 16 3 2" xfId="680" xr:uid="{00000000-0005-0000-0000-000096030000}"/>
    <cellStyle name="Moneda 16 3 2 2" xfId="681" xr:uid="{00000000-0005-0000-0000-000097030000}"/>
    <cellStyle name="Moneda 16 3 3" xfId="682" xr:uid="{00000000-0005-0000-0000-000098030000}"/>
    <cellStyle name="Moneda 16 4" xfId="683" xr:uid="{00000000-0005-0000-0000-000099030000}"/>
    <cellStyle name="Moneda 16 4 2" xfId="684" xr:uid="{00000000-0005-0000-0000-00009A030000}"/>
    <cellStyle name="Moneda 16 5" xfId="685" xr:uid="{00000000-0005-0000-0000-00009B030000}"/>
    <cellStyle name="Moneda 16 5 2" xfId="686" xr:uid="{00000000-0005-0000-0000-00009C030000}"/>
    <cellStyle name="Moneda 16 6" xfId="687" xr:uid="{00000000-0005-0000-0000-00009D030000}"/>
    <cellStyle name="Moneda 17" xfId="688" xr:uid="{00000000-0005-0000-0000-00009E030000}"/>
    <cellStyle name="Moneda 17 2" xfId="689" xr:uid="{00000000-0005-0000-0000-00009F030000}"/>
    <cellStyle name="Moneda 17 2 2" xfId="690" xr:uid="{00000000-0005-0000-0000-0000A0030000}"/>
    <cellStyle name="Moneda 17 2 3" xfId="691" xr:uid="{00000000-0005-0000-0000-0000A1030000}"/>
    <cellStyle name="Moneda 17 2 4" xfId="692" xr:uid="{00000000-0005-0000-0000-0000A2030000}"/>
    <cellStyle name="Moneda 17 3" xfId="693" xr:uid="{00000000-0005-0000-0000-0000A3030000}"/>
    <cellStyle name="Moneda 17 3 2" xfId="694" xr:uid="{00000000-0005-0000-0000-0000A4030000}"/>
    <cellStyle name="Moneda 17 3 3" xfId="695" xr:uid="{00000000-0005-0000-0000-0000A5030000}"/>
    <cellStyle name="Moneda 17 3 4" xfId="696" xr:uid="{00000000-0005-0000-0000-0000A6030000}"/>
    <cellStyle name="Moneda 17 4" xfId="697" xr:uid="{00000000-0005-0000-0000-0000A7030000}"/>
    <cellStyle name="Moneda 17 5" xfId="698" xr:uid="{00000000-0005-0000-0000-0000A8030000}"/>
    <cellStyle name="Moneda 17 6" xfId="699" xr:uid="{00000000-0005-0000-0000-0000A9030000}"/>
    <cellStyle name="Moneda 18" xfId="700" xr:uid="{00000000-0005-0000-0000-0000AA030000}"/>
    <cellStyle name="Moneda 18 2" xfId="701" xr:uid="{00000000-0005-0000-0000-0000AB030000}"/>
    <cellStyle name="Moneda 18 2 2" xfId="702" xr:uid="{00000000-0005-0000-0000-0000AC030000}"/>
    <cellStyle name="Moneda 18 2 2 2" xfId="703" xr:uid="{00000000-0005-0000-0000-0000AD030000}"/>
    <cellStyle name="Moneda 18 2 3" xfId="704" xr:uid="{00000000-0005-0000-0000-0000AE030000}"/>
    <cellStyle name="Moneda 18 3" xfId="705" xr:uid="{00000000-0005-0000-0000-0000AF030000}"/>
    <cellStyle name="Moneda 18 3 2" xfId="706" xr:uid="{00000000-0005-0000-0000-0000B0030000}"/>
    <cellStyle name="Moneda 18 4" xfId="707" xr:uid="{00000000-0005-0000-0000-0000B1030000}"/>
    <cellStyle name="Moneda 18 4 2" xfId="708" xr:uid="{00000000-0005-0000-0000-0000B2030000}"/>
    <cellStyle name="Moneda 18 5" xfId="709" xr:uid="{00000000-0005-0000-0000-0000B3030000}"/>
    <cellStyle name="Moneda 19" xfId="710" xr:uid="{00000000-0005-0000-0000-0000B4030000}"/>
    <cellStyle name="Moneda 19 2" xfId="711" xr:uid="{00000000-0005-0000-0000-0000B5030000}"/>
    <cellStyle name="Moneda 19 2 2" xfId="712" xr:uid="{00000000-0005-0000-0000-0000B6030000}"/>
    <cellStyle name="Moneda 19 2 3" xfId="713" xr:uid="{00000000-0005-0000-0000-0000B7030000}"/>
    <cellStyle name="Moneda 19 2 4" xfId="714" xr:uid="{00000000-0005-0000-0000-0000B8030000}"/>
    <cellStyle name="Moneda 19 3" xfId="715" xr:uid="{00000000-0005-0000-0000-0000B9030000}"/>
    <cellStyle name="Moneda 19 3 2" xfId="716" xr:uid="{00000000-0005-0000-0000-0000BA030000}"/>
    <cellStyle name="Moneda 19 3 3" xfId="717" xr:uid="{00000000-0005-0000-0000-0000BB030000}"/>
    <cellStyle name="Moneda 19 3 4" xfId="718" xr:uid="{00000000-0005-0000-0000-0000BC030000}"/>
    <cellStyle name="Moneda 19 4" xfId="719" xr:uid="{00000000-0005-0000-0000-0000BD030000}"/>
    <cellStyle name="Moneda 19 5" xfId="720" xr:uid="{00000000-0005-0000-0000-0000BE030000}"/>
    <cellStyle name="Moneda 19 6" xfId="721" xr:uid="{00000000-0005-0000-0000-0000BF030000}"/>
    <cellStyle name="Moneda 2" xfId="16" xr:uid="{00000000-0005-0000-0000-0000C0030000}"/>
    <cellStyle name="Moneda 2 10" xfId="723" xr:uid="{00000000-0005-0000-0000-0000C1030000}"/>
    <cellStyle name="Moneda 2 10 2" xfId="724" xr:uid="{00000000-0005-0000-0000-0000C2030000}"/>
    <cellStyle name="Moneda 2 10 3" xfId="725" xr:uid="{00000000-0005-0000-0000-0000C3030000}"/>
    <cellStyle name="Moneda 2 10 4" xfId="726" xr:uid="{00000000-0005-0000-0000-0000C4030000}"/>
    <cellStyle name="Moneda 2 11" xfId="727" xr:uid="{00000000-0005-0000-0000-0000C5030000}"/>
    <cellStyle name="Moneda 2 11 2" xfId="728" xr:uid="{00000000-0005-0000-0000-0000C6030000}"/>
    <cellStyle name="Moneda 2 11 3" xfId="729" xr:uid="{00000000-0005-0000-0000-0000C7030000}"/>
    <cellStyle name="Moneda 2 11 4" xfId="730" xr:uid="{00000000-0005-0000-0000-0000C8030000}"/>
    <cellStyle name="Moneda 2 12" xfId="731" xr:uid="{00000000-0005-0000-0000-0000C9030000}"/>
    <cellStyle name="Moneda 2 12 2" xfId="732" xr:uid="{00000000-0005-0000-0000-0000CA030000}"/>
    <cellStyle name="Moneda 2 12 3" xfId="733" xr:uid="{00000000-0005-0000-0000-0000CB030000}"/>
    <cellStyle name="Moneda 2 12 4" xfId="734" xr:uid="{00000000-0005-0000-0000-0000CC030000}"/>
    <cellStyle name="Moneda 2 13" xfId="735" xr:uid="{00000000-0005-0000-0000-0000CD030000}"/>
    <cellStyle name="Moneda 2 13 2" xfId="736" xr:uid="{00000000-0005-0000-0000-0000CE030000}"/>
    <cellStyle name="Moneda 2 13 3" xfId="737" xr:uid="{00000000-0005-0000-0000-0000CF030000}"/>
    <cellStyle name="Moneda 2 13 4" xfId="738" xr:uid="{00000000-0005-0000-0000-0000D0030000}"/>
    <cellStyle name="Moneda 2 14" xfId="739" xr:uid="{00000000-0005-0000-0000-0000D1030000}"/>
    <cellStyle name="Moneda 2 14 2" xfId="740" xr:uid="{00000000-0005-0000-0000-0000D2030000}"/>
    <cellStyle name="Moneda 2 14 3" xfId="741" xr:uid="{00000000-0005-0000-0000-0000D3030000}"/>
    <cellStyle name="Moneda 2 14 4" xfId="742" xr:uid="{00000000-0005-0000-0000-0000D4030000}"/>
    <cellStyle name="Moneda 2 15" xfId="743" xr:uid="{00000000-0005-0000-0000-0000D5030000}"/>
    <cellStyle name="Moneda 2 15 2" xfId="744" xr:uid="{00000000-0005-0000-0000-0000D6030000}"/>
    <cellStyle name="Moneda 2 15 3" xfId="745" xr:uid="{00000000-0005-0000-0000-0000D7030000}"/>
    <cellStyle name="Moneda 2 15 4" xfId="746" xr:uid="{00000000-0005-0000-0000-0000D8030000}"/>
    <cellStyle name="Moneda 2 16" xfId="747" xr:uid="{00000000-0005-0000-0000-0000D9030000}"/>
    <cellStyle name="Moneda 2 16 2" xfId="748" xr:uid="{00000000-0005-0000-0000-0000DA030000}"/>
    <cellStyle name="Moneda 2 16 3" xfId="749" xr:uid="{00000000-0005-0000-0000-0000DB030000}"/>
    <cellStyle name="Moneda 2 16 4" xfId="750" xr:uid="{00000000-0005-0000-0000-0000DC030000}"/>
    <cellStyle name="Moneda 2 17" xfId="751" xr:uid="{00000000-0005-0000-0000-0000DD030000}"/>
    <cellStyle name="Moneda 2 17 2" xfId="752" xr:uid="{00000000-0005-0000-0000-0000DE030000}"/>
    <cellStyle name="Moneda 2 17 3" xfId="753" xr:uid="{00000000-0005-0000-0000-0000DF030000}"/>
    <cellStyle name="Moneda 2 17 4" xfId="754" xr:uid="{00000000-0005-0000-0000-0000E0030000}"/>
    <cellStyle name="Moneda 2 18" xfId="755" xr:uid="{00000000-0005-0000-0000-0000E1030000}"/>
    <cellStyle name="Moneda 2 18 2" xfId="756" xr:uid="{00000000-0005-0000-0000-0000E2030000}"/>
    <cellStyle name="Moneda 2 18 3" xfId="757" xr:uid="{00000000-0005-0000-0000-0000E3030000}"/>
    <cellStyle name="Moneda 2 18 4" xfId="758" xr:uid="{00000000-0005-0000-0000-0000E4030000}"/>
    <cellStyle name="Moneda 2 19" xfId="759" xr:uid="{00000000-0005-0000-0000-0000E5030000}"/>
    <cellStyle name="Moneda 2 19 2" xfId="760" xr:uid="{00000000-0005-0000-0000-0000E6030000}"/>
    <cellStyle name="Moneda 2 19 3" xfId="761" xr:uid="{00000000-0005-0000-0000-0000E7030000}"/>
    <cellStyle name="Moneda 2 19 4" xfId="762" xr:uid="{00000000-0005-0000-0000-0000E8030000}"/>
    <cellStyle name="Moneda 2 2" xfId="763" xr:uid="{00000000-0005-0000-0000-0000E9030000}"/>
    <cellStyle name="Moneda 2 2 10" xfId="764" xr:uid="{00000000-0005-0000-0000-0000EA030000}"/>
    <cellStyle name="Moneda 2 2 10 2" xfId="765" xr:uid="{00000000-0005-0000-0000-0000EB030000}"/>
    <cellStyle name="Moneda 2 2 10 3" xfId="766" xr:uid="{00000000-0005-0000-0000-0000EC030000}"/>
    <cellStyle name="Moneda 2 2 10 4" xfId="767" xr:uid="{00000000-0005-0000-0000-0000ED030000}"/>
    <cellStyle name="Moneda 2 2 11" xfId="768" xr:uid="{00000000-0005-0000-0000-0000EE030000}"/>
    <cellStyle name="Moneda 2 2 11 2" xfId="769" xr:uid="{00000000-0005-0000-0000-0000EF030000}"/>
    <cellStyle name="Moneda 2 2 11 3" xfId="770" xr:uid="{00000000-0005-0000-0000-0000F0030000}"/>
    <cellStyle name="Moneda 2 2 11 4" xfId="771" xr:uid="{00000000-0005-0000-0000-0000F1030000}"/>
    <cellStyle name="Moneda 2 2 12" xfId="772" xr:uid="{00000000-0005-0000-0000-0000F2030000}"/>
    <cellStyle name="Moneda 2 2 12 2" xfId="773" xr:uid="{00000000-0005-0000-0000-0000F3030000}"/>
    <cellStyle name="Moneda 2 2 12 3" xfId="774" xr:uid="{00000000-0005-0000-0000-0000F4030000}"/>
    <cellStyle name="Moneda 2 2 12 4" xfId="775" xr:uid="{00000000-0005-0000-0000-0000F5030000}"/>
    <cellStyle name="Moneda 2 2 13" xfId="776" xr:uid="{00000000-0005-0000-0000-0000F6030000}"/>
    <cellStyle name="Moneda 2 2 13 2" xfId="777" xr:uid="{00000000-0005-0000-0000-0000F7030000}"/>
    <cellStyle name="Moneda 2 2 13 3" xfId="778" xr:uid="{00000000-0005-0000-0000-0000F8030000}"/>
    <cellStyle name="Moneda 2 2 13 4" xfId="779" xr:uid="{00000000-0005-0000-0000-0000F9030000}"/>
    <cellStyle name="Moneda 2 2 14" xfId="780" xr:uid="{00000000-0005-0000-0000-0000FA030000}"/>
    <cellStyle name="Moneda 2 2 14 2" xfId="781" xr:uid="{00000000-0005-0000-0000-0000FB030000}"/>
    <cellStyle name="Moneda 2 2 14 3" xfId="782" xr:uid="{00000000-0005-0000-0000-0000FC030000}"/>
    <cellStyle name="Moneda 2 2 14 4" xfId="783" xr:uid="{00000000-0005-0000-0000-0000FD030000}"/>
    <cellStyle name="Moneda 2 2 15" xfId="784" xr:uid="{00000000-0005-0000-0000-0000FE030000}"/>
    <cellStyle name="Moneda 2 2 15 2" xfId="785" xr:uid="{00000000-0005-0000-0000-0000FF030000}"/>
    <cellStyle name="Moneda 2 2 15 3" xfId="786" xr:uid="{00000000-0005-0000-0000-000000040000}"/>
    <cellStyle name="Moneda 2 2 15 4" xfId="787" xr:uid="{00000000-0005-0000-0000-000001040000}"/>
    <cellStyle name="Moneda 2 2 16" xfId="788" xr:uid="{00000000-0005-0000-0000-000002040000}"/>
    <cellStyle name="Moneda 2 2 16 2" xfId="789" xr:uid="{00000000-0005-0000-0000-000003040000}"/>
    <cellStyle name="Moneda 2 2 16 3" xfId="790" xr:uid="{00000000-0005-0000-0000-000004040000}"/>
    <cellStyle name="Moneda 2 2 16 4" xfId="791" xr:uid="{00000000-0005-0000-0000-000005040000}"/>
    <cellStyle name="Moneda 2 2 17" xfId="792" xr:uid="{00000000-0005-0000-0000-000006040000}"/>
    <cellStyle name="Moneda 2 2 17 2" xfId="793" xr:uid="{00000000-0005-0000-0000-000007040000}"/>
    <cellStyle name="Moneda 2 2 17 3" xfId="794" xr:uid="{00000000-0005-0000-0000-000008040000}"/>
    <cellStyle name="Moneda 2 2 17 4" xfId="795" xr:uid="{00000000-0005-0000-0000-000009040000}"/>
    <cellStyle name="Moneda 2 2 18" xfId="796" xr:uid="{00000000-0005-0000-0000-00000A040000}"/>
    <cellStyle name="Moneda 2 2 18 2" xfId="797" xr:uid="{00000000-0005-0000-0000-00000B040000}"/>
    <cellStyle name="Moneda 2 2 18 3" xfId="798" xr:uid="{00000000-0005-0000-0000-00000C040000}"/>
    <cellStyle name="Moneda 2 2 18 4" xfId="799" xr:uid="{00000000-0005-0000-0000-00000D040000}"/>
    <cellStyle name="Moneda 2 2 19" xfId="800" xr:uid="{00000000-0005-0000-0000-00000E040000}"/>
    <cellStyle name="Moneda 2 2 19 2" xfId="801" xr:uid="{00000000-0005-0000-0000-00000F040000}"/>
    <cellStyle name="Moneda 2 2 19 3" xfId="802" xr:uid="{00000000-0005-0000-0000-000010040000}"/>
    <cellStyle name="Moneda 2 2 19 4" xfId="803" xr:uid="{00000000-0005-0000-0000-000011040000}"/>
    <cellStyle name="Moneda 2 2 2" xfId="804" xr:uid="{00000000-0005-0000-0000-000012040000}"/>
    <cellStyle name="Moneda 2 2 2 2" xfId="805" xr:uid="{00000000-0005-0000-0000-000013040000}"/>
    <cellStyle name="Moneda 2 2 2 2 2" xfId="806" xr:uid="{00000000-0005-0000-0000-000014040000}"/>
    <cellStyle name="Moneda 2 2 2 3" xfId="807" xr:uid="{00000000-0005-0000-0000-000015040000}"/>
    <cellStyle name="Moneda 2 2 2 4" xfId="808" xr:uid="{00000000-0005-0000-0000-000016040000}"/>
    <cellStyle name="Moneda 2 2 2 5" xfId="809" xr:uid="{00000000-0005-0000-0000-000017040000}"/>
    <cellStyle name="Moneda 2 2 2 5 2" xfId="810" xr:uid="{00000000-0005-0000-0000-000018040000}"/>
    <cellStyle name="Moneda 2 2 2 5 3" xfId="811" xr:uid="{00000000-0005-0000-0000-000019040000}"/>
    <cellStyle name="Moneda 2 2 2 5 4" xfId="812" xr:uid="{00000000-0005-0000-0000-00001A040000}"/>
    <cellStyle name="Moneda 2 2 20" xfId="813" xr:uid="{00000000-0005-0000-0000-00001B040000}"/>
    <cellStyle name="Moneda 2 2 20 2" xfId="814" xr:uid="{00000000-0005-0000-0000-00001C040000}"/>
    <cellStyle name="Moneda 2 2 20 3" xfId="815" xr:uid="{00000000-0005-0000-0000-00001D040000}"/>
    <cellStyle name="Moneda 2 2 20 4" xfId="816" xr:uid="{00000000-0005-0000-0000-00001E040000}"/>
    <cellStyle name="Moneda 2 2 21" xfId="817" xr:uid="{00000000-0005-0000-0000-00001F040000}"/>
    <cellStyle name="Moneda 2 2 21 2" xfId="818" xr:uid="{00000000-0005-0000-0000-000020040000}"/>
    <cellStyle name="Moneda 2 2 21 3" xfId="819" xr:uid="{00000000-0005-0000-0000-000021040000}"/>
    <cellStyle name="Moneda 2 2 21 4" xfId="820" xr:uid="{00000000-0005-0000-0000-000022040000}"/>
    <cellStyle name="Moneda 2 2 22" xfId="821" xr:uid="{00000000-0005-0000-0000-000023040000}"/>
    <cellStyle name="Moneda 2 2 22 2" xfId="822" xr:uid="{00000000-0005-0000-0000-000024040000}"/>
    <cellStyle name="Moneda 2 2 22 3" xfId="823" xr:uid="{00000000-0005-0000-0000-000025040000}"/>
    <cellStyle name="Moneda 2 2 22 4" xfId="824" xr:uid="{00000000-0005-0000-0000-000026040000}"/>
    <cellStyle name="Moneda 2 2 23" xfId="825" xr:uid="{00000000-0005-0000-0000-000027040000}"/>
    <cellStyle name="Moneda 2 2 23 2" xfId="826" xr:uid="{00000000-0005-0000-0000-000028040000}"/>
    <cellStyle name="Moneda 2 2 23 3" xfId="827" xr:uid="{00000000-0005-0000-0000-000029040000}"/>
    <cellStyle name="Moneda 2 2 23 4" xfId="828" xr:uid="{00000000-0005-0000-0000-00002A040000}"/>
    <cellStyle name="Moneda 2 2 24" xfId="829" xr:uid="{00000000-0005-0000-0000-00002B040000}"/>
    <cellStyle name="Moneda 2 2 24 2" xfId="830" xr:uid="{00000000-0005-0000-0000-00002C040000}"/>
    <cellStyle name="Moneda 2 2 24 3" xfId="831" xr:uid="{00000000-0005-0000-0000-00002D040000}"/>
    <cellStyle name="Moneda 2 2 24 4" xfId="832" xr:uid="{00000000-0005-0000-0000-00002E040000}"/>
    <cellStyle name="Moneda 2 2 25" xfId="833" xr:uid="{00000000-0005-0000-0000-00002F040000}"/>
    <cellStyle name="Moneda 2 2 25 2" xfId="834" xr:uid="{00000000-0005-0000-0000-000030040000}"/>
    <cellStyle name="Moneda 2 2 25 3" xfId="835" xr:uid="{00000000-0005-0000-0000-000031040000}"/>
    <cellStyle name="Moneda 2 2 25 4" xfId="836" xr:uid="{00000000-0005-0000-0000-000032040000}"/>
    <cellStyle name="Moneda 2 2 26" xfId="837" xr:uid="{00000000-0005-0000-0000-000033040000}"/>
    <cellStyle name="Moneda 2 2 26 2" xfId="838" xr:uid="{00000000-0005-0000-0000-000034040000}"/>
    <cellStyle name="Moneda 2 2 26 3" xfId="839" xr:uid="{00000000-0005-0000-0000-000035040000}"/>
    <cellStyle name="Moneda 2 2 26 4" xfId="840" xr:uid="{00000000-0005-0000-0000-000036040000}"/>
    <cellStyle name="Moneda 2 2 27" xfId="841" xr:uid="{00000000-0005-0000-0000-000037040000}"/>
    <cellStyle name="Moneda 2 2 27 2" xfId="842" xr:uid="{00000000-0005-0000-0000-000038040000}"/>
    <cellStyle name="Moneda 2 2 27 3" xfId="843" xr:uid="{00000000-0005-0000-0000-000039040000}"/>
    <cellStyle name="Moneda 2 2 27 4" xfId="844" xr:uid="{00000000-0005-0000-0000-00003A040000}"/>
    <cellStyle name="Moneda 2 2 28" xfId="845" xr:uid="{00000000-0005-0000-0000-00003B040000}"/>
    <cellStyle name="Moneda 2 2 28 2" xfId="846" xr:uid="{00000000-0005-0000-0000-00003C040000}"/>
    <cellStyle name="Moneda 2 2 28 3" xfId="847" xr:uid="{00000000-0005-0000-0000-00003D040000}"/>
    <cellStyle name="Moneda 2 2 28 4" xfId="848" xr:uid="{00000000-0005-0000-0000-00003E040000}"/>
    <cellStyle name="Moneda 2 2 3" xfId="849" xr:uid="{00000000-0005-0000-0000-00003F040000}"/>
    <cellStyle name="Moneda 2 2 3 2" xfId="850" xr:uid="{00000000-0005-0000-0000-000040040000}"/>
    <cellStyle name="Moneda 2 2 3 3" xfId="851" xr:uid="{00000000-0005-0000-0000-000041040000}"/>
    <cellStyle name="Moneda 2 2 3 4" xfId="852" xr:uid="{00000000-0005-0000-0000-000042040000}"/>
    <cellStyle name="Moneda 2 2 3 4 2" xfId="853" xr:uid="{00000000-0005-0000-0000-000043040000}"/>
    <cellStyle name="Moneda 2 2 3 4 3" xfId="854" xr:uid="{00000000-0005-0000-0000-000044040000}"/>
    <cellStyle name="Moneda 2 2 3 4 4" xfId="855" xr:uid="{00000000-0005-0000-0000-000045040000}"/>
    <cellStyle name="Moneda 2 2 4" xfId="856" xr:uid="{00000000-0005-0000-0000-000046040000}"/>
    <cellStyle name="Moneda 2 2 4 2" xfId="857" xr:uid="{00000000-0005-0000-0000-000047040000}"/>
    <cellStyle name="Moneda 2 2 4 3" xfId="858" xr:uid="{00000000-0005-0000-0000-000048040000}"/>
    <cellStyle name="Moneda 2 2 4 3 2" xfId="859" xr:uid="{00000000-0005-0000-0000-000049040000}"/>
    <cellStyle name="Moneda 2 2 4 3 3" xfId="860" xr:uid="{00000000-0005-0000-0000-00004A040000}"/>
    <cellStyle name="Moneda 2 2 4 3 4" xfId="861" xr:uid="{00000000-0005-0000-0000-00004B040000}"/>
    <cellStyle name="Moneda 2 2 5" xfId="862" xr:uid="{00000000-0005-0000-0000-00004C040000}"/>
    <cellStyle name="Moneda 2 2 5 2" xfId="863" xr:uid="{00000000-0005-0000-0000-00004D040000}"/>
    <cellStyle name="Moneda 2 2 5 2 2" xfId="864" xr:uid="{00000000-0005-0000-0000-00004E040000}"/>
    <cellStyle name="Moneda 2 2 5 2 3" xfId="865" xr:uid="{00000000-0005-0000-0000-00004F040000}"/>
    <cellStyle name="Moneda 2 2 5 2 4" xfId="866" xr:uid="{00000000-0005-0000-0000-000050040000}"/>
    <cellStyle name="Moneda 2 2 6" xfId="867" xr:uid="{00000000-0005-0000-0000-000051040000}"/>
    <cellStyle name="Moneda 2 2 6 2" xfId="868" xr:uid="{00000000-0005-0000-0000-000052040000}"/>
    <cellStyle name="Moneda 2 2 6 2 2" xfId="869" xr:uid="{00000000-0005-0000-0000-000053040000}"/>
    <cellStyle name="Moneda 2 2 6 2 3" xfId="870" xr:uid="{00000000-0005-0000-0000-000054040000}"/>
    <cellStyle name="Moneda 2 2 6 2 4" xfId="871" xr:uid="{00000000-0005-0000-0000-000055040000}"/>
    <cellStyle name="Moneda 2 2 7" xfId="872" xr:uid="{00000000-0005-0000-0000-000056040000}"/>
    <cellStyle name="Moneda 2 2 7 2" xfId="873" xr:uid="{00000000-0005-0000-0000-000057040000}"/>
    <cellStyle name="Moneda 2 2 7 3" xfId="874" xr:uid="{00000000-0005-0000-0000-000058040000}"/>
    <cellStyle name="Moneda 2 2 7 4" xfId="875" xr:uid="{00000000-0005-0000-0000-000059040000}"/>
    <cellStyle name="Moneda 2 2 8" xfId="876" xr:uid="{00000000-0005-0000-0000-00005A040000}"/>
    <cellStyle name="Moneda 2 2 8 2" xfId="877" xr:uid="{00000000-0005-0000-0000-00005B040000}"/>
    <cellStyle name="Moneda 2 2 8 3" xfId="878" xr:uid="{00000000-0005-0000-0000-00005C040000}"/>
    <cellStyle name="Moneda 2 2 8 4" xfId="879" xr:uid="{00000000-0005-0000-0000-00005D040000}"/>
    <cellStyle name="Moneda 2 2 9" xfId="880" xr:uid="{00000000-0005-0000-0000-00005E040000}"/>
    <cellStyle name="Moneda 2 2 9 2" xfId="881" xr:uid="{00000000-0005-0000-0000-00005F040000}"/>
    <cellStyle name="Moneda 2 2 9 3" xfId="882" xr:uid="{00000000-0005-0000-0000-000060040000}"/>
    <cellStyle name="Moneda 2 2 9 4" xfId="883" xr:uid="{00000000-0005-0000-0000-000061040000}"/>
    <cellStyle name="Moneda 2 20" xfId="884" xr:uid="{00000000-0005-0000-0000-000062040000}"/>
    <cellStyle name="Moneda 2 20 2" xfId="885" xr:uid="{00000000-0005-0000-0000-000063040000}"/>
    <cellStyle name="Moneda 2 20 3" xfId="886" xr:uid="{00000000-0005-0000-0000-000064040000}"/>
    <cellStyle name="Moneda 2 20 4" xfId="887" xr:uid="{00000000-0005-0000-0000-000065040000}"/>
    <cellStyle name="Moneda 2 21" xfId="888" xr:uid="{00000000-0005-0000-0000-000066040000}"/>
    <cellStyle name="Moneda 2 21 2" xfId="889" xr:uid="{00000000-0005-0000-0000-000067040000}"/>
    <cellStyle name="Moneda 2 21 3" xfId="890" xr:uid="{00000000-0005-0000-0000-000068040000}"/>
    <cellStyle name="Moneda 2 21 4" xfId="891" xr:uid="{00000000-0005-0000-0000-000069040000}"/>
    <cellStyle name="Moneda 2 22" xfId="892" xr:uid="{00000000-0005-0000-0000-00006A040000}"/>
    <cellStyle name="Moneda 2 22 2" xfId="893" xr:uid="{00000000-0005-0000-0000-00006B040000}"/>
    <cellStyle name="Moneda 2 22 3" xfId="894" xr:uid="{00000000-0005-0000-0000-00006C040000}"/>
    <cellStyle name="Moneda 2 22 4" xfId="895" xr:uid="{00000000-0005-0000-0000-00006D040000}"/>
    <cellStyle name="Moneda 2 23" xfId="896" xr:uid="{00000000-0005-0000-0000-00006E040000}"/>
    <cellStyle name="Moneda 2 23 2" xfId="897" xr:uid="{00000000-0005-0000-0000-00006F040000}"/>
    <cellStyle name="Moneda 2 23 3" xfId="898" xr:uid="{00000000-0005-0000-0000-000070040000}"/>
    <cellStyle name="Moneda 2 23 4" xfId="899" xr:uid="{00000000-0005-0000-0000-000071040000}"/>
    <cellStyle name="Moneda 2 24" xfId="900" xr:uid="{00000000-0005-0000-0000-000072040000}"/>
    <cellStyle name="Moneda 2 24 2" xfId="901" xr:uid="{00000000-0005-0000-0000-000073040000}"/>
    <cellStyle name="Moneda 2 24 3" xfId="902" xr:uid="{00000000-0005-0000-0000-000074040000}"/>
    <cellStyle name="Moneda 2 24 4" xfId="903" xr:uid="{00000000-0005-0000-0000-000075040000}"/>
    <cellStyle name="Moneda 2 25" xfId="904" xr:uid="{00000000-0005-0000-0000-000076040000}"/>
    <cellStyle name="Moneda 2 26" xfId="905" xr:uid="{00000000-0005-0000-0000-000077040000}"/>
    <cellStyle name="Moneda 2 27" xfId="906" xr:uid="{00000000-0005-0000-0000-000078040000}"/>
    <cellStyle name="Moneda 2 28" xfId="2080" xr:uid="{00000000-0005-0000-0000-000079040000}"/>
    <cellStyle name="Moneda 2 3" xfId="907" xr:uid="{00000000-0005-0000-0000-00007A040000}"/>
    <cellStyle name="Moneda 2 3 2" xfId="908" xr:uid="{00000000-0005-0000-0000-00007B040000}"/>
    <cellStyle name="Moneda 2 3 2 2" xfId="909" xr:uid="{00000000-0005-0000-0000-00007C040000}"/>
    <cellStyle name="Moneda 2 3 3" xfId="910" xr:uid="{00000000-0005-0000-0000-00007D040000}"/>
    <cellStyle name="Moneda 2 3 4" xfId="911" xr:uid="{00000000-0005-0000-0000-00007E040000}"/>
    <cellStyle name="Moneda 2 3 5" xfId="912" xr:uid="{00000000-0005-0000-0000-00007F040000}"/>
    <cellStyle name="Moneda 2 3 5 2" xfId="913" xr:uid="{00000000-0005-0000-0000-000080040000}"/>
    <cellStyle name="Moneda 2 3 5 3" xfId="914" xr:uid="{00000000-0005-0000-0000-000081040000}"/>
    <cellStyle name="Moneda 2 3 5 4" xfId="915" xr:uid="{00000000-0005-0000-0000-000082040000}"/>
    <cellStyle name="Moneda 2 4" xfId="916" xr:uid="{00000000-0005-0000-0000-000083040000}"/>
    <cellStyle name="Moneda 2 4 2" xfId="917" xr:uid="{00000000-0005-0000-0000-000084040000}"/>
    <cellStyle name="Moneda 2 4 3" xfId="918" xr:uid="{00000000-0005-0000-0000-000085040000}"/>
    <cellStyle name="Moneda 2 4 4" xfId="919" xr:uid="{00000000-0005-0000-0000-000086040000}"/>
    <cellStyle name="Moneda 2 4 4 2" xfId="920" xr:uid="{00000000-0005-0000-0000-000087040000}"/>
    <cellStyle name="Moneda 2 4 4 3" xfId="921" xr:uid="{00000000-0005-0000-0000-000088040000}"/>
    <cellStyle name="Moneda 2 4 4 4" xfId="922" xr:uid="{00000000-0005-0000-0000-000089040000}"/>
    <cellStyle name="Moneda 2 5" xfId="923" xr:uid="{00000000-0005-0000-0000-00008A040000}"/>
    <cellStyle name="Moneda 2 5 2" xfId="924" xr:uid="{00000000-0005-0000-0000-00008B040000}"/>
    <cellStyle name="Moneda 2 5 3" xfId="925" xr:uid="{00000000-0005-0000-0000-00008C040000}"/>
    <cellStyle name="Moneda 2 5 3 2" xfId="926" xr:uid="{00000000-0005-0000-0000-00008D040000}"/>
    <cellStyle name="Moneda 2 5 3 3" xfId="927" xr:uid="{00000000-0005-0000-0000-00008E040000}"/>
    <cellStyle name="Moneda 2 5 3 4" xfId="928" xr:uid="{00000000-0005-0000-0000-00008F040000}"/>
    <cellStyle name="Moneda 2 6" xfId="929" xr:uid="{00000000-0005-0000-0000-000090040000}"/>
    <cellStyle name="Moneda 2 6 2" xfId="930" xr:uid="{00000000-0005-0000-0000-000091040000}"/>
    <cellStyle name="Moneda 2 6 2 2" xfId="931" xr:uid="{00000000-0005-0000-0000-000092040000}"/>
    <cellStyle name="Moneda 2 6 2 3" xfId="932" xr:uid="{00000000-0005-0000-0000-000093040000}"/>
    <cellStyle name="Moneda 2 6 2 4" xfId="933" xr:uid="{00000000-0005-0000-0000-000094040000}"/>
    <cellStyle name="Moneda 2 7" xfId="934" xr:uid="{00000000-0005-0000-0000-000095040000}"/>
    <cellStyle name="Moneda 2 7 2" xfId="935" xr:uid="{00000000-0005-0000-0000-000096040000}"/>
    <cellStyle name="Moneda 2 7 2 2" xfId="936" xr:uid="{00000000-0005-0000-0000-000097040000}"/>
    <cellStyle name="Moneda 2 7 2 3" xfId="937" xr:uid="{00000000-0005-0000-0000-000098040000}"/>
    <cellStyle name="Moneda 2 7 2 4" xfId="938" xr:uid="{00000000-0005-0000-0000-000099040000}"/>
    <cellStyle name="Moneda 2 8" xfId="939" xr:uid="{00000000-0005-0000-0000-00009A040000}"/>
    <cellStyle name="Moneda 2 8 2" xfId="940" xr:uid="{00000000-0005-0000-0000-00009B040000}"/>
    <cellStyle name="Moneda 2 8 3" xfId="941" xr:uid="{00000000-0005-0000-0000-00009C040000}"/>
    <cellStyle name="Moneda 2 8 4" xfId="942" xr:uid="{00000000-0005-0000-0000-00009D040000}"/>
    <cellStyle name="Moneda 2 9" xfId="943" xr:uid="{00000000-0005-0000-0000-00009E040000}"/>
    <cellStyle name="Moneda 2 9 2" xfId="944" xr:uid="{00000000-0005-0000-0000-00009F040000}"/>
    <cellStyle name="Moneda 2 9 3" xfId="945" xr:uid="{00000000-0005-0000-0000-0000A0040000}"/>
    <cellStyle name="Moneda 2 9 4" xfId="946" xr:uid="{00000000-0005-0000-0000-0000A1040000}"/>
    <cellStyle name="Moneda 20" xfId="947" xr:uid="{00000000-0005-0000-0000-0000A2040000}"/>
    <cellStyle name="Moneda 20 2" xfId="948" xr:uid="{00000000-0005-0000-0000-0000A3040000}"/>
    <cellStyle name="Moneda 20 2 2" xfId="949" xr:uid="{00000000-0005-0000-0000-0000A4040000}"/>
    <cellStyle name="Moneda 20 2 3" xfId="950" xr:uid="{00000000-0005-0000-0000-0000A5040000}"/>
    <cellStyle name="Moneda 20 2 4" xfId="951" xr:uid="{00000000-0005-0000-0000-0000A6040000}"/>
    <cellStyle name="Moneda 20 3" xfId="952" xr:uid="{00000000-0005-0000-0000-0000A7040000}"/>
    <cellStyle name="Moneda 20 3 2" xfId="953" xr:uid="{00000000-0005-0000-0000-0000A8040000}"/>
    <cellStyle name="Moneda 20 3 3" xfId="954" xr:uid="{00000000-0005-0000-0000-0000A9040000}"/>
    <cellStyle name="Moneda 20 3 4" xfId="955" xr:uid="{00000000-0005-0000-0000-0000AA040000}"/>
    <cellStyle name="Moneda 20 4" xfId="956" xr:uid="{00000000-0005-0000-0000-0000AB040000}"/>
    <cellStyle name="Moneda 20 5" xfId="957" xr:uid="{00000000-0005-0000-0000-0000AC040000}"/>
    <cellStyle name="Moneda 20 6" xfId="958" xr:uid="{00000000-0005-0000-0000-0000AD040000}"/>
    <cellStyle name="Moneda 21" xfId="959" xr:uid="{00000000-0005-0000-0000-0000AE040000}"/>
    <cellStyle name="Moneda 21 2" xfId="960" xr:uid="{00000000-0005-0000-0000-0000AF040000}"/>
    <cellStyle name="Moneda 21 2 2" xfId="961" xr:uid="{00000000-0005-0000-0000-0000B0040000}"/>
    <cellStyle name="Moneda 21 2 2 2" xfId="962" xr:uid="{00000000-0005-0000-0000-0000B1040000}"/>
    <cellStyle name="Moneda 21 2 3" xfId="963" xr:uid="{00000000-0005-0000-0000-0000B2040000}"/>
    <cellStyle name="Moneda 21 3" xfId="964" xr:uid="{00000000-0005-0000-0000-0000B3040000}"/>
    <cellStyle name="Moneda 21 3 2" xfId="965" xr:uid="{00000000-0005-0000-0000-0000B4040000}"/>
    <cellStyle name="Moneda 21 4" xfId="966" xr:uid="{00000000-0005-0000-0000-0000B5040000}"/>
    <cellStyle name="Moneda 21 4 2" xfId="967" xr:uid="{00000000-0005-0000-0000-0000B6040000}"/>
    <cellStyle name="Moneda 21 5" xfId="968" xr:uid="{00000000-0005-0000-0000-0000B7040000}"/>
    <cellStyle name="Moneda 22" xfId="969" xr:uid="{00000000-0005-0000-0000-0000B8040000}"/>
    <cellStyle name="Moneda 22 2" xfId="970" xr:uid="{00000000-0005-0000-0000-0000B9040000}"/>
    <cellStyle name="Moneda 22 2 2" xfId="971" xr:uid="{00000000-0005-0000-0000-0000BA040000}"/>
    <cellStyle name="Moneda 22 2 3" xfId="972" xr:uid="{00000000-0005-0000-0000-0000BB040000}"/>
    <cellStyle name="Moneda 22 2 4" xfId="973" xr:uid="{00000000-0005-0000-0000-0000BC040000}"/>
    <cellStyle name="Moneda 22 3" xfId="974" xr:uid="{00000000-0005-0000-0000-0000BD040000}"/>
    <cellStyle name="Moneda 22 3 2" xfId="975" xr:uid="{00000000-0005-0000-0000-0000BE040000}"/>
    <cellStyle name="Moneda 22 3 3" xfId="976" xr:uid="{00000000-0005-0000-0000-0000BF040000}"/>
    <cellStyle name="Moneda 22 3 4" xfId="977" xr:uid="{00000000-0005-0000-0000-0000C0040000}"/>
    <cellStyle name="Moneda 22 4" xfId="978" xr:uid="{00000000-0005-0000-0000-0000C1040000}"/>
    <cellStyle name="Moneda 22 5" xfId="979" xr:uid="{00000000-0005-0000-0000-0000C2040000}"/>
    <cellStyle name="Moneda 22 6" xfId="980" xr:uid="{00000000-0005-0000-0000-0000C3040000}"/>
    <cellStyle name="Moneda 23" xfId="981" xr:uid="{00000000-0005-0000-0000-0000C4040000}"/>
    <cellStyle name="Moneda 23 2" xfId="982" xr:uid="{00000000-0005-0000-0000-0000C5040000}"/>
    <cellStyle name="Moneda 23 2 2" xfId="983" xr:uid="{00000000-0005-0000-0000-0000C6040000}"/>
    <cellStyle name="Moneda 23 2 3" xfId="984" xr:uid="{00000000-0005-0000-0000-0000C7040000}"/>
    <cellStyle name="Moneda 23 2 4" xfId="985" xr:uid="{00000000-0005-0000-0000-0000C8040000}"/>
    <cellStyle name="Moneda 23 3" xfId="986" xr:uid="{00000000-0005-0000-0000-0000C9040000}"/>
    <cellStyle name="Moneda 23 3 2" xfId="987" xr:uid="{00000000-0005-0000-0000-0000CA040000}"/>
    <cellStyle name="Moneda 23 3 3" xfId="988" xr:uid="{00000000-0005-0000-0000-0000CB040000}"/>
    <cellStyle name="Moneda 23 3 4" xfId="989" xr:uid="{00000000-0005-0000-0000-0000CC040000}"/>
    <cellStyle name="Moneda 23 4" xfId="990" xr:uid="{00000000-0005-0000-0000-0000CD040000}"/>
    <cellStyle name="Moneda 23 5" xfId="991" xr:uid="{00000000-0005-0000-0000-0000CE040000}"/>
    <cellStyle name="Moneda 23 6" xfId="992" xr:uid="{00000000-0005-0000-0000-0000CF040000}"/>
    <cellStyle name="Moneda 24" xfId="993" xr:uid="{00000000-0005-0000-0000-0000D0040000}"/>
    <cellStyle name="Moneda 24 2" xfId="994" xr:uid="{00000000-0005-0000-0000-0000D1040000}"/>
    <cellStyle name="Moneda 24 3" xfId="995" xr:uid="{00000000-0005-0000-0000-0000D2040000}"/>
    <cellStyle name="Moneda 24 3 2" xfId="996" xr:uid="{00000000-0005-0000-0000-0000D3040000}"/>
    <cellStyle name="Moneda 24 3 3" xfId="997" xr:uid="{00000000-0005-0000-0000-0000D4040000}"/>
    <cellStyle name="Moneda 24 3 4" xfId="998" xr:uid="{00000000-0005-0000-0000-0000D5040000}"/>
    <cellStyle name="Moneda 25" xfId="999" xr:uid="{00000000-0005-0000-0000-0000D6040000}"/>
    <cellStyle name="Moneda 25 2" xfId="1000" xr:uid="{00000000-0005-0000-0000-0000D7040000}"/>
    <cellStyle name="Moneda 25 3" xfId="1001" xr:uid="{00000000-0005-0000-0000-0000D8040000}"/>
    <cellStyle name="Moneda 25 3 2" xfId="1002" xr:uid="{00000000-0005-0000-0000-0000D9040000}"/>
    <cellStyle name="Moneda 25 3 3" xfId="1003" xr:uid="{00000000-0005-0000-0000-0000DA040000}"/>
    <cellStyle name="Moneda 25 3 4" xfId="1004" xr:uid="{00000000-0005-0000-0000-0000DB040000}"/>
    <cellStyle name="Moneda 26" xfId="1005" xr:uid="{00000000-0005-0000-0000-0000DC040000}"/>
    <cellStyle name="Moneda 26 2" xfId="1006" xr:uid="{00000000-0005-0000-0000-0000DD040000}"/>
    <cellStyle name="Moneda 26 3" xfId="1007" xr:uid="{00000000-0005-0000-0000-0000DE040000}"/>
    <cellStyle name="Moneda 26 3 2" xfId="1008" xr:uid="{00000000-0005-0000-0000-0000DF040000}"/>
    <cellStyle name="Moneda 26 3 3" xfId="1009" xr:uid="{00000000-0005-0000-0000-0000E0040000}"/>
    <cellStyle name="Moneda 26 3 4" xfId="1010" xr:uid="{00000000-0005-0000-0000-0000E1040000}"/>
    <cellStyle name="Moneda 27" xfId="1011" xr:uid="{00000000-0005-0000-0000-0000E2040000}"/>
    <cellStyle name="Moneda 27 2" xfId="1012" xr:uid="{00000000-0005-0000-0000-0000E3040000}"/>
    <cellStyle name="Moneda 27 2 2" xfId="1013" xr:uid="{00000000-0005-0000-0000-0000E4040000}"/>
    <cellStyle name="Moneda 27 2 3" xfId="1014" xr:uid="{00000000-0005-0000-0000-0000E5040000}"/>
    <cellStyle name="Moneda 27 2 4" xfId="1015" xr:uid="{00000000-0005-0000-0000-0000E6040000}"/>
    <cellStyle name="Moneda 28" xfId="1016" xr:uid="{00000000-0005-0000-0000-0000E7040000}"/>
    <cellStyle name="Moneda 28 2" xfId="1017" xr:uid="{00000000-0005-0000-0000-0000E8040000}"/>
    <cellStyle name="Moneda 28 2 2" xfId="1018" xr:uid="{00000000-0005-0000-0000-0000E9040000}"/>
    <cellStyle name="Moneda 28 2 3" xfId="1019" xr:uid="{00000000-0005-0000-0000-0000EA040000}"/>
    <cellStyle name="Moneda 28 2 4" xfId="1020" xr:uid="{00000000-0005-0000-0000-0000EB040000}"/>
    <cellStyle name="Moneda 29" xfId="1021" xr:uid="{00000000-0005-0000-0000-0000EC040000}"/>
    <cellStyle name="Moneda 29 2" xfId="1022" xr:uid="{00000000-0005-0000-0000-0000ED040000}"/>
    <cellStyle name="Moneda 29 2 2" xfId="1023" xr:uid="{00000000-0005-0000-0000-0000EE040000}"/>
    <cellStyle name="Moneda 29 2 3" xfId="1024" xr:uid="{00000000-0005-0000-0000-0000EF040000}"/>
    <cellStyle name="Moneda 29 2 4" xfId="1025" xr:uid="{00000000-0005-0000-0000-0000F0040000}"/>
    <cellStyle name="Moneda 3" xfId="1026" xr:uid="{00000000-0005-0000-0000-0000F1040000}"/>
    <cellStyle name="Moneda 3 2" xfId="1027" xr:uid="{00000000-0005-0000-0000-0000F2040000}"/>
    <cellStyle name="Moneda 3 2 2" xfId="1028" xr:uid="{00000000-0005-0000-0000-0000F3040000}"/>
    <cellStyle name="Moneda 3 2 2 2" xfId="1029" xr:uid="{00000000-0005-0000-0000-0000F4040000}"/>
    <cellStyle name="Moneda 3 2 2 3" xfId="1030" xr:uid="{00000000-0005-0000-0000-0000F5040000}"/>
    <cellStyle name="Moneda 3 2 2 4" xfId="1031" xr:uid="{00000000-0005-0000-0000-0000F6040000}"/>
    <cellStyle name="Moneda 3 2 2 5" xfId="1032" xr:uid="{00000000-0005-0000-0000-0000F7040000}"/>
    <cellStyle name="Moneda 3 2 3" xfId="1033" xr:uid="{00000000-0005-0000-0000-0000F8040000}"/>
    <cellStyle name="Moneda 3 2 4" xfId="1034" xr:uid="{00000000-0005-0000-0000-0000F9040000}"/>
    <cellStyle name="Moneda 3 2 5" xfId="1035" xr:uid="{00000000-0005-0000-0000-0000FA040000}"/>
    <cellStyle name="Moneda 3 2 6" xfId="1036" xr:uid="{00000000-0005-0000-0000-0000FB040000}"/>
    <cellStyle name="Moneda 3 2 7" xfId="1037" xr:uid="{00000000-0005-0000-0000-0000FC040000}"/>
    <cellStyle name="Moneda 3 3" xfId="1038" xr:uid="{00000000-0005-0000-0000-0000FD040000}"/>
    <cellStyle name="Moneda 3 3 2" xfId="1039" xr:uid="{00000000-0005-0000-0000-0000FE040000}"/>
    <cellStyle name="Moneda 3 3 2 2" xfId="1040" xr:uid="{00000000-0005-0000-0000-0000FF040000}"/>
    <cellStyle name="Moneda 3 3 2 3" xfId="1041" xr:uid="{00000000-0005-0000-0000-000000050000}"/>
    <cellStyle name="Moneda 3 3 2 4" xfId="1042" xr:uid="{00000000-0005-0000-0000-000001050000}"/>
    <cellStyle name="Moneda 3 3 3" xfId="1043" xr:uid="{00000000-0005-0000-0000-000002050000}"/>
    <cellStyle name="Moneda 3 3 3 2" xfId="1044" xr:uid="{00000000-0005-0000-0000-000003050000}"/>
    <cellStyle name="Moneda 3 3 3 2 2" xfId="1045" xr:uid="{00000000-0005-0000-0000-000004050000}"/>
    <cellStyle name="Moneda 3 3 3 2 3" xfId="1046" xr:uid="{00000000-0005-0000-0000-000005050000}"/>
    <cellStyle name="Moneda 3 3 3 2 4" xfId="1047" xr:uid="{00000000-0005-0000-0000-000006050000}"/>
    <cellStyle name="Moneda 3 3 4" xfId="1048" xr:uid="{00000000-0005-0000-0000-000007050000}"/>
    <cellStyle name="Moneda 3 3 5" xfId="1049" xr:uid="{00000000-0005-0000-0000-000008050000}"/>
    <cellStyle name="Moneda 3 3 6" xfId="1050" xr:uid="{00000000-0005-0000-0000-000009050000}"/>
    <cellStyle name="Moneda 3 4" xfId="1051" xr:uid="{00000000-0005-0000-0000-00000A050000}"/>
    <cellStyle name="Moneda 3 4 2" xfId="1052" xr:uid="{00000000-0005-0000-0000-00000B050000}"/>
    <cellStyle name="Moneda 3 4 3" xfId="1053" xr:uid="{00000000-0005-0000-0000-00000C050000}"/>
    <cellStyle name="Moneda 3 4 4" xfId="1054" xr:uid="{00000000-0005-0000-0000-00000D050000}"/>
    <cellStyle name="Moneda 3 4 5" xfId="1055" xr:uid="{00000000-0005-0000-0000-00000E050000}"/>
    <cellStyle name="Moneda 3 5" xfId="1056" xr:uid="{00000000-0005-0000-0000-00000F050000}"/>
    <cellStyle name="Moneda 3 5 2" xfId="1057" xr:uid="{00000000-0005-0000-0000-000010050000}"/>
    <cellStyle name="Moneda 3 5 3" xfId="1058" xr:uid="{00000000-0005-0000-0000-000011050000}"/>
    <cellStyle name="Moneda 3 5 4" xfId="1059" xr:uid="{00000000-0005-0000-0000-000012050000}"/>
    <cellStyle name="Moneda 3 6" xfId="1060" xr:uid="{00000000-0005-0000-0000-000013050000}"/>
    <cellStyle name="Moneda 3 6 2" xfId="1061" xr:uid="{00000000-0005-0000-0000-000014050000}"/>
    <cellStyle name="Moneda 3 6 2 2" xfId="1062" xr:uid="{00000000-0005-0000-0000-000015050000}"/>
    <cellStyle name="Moneda 3 6 2 3" xfId="1063" xr:uid="{00000000-0005-0000-0000-000016050000}"/>
    <cellStyle name="Moneda 3 6 2 4" xfId="1064" xr:uid="{00000000-0005-0000-0000-000017050000}"/>
    <cellStyle name="Moneda 3 7" xfId="1065" xr:uid="{00000000-0005-0000-0000-000018050000}"/>
    <cellStyle name="Moneda 3 8" xfId="1066" xr:uid="{00000000-0005-0000-0000-000019050000}"/>
    <cellStyle name="Moneda 3 9" xfId="1067" xr:uid="{00000000-0005-0000-0000-00001A050000}"/>
    <cellStyle name="Moneda 30" xfId="1068" xr:uid="{00000000-0005-0000-0000-00001B050000}"/>
    <cellStyle name="Moneda 30 2" xfId="1069" xr:uid="{00000000-0005-0000-0000-00001C050000}"/>
    <cellStyle name="Moneda 30 2 2" xfId="1070" xr:uid="{00000000-0005-0000-0000-00001D050000}"/>
    <cellStyle name="Moneda 30 2 3" xfId="1071" xr:uid="{00000000-0005-0000-0000-00001E050000}"/>
    <cellStyle name="Moneda 30 2 4" xfId="1072" xr:uid="{00000000-0005-0000-0000-00001F050000}"/>
    <cellStyle name="Moneda 31" xfId="1073" xr:uid="{00000000-0005-0000-0000-000020050000}"/>
    <cellStyle name="Moneda 32" xfId="1074" xr:uid="{00000000-0005-0000-0000-000021050000}"/>
    <cellStyle name="Moneda 33" xfId="1075" xr:uid="{00000000-0005-0000-0000-000022050000}"/>
    <cellStyle name="Moneda 34" xfId="1076" xr:uid="{00000000-0005-0000-0000-000023050000}"/>
    <cellStyle name="Moneda 35" xfId="1077" xr:uid="{00000000-0005-0000-0000-000024050000}"/>
    <cellStyle name="Moneda 36" xfId="1078" xr:uid="{00000000-0005-0000-0000-000025050000}"/>
    <cellStyle name="Moneda 37" xfId="22" xr:uid="{00000000-0005-0000-0000-000026050000}"/>
    <cellStyle name="Moneda 38" xfId="2063" xr:uid="{00000000-0005-0000-0000-000027050000}"/>
    <cellStyle name="Moneda 39" xfId="2064" xr:uid="{00000000-0005-0000-0000-000028050000}"/>
    <cellStyle name="Moneda 4" xfId="1079" xr:uid="{00000000-0005-0000-0000-000029050000}"/>
    <cellStyle name="Moneda 4 2" xfId="1080" xr:uid="{00000000-0005-0000-0000-00002A050000}"/>
    <cellStyle name="Moneda 4 2 2" xfId="1081" xr:uid="{00000000-0005-0000-0000-00002B050000}"/>
    <cellStyle name="Moneda 4 2 2 2" xfId="1082" xr:uid="{00000000-0005-0000-0000-00002C050000}"/>
    <cellStyle name="Moneda 4 2 2 2 2" xfId="1083" xr:uid="{00000000-0005-0000-0000-00002D050000}"/>
    <cellStyle name="Moneda 4 2 2 3" xfId="1084" xr:uid="{00000000-0005-0000-0000-00002E050000}"/>
    <cellStyle name="Moneda 4 2 3" xfId="1085" xr:uid="{00000000-0005-0000-0000-00002F050000}"/>
    <cellStyle name="Moneda 4 2 3 2" xfId="1086" xr:uid="{00000000-0005-0000-0000-000030050000}"/>
    <cellStyle name="Moneda 4 2 4" xfId="1087" xr:uid="{00000000-0005-0000-0000-000031050000}"/>
    <cellStyle name="Moneda 4 2 4 2" xfId="1088" xr:uid="{00000000-0005-0000-0000-000032050000}"/>
    <cellStyle name="Moneda 4 2 5" xfId="1089" xr:uid="{00000000-0005-0000-0000-000033050000}"/>
    <cellStyle name="Moneda 4 3" xfId="1090" xr:uid="{00000000-0005-0000-0000-000034050000}"/>
    <cellStyle name="Moneda 4 3 2" xfId="1091" xr:uid="{00000000-0005-0000-0000-000035050000}"/>
    <cellStyle name="Moneda 4 3 2 2" xfId="1092" xr:uid="{00000000-0005-0000-0000-000036050000}"/>
    <cellStyle name="Moneda 4 3 3" xfId="1093" xr:uid="{00000000-0005-0000-0000-000037050000}"/>
    <cellStyle name="Moneda 4 4" xfId="1094" xr:uid="{00000000-0005-0000-0000-000038050000}"/>
    <cellStyle name="Moneda 4 4 2" xfId="1095" xr:uid="{00000000-0005-0000-0000-000039050000}"/>
    <cellStyle name="Moneda 4 5" xfId="1096" xr:uid="{00000000-0005-0000-0000-00003A050000}"/>
    <cellStyle name="Moneda 4 5 2" xfId="1097" xr:uid="{00000000-0005-0000-0000-00003B050000}"/>
    <cellStyle name="Moneda 4 6" xfId="1098" xr:uid="{00000000-0005-0000-0000-00003C050000}"/>
    <cellStyle name="Moneda 4 7" xfId="1099" xr:uid="{00000000-0005-0000-0000-00003D050000}"/>
    <cellStyle name="Moneda 40" xfId="2068" xr:uid="{00000000-0005-0000-0000-00003E050000}"/>
    <cellStyle name="Moneda 41" xfId="2067" xr:uid="{00000000-0005-0000-0000-00003F050000}"/>
    <cellStyle name="Moneda 42" xfId="2071" xr:uid="{00000000-0005-0000-0000-000040050000}"/>
    <cellStyle name="Moneda 43" xfId="2066" xr:uid="{00000000-0005-0000-0000-000041050000}"/>
    <cellStyle name="Moneda 44" xfId="2070" xr:uid="{00000000-0005-0000-0000-000042050000}"/>
    <cellStyle name="Moneda 45" xfId="2072" xr:uid="{00000000-0005-0000-0000-000043050000}"/>
    <cellStyle name="Moneda 46" xfId="2074" xr:uid="{00000000-0005-0000-0000-000044050000}"/>
    <cellStyle name="Moneda 47" xfId="2076" xr:uid="{00000000-0005-0000-0000-000045050000}"/>
    <cellStyle name="Moneda 48" xfId="2075" xr:uid="{00000000-0005-0000-0000-000046050000}"/>
    <cellStyle name="Moneda 49" xfId="2077" xr:uid="{00000000-0005-0000-0000-000047050000}"/>
    <cellStyle name="Moneda 5" xfId="1100" xr:uid="{00000000-0005-0000-0000-000048050000}"/>
    <cellStyle name="Moneda 5 10" xfId="1101" xr:uid="{00000000-0005-0000-0000-000049050000}"/>
    <cellStyle name="Moneda 5 10 2" xfId="1102" xr:uid="{00000000-0005-0000-0000-00004A050000}"/>
    <cellStyle name="Moneda 5 10 3" xfId="1103" xr:uid="{00000000-0005-0000-0000-00004B050000}"/>
    <cellStyle name="Moneda 5 10 4" xfId="1104" xr:uid="{00000000-0005-0000-0000-00004C050000}"/>
    <cellStyle name="Moneda 5 11" xfId="1105" xr:uid="{00000000-0005-0000-0000-00004D050000}"/>
    <cellStyle name="Moneda 5 11 2" xfId="1106" xr:uid="{00000000-0005-0000-0000-00004E050000}"/>
    <cellStyle name="Moneda 5 11 3" xfId="1107" xr:uid="{00000000-0005-0000-0000-00004F050000}"/>
    <cellStyle name="Moneda 5 11 4" xfId="1108" xr:uid="{00000000-0005-0000-0000-000050050000}"/>
    <cellStyle name="Moneda 5 12" xfId="1109" xr:uid="{00000000-0005-0000-0000-000051050000}"/>
    <cellStyle name="Moneda 5 12 2" xfId="1110" xr:uid="{00000000-0005-0000-0000-000052050000}"/>
    <cellStyle name="Moneda 5 12 3" xfId="1111" xr:uid="{00000000-0005-0000-0000-000053050000}"/>
    <cellStyle name="Moneda 5 12 4" xfId="1112" xr:uid="{00000000-0005-0000-0000-000054050000}"/>
    <cellStyle name="Moneda 5 13" xfId="1113" xr:uid="{00000000-0005-0000-0000-000055050000}"/>
    <cellStyle name="Moneda 5 13 2" xfId="1114" xr:uid="{00000000-0005-0000-0000-000056050000}"/>
    <cellStyle name="Moneda 5 13 3" xfId="1115" xr:uid="{00000000-0005-0000-0000-000057050000}"/>
    <cellStyle name="Moneda 5 13 4" xfId="1116" xr:uid="{00000000-0005-0000-0000-000058050000}"/>
    <cellStyle name="Moneda 5 14" xfId="1117" xr:uid="{00000000-0005-0000-0000-000059050000}"/>
    <cellStyle name="Moneda 5 14 2" xfId="1118" xr:uid="{00000000-0005-0000-0000-00005A050000}"/>
    <cellStyle name="Moneda 5 14 3" xfId="1119" xr:uid="{00000000-0005-0000-0000-00005B050000}"/>
    <cellStyle name="Moneda 5 14 4" xfId="1120" xr:uid="{00000000-0005-0000-0000-00005C050000}"/>
    <cellStyle name="Moneda 5 15" xfId="1121" xr:uid="{00000000-0005-0000-0000-00005D050000}"/>
    <cellStyle name="Moneda 5 15 2" xfId="1122" xr:uid="{00000000-0005-0000-0000-00005E050000}"/>
    <cellStyle name="Moneda 5 15 3" xfId="1123" xr:uid="{00000000-0005-0000-0000-00005F050000}"/>
    <cellStyle name="Moneda 5 15 4" xfId="1124" xr:uid="{00000000-0005-0000-0000-000060050000}"/>
    <cellStyle name="Moneda 5 16" xfId="1125" xr:uid="{00000000-0005-0000-0000-000061050000}"/>
    <cellStyle name="Moneda 5 16 2" xfId="1126" xr:uid="{00000000-0005-0000-0000-000062050000}"/>
    <cellStyle name="Moneda 5 16 3" xfId="1127" xr:uid="{00000000-0005-0000-0000-000063050000}"/>
    <cellStyle name="Moneda 5 16 4" xfId="1128" xr:uid="{00000000-0005-0000-0000-000064050000}"/>
    <cellStyle name="Moneda 5 17" xfId="1129" xr:uid="{00000000-0005-0000-0000-000065050000}"/>
    <cellStyle name="Moneda 5 17 2" xfId="1130" xr:uid="{00000000-0005-0000-0000-000066050000}"/>
    <cellStyle name="Moneda 5 17 3" xfId="1131" xr:uid="{00000000-0005-0000-0000-000067050000}"/>
    <cellStyle name="Moneda 5 17 4" xfId="1132" xr:uid="{00000000-0005-0000-0000-000068050000}"/>
    <cellStyle name="Moneda 5 18" xfId="1133" xr:uid="{00000000-0005-0000-0000-000069050000}"/>
    <cellStyle name="Moneda 5 18 2" xfId="1134" xr:uid="{00000000-0005-0000-0000-00006A050000}"/>
    <cellStyle name="Moneda 5 18 3" xfId="1135" xr:uid="{00000000-0005-0000-0000-00006B050000}"/>
    <cellStyle name="Moneda 5 18 4" xfId="1136" xr:uid="{00000000-0005-0000-0000-00006C050000}"/>
    <cellStyle name="Moneda 5 19" xfId="1137" xr:uid="{00000000-0005-0000-0000-00006D050000}"/>
    <cellStyle name="Moneda 5 19 2" xfId="1138" xr:uid="{00000000-0005-0000-0000-00006E050000}"/>
    <cellStyle name="Moneda 5 19 3" xfId="1139" xr:uid="{00000000-0005-0000-0000-00006F050000}"/>
    <cellStyle name="Moneda 5 19 4" xfId="1140" xr:uid="{00000000-0005-0000-0000-000070050000}"/>
    <cellStyle name="Moneda 5 2" xfId="1141" xr:uid="{00000000-0005-0000-0000-000071050000}"/>
    <cellStyle name="Moneda 5 2 10" xfId="1142" xr:uid="{00000000-0005-0000-0000-000072050000}"/>
    <cellStyle name="Moneda 5 2 10 2" xfId="1143" xr:uid="{00000000-0005-0000-0000-000073050000}"/>
    <cellStyle name="Moneda 5 2 10 3" xfId="1144" xr:uid="{00000000-0005-0000-0000-000074050000}"/>
    <cellStyle name="Moneda 5 2 10 4" xfId="1145" xr:uid="{00000000-0005-0000-0000-000075050000}"/>
    <cellStyle name="Moneda 5 2 11" xfId="1146" xr:uid="{00000000-0005-0000-0000-000076050000}"/>
    <cellStyle name="Moneda 5 2 11 2" xfId="1147" xr:uid="{00000000-0005-0000-0000-000077050000}"/>
    <cellStyle name="Moneda 5 2 11 3" xfId="1148" xr:uid="{00000000-0005-0000-0000-000078050000}"/>
    <cellStyle name="Moneda 5 2 11 4" xfId="1149" xr:uid="{00000000-0005-0000-0000-000079050000}"/>
    <cellStyle name="Moneda 5 2 12" xfId="1150" xr:uid="{00000000-0005-0000-0000-00007A050000}"/>
    <cellStyle name="Moneda 5 2 12 2" xfId="1151" xr:uid="{00000000-0005-0000-0000-00007B050000}"/>
    <cellStyle name="Moneda 5 2 12 3" xfId="1152" xr:uid="{00000000-0005-0000-0000-00007C050000}"/>
    <cellStyle name="Moneda 5 2 12 4" xfId="1153" xr:uid="{00000000-0005-0000-0000-00007D050000}"/>
    <cellStyle name="Moneda 5 2 13" xfId="1154" xr:uid="{00000000-0005-0000-0000-00007E050000}"/>
    <cellStyle name="Moneda 5 2 13 2" xfId="1155" xr:uid="{00000000-0005-0000-0000-00007F050000}"/>
    <cellStyle name="Moneda 5 2 13 3" xfId="1156" xr:uid="{00000000-0005-0000-0000-000080050000}"/>
    <cellStyle name="Moneda 5 2 13 4" xfId="1157" xr:uid="{00000000-0005-0000-0000-000081050000}"/>
    <cellStyle name="Moneda 5 2 14" xfId="1158" xr:uid="{00000000-0005-0000-0000-000082050000}"/>
    <cellStyle name="Moneda 5 2 14 2" xfId="1159" xr:uid="{00000000-0005-0000-0000-000083050000}"/>
    <cellStyle name="Moneda 5 2 14 3" xfId="1160" xr:uid="{00000000-0005-0000-0000-000084050000}"/>
    <cellStyle name="Moneda 5 2 14 4" xfId="1161" xr:uid="{00000000-0005-0000-0000-000085050000}"/>
    <cellStyle name="Moneda 5 2 15" xfId="1162" xr:uid="{00000000-0005-0000-0000-000086050000}"/>
    <cellStyle name="Moneda 5 2 15 2" xfId="1163" xr:uid="{00000000-0005-0000-0000-000087050000}"/>
    <cellStyle name="Moneda 5 2 15 3" xfId="1164" xr:uid="{00000000-0005-0000-0000-000088050000}"/>
    <cellStyle name="Moneda 5 2 15 4" xfId="1165" xr:uid="{00000000-0005-0000-0000-000089050000}"/>
    <cellStyle name="Moneda 5 2 16" xfId="1166" xr:uid="{00000000-0005-0000-0000-00008A050000}"/>
    <cellStyle name="Moneda 5 2 16 2" xfId="1167" xr:uid="{00000000-0005-0000-0000-00008B050000}"/>
    <cellStyle name="Moneda 5 2 16 3" xfId="1168" xr:uid="{00000000-0005-0000-0000-00008C050000}"/>
    <cellStyle name="Moneda 5 2 16 4" xfId="1169" xr:uid="{00000000-0005-0000-0000-00008D050000}"/>
    <cellStyle name="Moneda 5 2 17" xfId="1170" xr:uid="{00000000-0005-0000-0000-00008E050000}"/>
    <cellStyle name="Moneda 5 2 17 2" xfId="1171" xr:uid="{00000000-0005-0000-0000-00008F050000}"/>
    <cellStyle name="Moneda 5 2 17 3" xfId="1172" xr:uid="{00000000-0005-0000-0000-000090050000}"/>
    <cellStyle name="Moneda 5 2 17 4" xfId="1173" xr:uid="{00000000-0005-0000-0000-000091050000}"/>
    <cellStyle name="Moneda 5 2 18" xfId="1174" xr:uid="{00000000-0005-0000-0000-000092050000}"/>
    <cellStyle name="Moneda 5 2 18 2" xfId="1175" xr:uid="{00000000-0005-0000-0000-000093050000}"/>
    <cellStyle name="Moneda 5 2 18 3" xfId="1176" xr:uid="{00000000-0005-0000-0000-000094050000}"/>
    <cellStyle name="Moneda 5 2 18 4" xfId="1177" xr:uid="{00000000-0005-0000-0000-000095050000}"/>
    <cellStyle name="Moneda 5 2 19" xfId="1178" xr:uid="{00000000-0005-0000-0000-000096050000}"/>
    <cellStyle name="Moneda 5 2 19 2" xfId="1179" xr:uid="{00000000-0005-0000-0000-000097050000}"/>
    <cellStyle name="Moneda 5 2 19 3" xfId="1180" xr:uid="{00000000-0005-0000-0000-000098050000}"/>
    <cellStyle name="Moneda 5 2 19 4" xfId="1181" xr:uid="{00000000-0005-0000-0000-000099050000}"/>
    <cellStyle name="Moneda 5 2 2" xfId="1182" xr:uid="{00000000-0005-0000-0000-00009A050000}"/>
    <cellStyle name="Moneda 5 2 2 2" xfId="1183" xr:uid="{00000000-0005-0000-0000-00009B050000}"/>
    <cellStyle name="Moneda 5 2 2 2 2" xfId="1184" xr:uid="{00000000-0005-0000-0000-00009C050000}"/>
    <cellStyle name="Moneda 5 2 2 3" xfId="1185" xr:uid="{00000000-0005-0000-0000-00009D050000}"/>
    <cellStyle name="Moneda 5 2 2 4" xfId="1186" xr:uid="{00000000-0005-0000-0000-00009E050000}"/>
    <cellStyle name="Moneda 5 2 2 4 2" xfId="1187" xr:uid="{00000000-0005-0000-0000-00009F050000}"/>
    <cellStyle name="Moneda 5 2 2 4 3" xfId="1188" xr:uid="{00000000-0005-0000-0000-0000A0050000}"/>
    <cellStyle name="Moneda 5 2 2 4 4" xfId="1189" xr:uid="{00000000-0005-0000-0000-0000A1050000}"/>
    <cellStyle name="Moneda 5 2 2 5" xfId="1190" xr:uid="{00000000-0005-0000-0000-0000A2050000}"/>
    <cellStyle name="Moneda 5 2 2 6" xfId="1191" xr:uid="{00000000-0005-0000-0000-0000A3050000}"/>
    <cellStyle name="Moneda 5 2 2 7" xfId="1192" xr:uid="{00000000-0005-0000-0000-0000A4050000}"/>
    <cellStyle name="Moneda 5 2 2 8" xfId="1193" xr:uid="{00000000-0005-0000-0000-0000A5050000}"/>
    <cellStyle name="Moneda 5 2 20" xfId="1194" xr:uid="{00000000-0005-0000-0000-0000A6050000}"/>
    <cellStyle name="Moneda 5 2 20 2" xfId="1195" xr:uid="{00000000-0005-0000-0000-0000A7050000}"/>
    <cellStyle name="Moneda 5 2 20 3" xfId="1196" xr:uid="{00000000-0005-0000-0000-0000A8050000}"/>
    <cellStyle name="Moneda 5 2 20 4" xfId="1197" xr:uid="{00000000-0005-0000-0000-0000A9050000}"/>
    <cellStyle name="Moneda 5 2 21" xfId="1198" xr:uid="{00000000-0005-0000-0000-0000AA050000}"/>
    <cellStyle name="Moneda 5 2 21 2" xfId="1199" xr:uid="{00000000-0005-0000-0000-0000AB050000}"/>
    <cellStyle name="Moneda 5 2 21 3" xfId="1200" xr:uid="{00000000-0005-0000-0000-0000AC050000}"/>
    <cellStyle name="Moneda 5 2 21 4" xfId="1201" xr:uid="{00000000-0005-0000-0000-0000AD050000}"/>
    <cellStyle name="Moneda 5 2 22" xfId="1202" xr:uid="{00000000-0005-0000-0000-0000AE050000}"/>
    <cellStyle name="Moneda 5 2 22 2" xfId="1203" xr:uid="{00000000-0005-0000-0000-0000AF050000}"/>
    <cellStyle name="Moneda 5 2 22 3" xfId="1204" xr:uid="{00000000-0005-0000-0000-0000B0050000}"/>
    <cellStyle name="Moneda 5 2 22 4" xfId="1205" xr:uid="{00000000-0005-0000-0000-0000B1050000}"/>
    <cellStyle name="Moneda 5 2 23" xfId="1206" xr:uid="{00000000-0005-0000-0000-0000B2050000}"/>
    <cellStyle name="Moneda 5 2 23 2" xfId="1207" xr:uid="{00000000-0005-0000-0000-0000B3050000}"/>
    <cellStyle name="Moneda 5 2 23 3" xfId="1208" xr:uid="{00000000-0005-0000-0000-0000B4050000}"/>
    <cellStyle name="Moneda 5 2 23 4" xfId="1209" xr:uid="{00000000-0005-0000-0000-0000B5050000}"/>
    <cellStyle name="Moneda 5 2 24" xfId="1210" xr:uid="{00000000-0005-0000-0000-0000B6050000}"/>
    <cellStyle name="Moneda 5 2 25" xfId="1211" xr:uid="{00000000-0005-0000-0000-0000B7050000}"/>
    <cellStyle name="Moneda 5 2 26" xfId="1212" xr:uid="{00000000-0005-0000-0000-0000B8050000}"/>
    <cellStyle name="Moneda 5 2 27" xfId="1213" xr:uid="{00000000-0005-0000-0000-0000B9050000}"/>
    <cellStyle name="Moneda 5 2 3" xfId="1214" xr:uid="{00000000-0005-0000-0000-0000BA050000}"/>
    <cellStyle name="Moneda 5 2 3 2" xfId="1215" xr:uid="{00000000-0005-0000-0000-0000BB050000}"/>
    <cellStyle name="Moneda 5 2 3 3" xfId="1216" xr:uid="{00000000-0005-0000-0000-0000BC050000}"/>
    <cellStyle name="Moneda 5 2 3 3 2" xfId="1217" xr:uid="{00000000-0005-0000-0000-0000BD050000}"/>
    <cellStyle name="Moneda 5 2 3 3 3" xfId="1218" xr:uid="{00000000-0005-0000-0000-0000BE050000}"/>
    <cellStyle name="Moneda 5 2 3 3 4" xfId="1219" xr:uid="{00000000-0005-0000-0000-0000BF050000}"/>
    <cellStyle name="Moneda 5 2 3 4" xfId="1220" xr:uid="{00000000-0005-0000-0000-0000C0050000}"/>
    <cellStyle name="Moneda 5 2 3 5" xfId="1221" xr:uid="{00000000-0005-0000-0000-0000C1050000}"/>
    <cellStyle name="Moneda 5 2 3 6" xfId="1222" xr:uid="{00000000-0005-0000-0000-0000C2050000}"/>
    <cellStyle name="Moneda 5 2 3 7" xfId="1223" xr:uid="{00000000-0005-0000-0000-0000C3050000}"/>
    <cellStyle name="Moneda 5 2 4" xfId="1224" xr:uid="{00000000-0005-0000-0000-0000C4050000}"/>
    <cellStyle name="Moneda 5 2 4 2" xfId="1225" xr:uid="{00000000-0005-0000-0000-0000C5050000}"/>
    <cellStyle name="Moneda 5 2 4 3" xfId="1226" xr:uid="{00000000-0005-0000-0000-0000C6050000}"/>
    <cellStyle name="Moneda 5 2 4 3 2" xfId="1227" xr:uid="{00000000-0005-0000-0000-0000C7050000}"/>
    <cellStyle name="Moneda 5 2 4 3 3" xfId="1228" xr:uid="{00000000-0005-0000-0000-0000C8050000}"/>
    <cellStyle name="Moneda 5 2 4 3 4" xfId="1229" xr:uid="{00000000-0005-0000-0000-0000C9050000}"/>
    <cellStyle name="Moneda 5 2 5" xfId="1230" xr:uid="{00000000-0005-0000-0000-0000CA050000}"/>
    <cellStyle name="Moneda 5 2 5 2" xfId="1231" xr:uid="{00000000-0005-0000-0000-0000CB050000}"/>
    <cellStyle name="Moneda 5 2 5 2 2" xfId="1232" xr:uid="{00000000-0005-0000-0000-0000CC050000}"/>
    <cellStyle name="Moneda 5 2 5 2 3" xfId="1233" xr:uid="{00000000-0005-0000-0000-0000CD050000}"/>
    <cellStyle name="Moneda 5 2 5 2 4" xfId="1234" xr:uid="{00000000-0005-0000-0000-0000CE050000}"/>
    <cellStyle name="Moneda 5 2 6" xfId="1235" xr:uid="{00000000-0005-0000-0000-0000CF050000}"/>
    <cellStyle name="Moneda 5 2 6 2" xfId="1236" xr:uid="{00000000-0005-0000-0000-0000D0050000}"/>
    <cellStyle name="Moneda 5 2 6 3" xfId="1237" xr:uid="{00000000-0005-0000-0000-0000D1050000}"/>
    <cellStyle name="Moneda 5 2 6 4" xfId="1238" xr:uid="{00000000-0005-0000-0000-0000D2050000}"/>
    <cellStyle name="Moneda 5 2 7" xfId="1239" xr:uid="{00000000-0005-0000-0000-0000D3050000}"/>
    <cellStyle name="Moneda 5 2 7 2" xfId="1240" xr:uid="{00000000-0005-0000-0000-0000D4050000}"/>
    <cellStyle name="Moneda 5 2 7 3" xfId="1241" xr:uid="{00000000-0005-0000-0000-0000D5050000}"/>
    <cellStyle name="Moneda 5 2 7 4" xfId="1242" xr:uid="{00000000-0005-0000-0000-0000D6050000}"/>
    <cellStyle name="Moneda 5 2 8" xfId="1243" xr:uid="{00000000-0005-0000-0000-0000D7050000}"/>
    <cellStyle name="Moneda 5 2 8 2" xfId="1244" xr:uid="{00000000-0005-0000-0000-0000D8050000}"/>
    <cellStyle name="Moneda 5 2 8 3" xfId="1245" xr:uid="{00000000-0005-0000-0000-0000D9050000}"/>
    <cellStyle name="Moneda 5 2 8 4" xfId="1246" xr:uid="{00000000-0005-0000-0000-0000DA050000}"/>
    <cellStyle name="Moneda 5 2 9" xfId="1247" xr:uid="{00000000-0005-0000-0000-0000DB050000}"/>
    <cellStyle name="Moneda 5 2 9 2" xfId="1248" xr:uid="{00000000-0005-0000-0000-0000DC050000}"/>
    <cellStyle name="Moneda 5 2 9 3" xfId="1249" xr:uid="{00000000-0005-0000-0000-0000DD050000}"/>
    <cellStyle name="Moneda 5 2 9 4" xfId="1250" xr:uid="{00000000-0005-0000-0000-0000DE050000}"/>
    <cellStyle name="Moneda 5 20" xfId="1251" xr:uid="{00000000-0005-0000-0000-0000DF050000}"/>
    <cellStyle name="Moneda 5 20 2" xfId="1252" xr:uid="{00000000-0005-0000-0000-0000E0050000}"/>
    <cellStyle name="Moneda 5 20 3" xfId="1253" xr:uid="{00000000-0005-0000-0000-0000E1050000}"/>
    <cellStyle name="Moneda 5 20 4" xfId="1254" xr:uid="{00000000-0005-0000-0000-0000E2050000}"/>
    <cellStyle name="Moneda 5 21" xfId="1255" xr:uid="{00000000-0005-0000-0000-0000E3050000}"/>
    <cellStyle name="Moneda 5 21 2" xfId="1256" xr:uid="{00000000-0005-0000-0000-0000E4050000}"/>
    <cellStyle name="Moneda 5 21 3" xfId="1257" xr:uid="{00000000-0005-0000-0000-0000E5050000}"/>
    <cellStyle name="Moneda 5 21 4" xfId="1258" xr:uid="{00000000-0005-0000-0000-0000E6050000}"/>
    <cellStyle name="Moneda 5 22" xfId="1259" xr:uid="{00000000-0005-0000-0000-0000E7050000}"/>
    <cellStyle name="Moneda 5 22 2" xfId="1260" xr:uid="{00000000-0005-0000-0000-0000E8050000}"/>
    <cellStyle name="Moneda 5 22 3" xfId="1261" xr:uid="{00000000-0005-0000-0000-0000E9050000}"/>
    <cellStyle name="Moneda 5 22 4" xfId="1262" xr:uid="{00000000-0005-0000-0000-0000EA050000}"/>
    <cellStyle name="Moneda 5 23" xfId="1263" xr:uid="{00000000-0005-0000-0000-0000EB050000}"/>
    <cellStyle name="Moneda 5 23 2" xfId="1264" xr:uid="{00000000-0005-0000-0000-0000EC050000}"/>
    <cellStyle name="Moneda 5 23 3" xfId="1265" xr:uid="{00000000-0005-0000-0000-0000ED050000}"/>
    <cellStyle name="Moneda 5 23 4" xfId="1266" xr:uid="{00000000-0005-0000-0000-0000EE050000}"/>
    <cellStyle name="Moneda 5 24" xfId="1267" xr:uid="{00000000-0005-0000-0000-0000EF050000}"/>
    <cellStyle name="Moneda 5 24 2" xfId="1268" xr:uid="{00000000-0005-0000-0000-0000F0050000}"/>
    <cellStyle name="Moneda 5 24 3" xfId="1269" xr:uid="{00000000-0005-0000-0000-0000F1050000}"/>
    <cellStyle name="Moneda 5 24 4" xfId="1270" xr:uid="{00000000-0005-0000-0000-0000F2050000}"/>
    <cellStyle name="Moneda 5 25" xfId="1271" xr:uid="{00000000-0005-0000-0000-0000F3050000}"/>
    <cellStyle name="Moneda 5 25 2" xfId="1272" xr:uid="{00000000-0005-0000-0000-0000F4050000}"/>
    <cellStyle name="Moneda 5 25 3" xfId="1273" xr:uid="{00000000-0005-0000-0000-0000F5050000}"/>
    <cellStyle name="Moneda 5 25 4" xfId="1274" xr:uid="{00000000-0005-0000-0000-0000F6050000}"/>
    <cellStyle name="Moneda 5 26" xfId="1275" xr:uid="{00000000-0005-0000-0000-0000F7050000}"/>
    <cellStyle name="Moneda 5 26 2" xfId="1276" xr:uid="{00000000-0005-0000-0000-0000F8050000}"/>
    <cellStyle name="Moneda 5 26 3" xfId="1277" xr:uid="{00000000-0005-0000-0000-0000F9050000}"/>
    <cellStyle name="Moneda 5 26 4" xfId="1278" xr:uid="{00000000-0005-0000-0000-0000FA050000}"/>
    <cellStyle name="Moneda 5 27" xfId="1279" xr:uid="{00000000-0005-0000-0000-0000FB050000}"/>
    <cellStyle name="Moneda 5 27 2" xfId="1280" xr:uid="{00000000-0005-0000-0000-0000FC050000}"/>
    <cellStyle name="Moneda 5 27 3" xfId="1281" xr:uid="{00000000-0005-0000-0000-0000FD050000}"/>
    <cellStyle name="Moneda 5 27 4" xfId="1282" xr:uid="{00000000-0005-0000-0000-0000FE050000}"/>
    <cellStyle name="Moneda 5 28" xfId="1283" xr:uid="{00000000-0005-0000-0000-0000FF050000}"/>
    <cellStyle name="Moneda 5 28 2" xfId="1284" xr:uid="{00000000-0005-0000-0000-000000060000}"/>
    <cellStyle name="Moneda 5 28 3" xfId="1285" xr:uid="{00000000-0005-0000-0000-000001060000}"/>
    <cellStyle name="Moneda 5 28 4" xfId="1286" xr:uid="{00000000-0005-0000-0000-000002060000}"/>
    <cellStyle name="Moneda 5 3" xfId="1287" xr:uid="{00000000-0005-0000-0000-000003060000}"/>
    <cellStyle name="Moneda 5 3 2" xfId="1288" xr:uid="{00000000-0005-0000-0000-000004060000}"/>
    <cellStyle name="Moneda 5 3 2 2" xfId="1289" xr:uid="{00000000-0005-0000-0000-000005060000}"/>
    <cellStyle name="Moneda 5 3 2 3" xfId="1290" xr:uid="{00000000-0005-0000-0000-000006060000}"/>
    <cellStyle name="Moneda 5 3 2 4" xfId="1291" xr:uid="{00000000-0005-0000-0000-000007060000}"/>
    <cellStyle name="Moneda 5 3 2 5" xfId="1292" xr:uid="{00000000-0005-0000-0000-000008060000}"/>
    <cellStyle name="Moneda 5 3 2 6" xfId="1293" xr:uid="{00000000-0005-0000-0000-000009060000}"/>
    <cellStyle name="Moneda 5 3 2 7" xfId="1294" xr:uid="{00000000-0005-0000-0000-00000A060000}"/>
    <cellStyle name="Moneda 5 3 3" xfId="1295" xr:uid="{00000000-0005-0000-0000-00000B060000}"/>
    <cellStyle name="Moneda 5 3 3 2" xfId="1296" xr:uid="{00000000-0005-0000-0000-00000C060000}"/>
    <cellStyle name="Moneda 5 3 3 3" xfId="1297" xr:uid="{00000000-0005-0000-0000-00000D060000}"/>
    <cellStyle name="Moneda 5 3 3 4" xfId="1298" xr:uid="{00000000-0005-0000-0000-00000E060000}"/>
    <cellStyle name="Moneda 5 3 3 5" xfId="1299" xr:uid="{00000000-0005-0000-0000-00000F060000}"/>
    <cellStyle name="Moneda 5 3 3 6" xfId="1300" xr:uid="{00000000-0005-0000-0000-000010060000}"/>
    <cellStyle name="Moneda 5 3 4" xfId="1301" xr:uid="{00000000-0005-0000-0000-000011060000}"/>
    <cellStyle name="Moneda 5 3 4 2" xfId="1302" xr:uid="{00000000-0005-0000-0000-000012060000}"/>
    <cellStyle name="Moneda 5 3 4 3" xfId="1303" xr:uid="{00000000-0005-0000-0000-000013060000}"/>
    <cellStyle name="Moneda 5 3 4 4" xfId="1304" xr:uid="{00000000-0005-0000-0000-000014060000}"/>
    <cellStyle name="Moneda 5 3 5" xfId="1305" xr:uid="{00000000-0005-0000-0000-000015060000}"/>
    <cellStyle name="Moneda 5 3 6" xfId="1306" xr:uid="{00000000-0005-0000-0000-000016060000}"/>
    <cellStyle name="Moneda 5 3 7" xfId="1307" xr:uid="{00000000-0005-0000-0000-000017060000}"/>
    <cellStyle name="Moneda 5 3 8" xfId="1308" xr:uid="{00000000-0005-0000-0000-000018060000}"/>
    <cellStyle name="Moneda 5 4" xfId="1309" xr:uid="{00000000-0005-0000-0000-000019060000}"/>
    <cellStyle name="Moneda 5 4 2" xfId="1310" xr:uid="{00000000-0005-0000-0000-00001A060000}"/>
    <cellStyle name="Moneda 5 4 2 2" xfId="1311" xr:uid="{00000000-0005-0000-0000-00001B060000}"/>
    <cellStyle name="Moneda 5 4 2 3" xfId="1312" xr:uid="{00000000-0005-0000-0000-00001C060000}"/>
    <cellStyle name="Moneda 5 4 2 4" xfId="1313" xr:uid="{00000000-0005-0000-0000-00001D060000}"/>
    <cellStyle name="Moneda 5 4 2 5" xfId="1314" xr:uid="{00000000-0005-0000-0000-00001E060000}"/>
    <cellStyle name="Moneda 5 4 2 6" xfId="1315" xr:uid="{00000000-0005-0000-0000-00001F060000}"/>
    <cellStyle name="Moneda 5 4 3" xfId="1316" xr:uid="{00000000-0005-0000-0000-000020060000}"/>
    <cellStyle name="Moneda 5 4 3 2" xfId="1317" xr:uid="{00000000-0005-0000-0000-000021060000}"/>
    <cellStyle name="Moneda 5 4 3 3" xfId="1318" xr:uid="{00000000-0005-0000-0000-000022060000}"/>
    <cellStyle name="Moneda 5 4 3 4" xfId="1319" xr:uid="{00000000-0005-0000-0000-000023060000}"/>
    <cellStyle name="Moneda 5 4 4" xfId="1320" xr:uid="{00000000-0005-0000-0000-000024060000}"/>
    <cellStyle name="Moneda 5 4 5" xfId="1321" xr:uid="{00000000-0005-0000-0000-000025060000}"/>
    <cellStyle name="Moneda 5 4 6" xfId="1322" xr:uid="{00000000-0005-0000-0000-000026060000}"/>
    <cellStyle name="Moneda 5 4 7" xfId="1323" xr:uid="{00000000-0005-0000-0000-000027060000}"/>
    <cellStyle name="Moneda 5 5" xfId="1324" xr:uid="{00000000-0005-0000-0000-000028060000}"/>
    <cellStyle name="Moneda 5 5 2" xfId="1325" xr:uid="{00000000-0005-0000-0000-000029060000}"/>
    <cellStyle name="Moneda 5 5 2 2" xfId="1326" xr:uid="{00000000-0005-0000-0000-00002A060000}"/>
    <cellStyle name="Moneda 5 5 2 3" xfId="1327" xr:uid="{00000000-0005-0000-0000-00002B060000}"/>
    <cellStyle name="Moneda 5 5 2 4" xfId="1328" xr:uid="{00000000-0005-0000-0000-00002C060000}"/>
    <cellStyle name="Moneda 5 5 2 5" xfId="1329" xr:uid="{00000000-0005-0000-0000-00002D060000}"/>
    <cellStyle name="Moneda 5 5 2 6" xfId="1330" xr:uid="{00000000-0005-0000-0000-00002E060000}"/>
    <cellStyle name="Moneda 5 5 3" xfId="1331" xr:uid="{00000000-0005-0000-0000-00002F060000}"/>
    <cellStyle name="Moneda 5 5 3 2" xfId="1332" xr:uid="{00000000-0005-0000-0000-000030060000}"/>
    <cellStyle name="Moneda 5 5 3 3" xfId="1333" xr:uid="{00000000-0005-0000-0000-000031060000}"/>
    <cellStyle name="Moneda 5 5 3 4" xfId="1334" xr:uid="{00000000-0005-0000-0000-000032060000}"/>
    <cellStyle name="Moneda 5 5 4" xfId="1335" xr:uid="{00000000-0005-0000-0000-000033060000}"/>
    <cellStyle name="Moneda 5 5 5" xfId="1336" xr:uid="{00000000-0005-0000-0000-000034060000}"/>
    <cellStyle name="Moneda 5 5 6" xfId="1337" xr:uid="{00000000-0005-0000-0000-000035060000}"/>
    <cellStyle name="Moneda 5 5 7" xfId="1338" xr:uid="{00000000-0005-0000-0000-000036060000}"/>
    <cellStyle name="Moneda 5 6" xfId="1339" xr:uid="{00000000-0005-0000-0000-000037060000}"/>
    <cellStyle name="Moneda 5 6 2" xfId="1340" xr:uid="{00000000-0005-0000-0000-000038060000}"/>
    <cellStyle name="Moneda 5 6 2 2" xfId="1341" xr:uid="{00000000-0005-0000-0000-000039060000}"/>
    <cellStyle name="Moneda 5 6 2 3" xfId="1342" xr:uid="{00000000-0005-0000-0000-00003A060000}"/>
    <cellStyle name="Moneda 5 6 2 4" xfId="1343" xr:uid="{00000000-0005-0000-0000-00003B060000}"/>
    <cellStyle name="Moneda 5 7" xfId="1344" xr:uid="{00000000-0005-0000-0000-00003C060000}"/>
    <cellStyle name="Moneda 5 7 2" xfId="1345" xr:uid="{00000000-0005-0000-0000-00003D060000}"/>
    <cellStyle name="Moneda 5 7 3" xfId="1346" xr:uid="{00000000-0005-0000-0000-00003E060000}"/>
    <cellStyle name="Moneda 5 7 4" xfId="1347" xr:uid="{00000000-0005-0000-0000-00003F060000}"/>
    <cellStyle name="Moneda 5 8" xfId="1348" xr:uid="{00000000-0005-0000-0000-000040060000}"/>
    <cellStyle name="Moneda 5 8 2" xfId="1349" xr:uid="{00000000-0005-0000-0000-000041060000}"/>
    <cellStyle name="Moneda 5 8 3" xfId="1350" xr:uid="{00000000-0005-0000-0000-000042060000}"/>
    <cellStyle name="Moneda 5 8 4" xfId="1351" xr:uid="{00000000-0005-0000-0000-000043060000}"/>
    <cellStyle name="Moneda 5 9" xfId="1352" xr:uid="{00000000-0005-0000-0000-000044060000}"/>
    <cellStyle name="Moneda 5 9 2" xfId="1353" xr:uid="{00000000-0005-0000-0000-000045060000}"/>
    <cellStyle name="Moneda 5 9 3" xfId="1354" xr:uid="{00000000-0005-0000-0000-000046060000}"/>
    <cellStyle name="Moneda 5 9 4" xfId="1355" xr:uid="{00000000-0005-0000-0000-000047060000}"/>
    <cellStyle name="Moneda 50" xfId="2078" xr:uid="{00000000-0005-0000-0000-000048060000}"/>
    <cellStyle name="Moneda 51" xfId="2082" xr:uid="{00000000-0005-0000-0000-000049060000}"/>
    <cellStyle name="Moneda 52" xfId="2081" xr:uid="{00000000-0005-0000-0000-00004A060000}"/>
    <cellStyle name="Moneda 53" xfId="2083" xr:uid="{00000000-0005-0000-0000-00004B060000}"/>
    <cellStyle name="Moneda 54" xfId="2084" xr:uid="{00000000-0005-0000-0000-00004C060000}"/>
    <cellStyle name="Moneda 55" xfId="2085" xr:uid="{00000000-0005-0000-0000-00004D060000}"/>
    <cellStyle name="Moneda 56" xfId="2086" xr:uid="{00000000-0005-0000-0000-00004E060000}"/>
    <cellStyle name="Moneda 57" xfId="2087" xr:uid="{00000000-0005-0000-0000-00004F060000}"/>
    <cellStyle name="Moneda 58" xfId="2097" xr:uid="{00000000-0005-0000-0000-000050060000}"/>
    <cellStyle name="Moneda 59" xfId="2100" xr:uid="{00000000-0005-0000-0000-000051060000}"/>
    <cellStyle name="Moneda 6" xfId="1356" xr:uid="{00000000-0005-0000-0000-000052060000}"/>
    <cellStyle name="Moneda 6 2" xfId="1357" xr:uid="{00000000-0005-0000-0000-000053060000}"/>
    <cellStyle name="Moneda 6 2 2" xfId="1358" xr:uid="{00000000-0005-0000-0000-000054060000}"/>
    <cellStyle name="Moneda 6 2 3" xfId="1359" xr:uid="{00000000-0005-0000-0000-000055060000}"/>
    <cellStyle name="Moneda 6 2 4" xfId="1360" xr:uid="{00000000-0005-0000-0000-000056060000}"/>
    <cellStyle name="Moneda 6 3" xfId="1361" xr:uid="{00000000-0005-0000-0000-000057060000}"/>
    <cellStyle name="Moneda 6 3 2" xfId="1362" xr:uid="{00000000-0005-0000-0000-000058060000}"/>
    <cellStyle name="Moneda 6 3 3" xfId="1363" xr:uid="{00000000-0005-0000-0000-000059060000}"/>
    <cellStyle name="Moneda 6 3 4" xfId="1364" xr:uid="{00000000-0005-0000-0000-00005A060000}"/>
    <cellStyle name="Moneda 6 4" xfId="1365" xr:uid="{00000000-0005-0000-0000-00005B060000}"/>
    <cellStyle name="Moneda 6 5" xfId="1366" xr:uid="{00000000-0005-0000-0000-00005C060000}"/>
    <cellStyle name="Moneda 6 6" xfId="1367" xr:uid="{00000000-0005-0000-0000-00005D060000}"/>
    <cellStyle name="Moneda 6 7" xfId="1368" xr:uid="{00000000-0005-0000-0000-00005E060000}"/>
    <cellStyle name="Moneda 60" xfId="2101" xr:uid="{00000000-0005-0000-0000-00005F060000}"/>
    <cellStyle name="Moneda 61" xfId="2102" xr:uid="{00000000-0005-0000-0000-000060060000}"/>
    <cellStyle name="Moneda 62" xfId="2104" xr:uid="{00000000-0005-0000-0000-000061060000}"/>
    <cellStyle name="Moneda 63" xfId="2105" xr:uid="{00000000-0005-0000-0000-000062060000}"/>
    <cellStyle name="Moneda 64" xfId="12" xr:uid="{00000000-0005-0000-0000-000063060000}"/>
    <cellStyle name="Moneda 65" xfId="2107" xr:uid="{00000000-0005-0000-0000-000064060000}"/>
    <cellStyle name="Moneda 66" xfId="2369" xr:uid="{00000000-0005-0000-0000-000065060000}"/>
    <cellStyle name="Moneda 67" xfId="2114" xr:uid="{00000000-0005-0000-0000-000066060000}"/>
    <cellStyle name="Moneda 68" xfId="2353" xr:uid="{00000000-0005-0000-0000-000067060000}"/>
    <cellStyle name="Moneda 69" xfId="2128" xr:uid="{00000000-0005-0000-0000-000068060000}"/>
    <cellStyle name="Moneda 7" xfId="1369" xr:uid="{00000000-0005-0000-0000-000069060000}"/>
    <cellStyle name="Moneda 7 2" xfId="1370" xr:uid="{00000000-0005-0000-0000-00006A060000}"/>
    <cellStyle name="Moneda 7 2 2" xfId="1371" xr:uid="{00000000-0005-0000-0000-00006B060000}"/>
    <cellStyle name="Moneda 7 2 2 2" xfId="1372" xr:uid="{00000000-0005-0000-0000-00006C060000}"/>
    <cellStyle name="Moneda 7 2 2 3" xfId="1373" xr:uid="{00000000-0005-0000-0000-00006D060000}"/>
    <cellStyle name="Moneda 7 2 2 4" xfId="1374" xr:uid="{00000000-0005-0000-0000-00006E060000}"/>
    <cellStyle name="Moneda 7 2 3" xfId="1375" xr:uid="{00000000-0005-0000-0000-00006F060000}"/>
    <cellStyle name="Moneda 7 2 4" xfId="1376" xr:uid="{00000000-0005-0000-0000-000070060000}"/>
    <cellStyle name="Moneda 7 2 5" xfId="1377" xr:uid="{00000000-0005-0000-0000-000071060000}"/>
    <cellStyle name="Moneda 7 2 6" xfId="1378" xr:uid="{00000000-0005-0000-0000-000072060000}"/>
    <cellStyle name="Moneda 7 3" xfId="1379" xr:uid="{00000000-0005-0000-0000-000073060000}"/>
    <cellStyle name="Moneda 7 3 2" xfId="1380" xr:uid="{00000000-0005-0000-0000-000074060000}"/>
    <cellStyle name="Moneda 7 3 2 2" xfId="1381" xr:uid="{00000000-0005-0000-0000-000075060000}"/>
    <cellStyle name="Moneda 7 3 2 3" xfId="1382" xr:uid="{00000000-0005-0000-0000-000076060000}"/>
    <cellStyle name="Moneda 7 3 2 4" xfId="1383" xr:uid="{00000000-0005-0000-0000-000077060000}"/>
    <cellStyle name="Moneda 7 3 3" xfId="1384" xr:uid="{00000000-0005-0000-0000-000078060000}"/>
    <cellStyle name="Moneda 7 3 3 2" xfId="1385" xr:uid="{00000000-0005-0000-0000-000079060000}"/>
    <cellStyle name="Moneda 7 3 3 3" xfId="1386" xr:uid="{00000000-0005-0000-0000-00007A060000}"/>
    <cellStyle name="Moneda 7 3 3 4" xfId="1387" xr:uid="{00000000-0005-0000-0000-00007B060000}"/>
    <cellStyle name="Moneda 7 3 4" xfId="1388" xr:uid="{00000000-0005-0000-0000-00007C060000}"/>
    <cellStyle name="Moneda 7 3 5" xfId="1389" xr:uid="{00000000-0005-0000-0000-00007D060000}"/>
    <cellStyle name="Moneda 7 3 6" xfId="1390" xr:uid="{00000000-0005-0000-0000-00007E060000}"/>
    <cellStyle name="Moneda 7 4" xfId="1391" xr:uid="{00000000-0005-0000-0000-00007F060000}"/>
    <cellStyle name="Moneda 7 4 2" xfId="1392" xr:uid="{00000000-0005-0000-0000-000080060000}"/>
    <cellStyle name="Moneda 7 4 3" xfId="1393" xr:uid="{00000000-0005-0000-0000-000081060000}"/>
    <cellStyle name="Moneda 7 4 4" xfId="1394" xr:uid="{00000000-0005-0000-0000-000082060000}"/>
    <cellStyle name="Moneda 7 5" xfId="1395" xr:uid="{00000000-0005-0000-0000-000083060000}"/>
    <cellStyle name="Moneda 7 5 2" xfId="1396" xr:uid="{00000000-0005-0000-0000-000084060000}"/>
    <cellStyle name="Moneda 7 5 3" xfId="1397" xr:uid="{00000000-0005-0000-0000-000085060000}"/>
    <cellStyle name="Moneda 7 5 4" xfId="1398" xr:uid="{00000000-0005-0000-0000-000086060000}"/>
    <cellStyle name="Moneda 7 6" xfId="1399" xr:uid="{00000000-0005-0000-0000-000087060000}"/>
    <cellStyle name="Moneda 7 7" xfId="1400" xr:uid="{00000000-0005-0000-0000-000088060000}"/>
    <cellStyle name="Moneda 7 8" xfId="1401" xr:uid="{00000000-0005-0000-0000-000089060000}"/>
    <cellStyle name="Moneda 70" xfId="2320" xr:uid="{00000000-0005-0000-0000-00008A060000}"/>
    <cellStyle name="Moneda 71" xfId="2202" xr:uid="{00000000-0005-0000-0000-00008B060000}"/>
    <cellStyle name="Moneda 72" xfId="2352" xr:uid="{00000000-0005-0000-0000-00008C060000}"/>
    <cellStyle name="Moneda 73" xfId="2414" xr:uid="{00000000-0005-0000-0000-00008D060000}"/>
    <cellStyle name="Moneda 74" xfId="2379" xr:uid="{00000000-0005-0000-0000-00008E060000}"/>
    <cellStyle name="Moneda 8" xfId="1402" xr:uid="{00000000-0005-0000-0000-00008F060000}"/>
    <cellStyle name="Moneda 8 2" xfId="1403" xr:uid="{00000000-0005-0000-0000-000090060000}"/>
    <cellStyle name="Moneda 8 2 2" xfId="1404" xr:uid="{00000000-0005-0000-0000-000091060000}"/>
    <cellStyle name="Moneda 8 2 2 2" xfId="1405" xr:uid="{00000000-0005-0000-0000-000092060000}"/>
    <cellStyle name="Moneda 8 2 2 3" xfId="1406" xr:uid="{00000000-0005-0000-0000-000093060000}"/>
    <cellStyle name="Moneda 8 2 2 4" xfId="1407" xr:uid="{00000000-0005-0000-0000-000094060000}"/>
    <cellStyle name="Moneda 8 2 3" xfId="1408" xr:uid="{00000000-0005-0000-0000-000095060000}"/>
    <cellStyle name="Moneda 8 2 4" xfId="1409" xr:uid="{00000000-0005-0000-0000-000096060000}"/>
    <cellStyle name="Moneda 8 2 5" xfId="1410" xr:uid="{00000000-0005-0000-0000-000097060000}"/>
    <cellStyle name="Moneda 8 2 6" xfId="1411" xr:uid="{00000000-0005-0000-0000-000098060000}"/>
    <cellStyle name="Moneda 8 3" xfId="1412" xr:uid="{00000000-0005-0000-0000-000099060000}"/>
    <cellStyle name="Moneda 8 3 2" xfId="1413" xr:uid="{00000000-0005-0000-0000-00009A060000}"/>
    <cellStyle name="Moneda 8 3 2 2" xfId="1414" xr:uid="{00000000-0005-0000-0000-00009B060000}"/>
    <cellStyle name="Moneda 8 3 2 3" xfId="1415" xr:uid="{00000000-0005-0000-0000-00009C060000}"/>
    <cellStyle name="Moneda 8 3 2 4" xfId="1416" xr:uid="{00000000-0005-0000-0000-00009D060000}"/>
    <cellStyle name="Moneda 8 3 3" xfId="1417" xr:uid="{00000000-0005-0000-0000-00009E060000}"/>
    <cellStyle name="Moneda 8 3 3 2" xfId="1418" xr:uid="{00000000-0005-0000-0000-00009F060000}"/>
    <cellStyle name="Moneda 8 3 3 3" xfId="1419" xr:uid="{00000000-0005-0000-0000-0000A0060000}"/>
    <cellStyle name="Moneda 8 3 3 4" xfId="1420" xr:uid="{00000000-0005-0000-0000-0000A1060000}"/>
    <cellStyle name="Moneda 8 3 4" xfId="1421" xr:uid="{00000000-0005-0000-0000-0000A2060000}"/>
    <cellStyle name="Moneda 8 3 5" xfId="1422" xr:uid="{00000000-0005-0000-0000-0000A3060000}"/>
    <cellStyle name="Moneda 8 3 6" xfId="1423" xr:uid="{00000000-0005-0000-0000-0000A4060000}"/>
    <cellStyle name="Moneda 8 4" xfId="1424" xr:uid="{00000000-0005-0000-0000-0000A5060000}"/>
    <cellStyle name="Moneda 8 4 2" xfId="1425" xr:uid="{00000000-0005-0000-0000-0000A6060000}"/>
    <cellStyle name="Moneda 8 4 3" xfId="1426" xr:uid="{00000000-0005-0000-0000-0000A7060000}"/>
    <cellStyle name="Moneda 8 4 4" xfId="1427" xr:uid="{00000000-0005-0000-0000-0000A8060000}"/>
    <cellStyle name="Moneda 8 5" xfId="1428" xr:uid="{00000000-0005-0000-0000-0000A9060000}"/>
    <cellStyle name="Moneda 8 5 2" xfId="1429" xr:uid="{00000000-0005-0000-0000-0000AA060000}"/>
    <cellStyle name="Moneda 8 5 3" xfId="1430" xr:uid="{00000000-0005-0000-0000-0000AB060000}"/>
    <cellStyle name="Moneda 8 5 4" xfId="1431" xr:uid="{00000000-0005-0000-0000-0000AC060000}"/>
    <cellStyle name="Moneda 8 6" xfId="1432" xr:uid="{00000000-0005-0000-0000-0000AD060000}"/>
    <cellStyle name="Moneda 8 7" xfId="1433" xr:uid="{00000000-0005-0000-0000-0000AE060000}"/>
    <cellStyle name="Moneda 8 8" xfId="1434" xr:uid="{00000000-0005-0000-0000-0000AF060000}"/>
    <cellStyle name="Moneda 9" xfId="1435" xr:uid="{00000000-0005-0000-0000-0000B0060000}"/>
    <cellStyle name="Moneda 9 2" xfId="1436" xr:uid="{00000000-0005-0000-0000-0000B1060000}"/>
    <cellStyle name="Moneda 9 2 2" xfId="1437" xr:uid="{00000000-0005-0000-0000-0000B2060000}"/>
    <cellStyle name="Moneda 9 2 2 2" xfId="1438" xr:uid="{00000000-0005-0000-0000-0000B3060000}"/>
    <cellStyle name="Moneda 9 2 2 2 2" xfId="1439" xr:uid="{00000000-0005-0000-0000-0000B4060000}"/>
    <cellStyle name="Moneda 9 2 2 3" xfId="1440" xr:uid="{00000000-0005-0000-0000-0000B5060000}"/>
    <cellStyle name="Moneda 9 2 3" xfId="1441" xr:uid="{00000000-0005-0000-0000-0000B6060000}"/>
    <cellStyle name="Moneda 9 2 3 2" xfId="1442" xr:uid="{00000000-0005-0000-0000-0000B7060000}"/>
    <cellStyle name="Moneda 9 2 4" xfId="1443" xr:uid="{00000000-0005-0000-0000-0000B8060000}"/>
    <cellStyle name="Moneda 9 2 4 2" xfId="1444" xr:uid="{00000000-0005-0000-0000-0000B9060000}"/>
    <cellStyle name="Moneda 9 2 5" xfId="1445" xr:uid="{00000000-0005-0000-0000-0000BA060000}"/>
    <cellStyle name="Moneda 9 3" xfId="1446" xr:uid="{00000000-0005-0000-0000-0000BB060000}"/>
    <cellStyle name="Moneda 9 3 2" xfId="1447" xr:uid="{00000000-0005-0000-0000-0000BC060000}"/>
    <cellStyle name="Moneda 9 3 2 2" xfId="1448" xr:uid="{00000000-0005-0000-0000-0000BD060000}"/>
    <cellStyle name="Moneda 9 3 3" xfId="1449" xr:uid="{00000000-0005-0000-0000-0000BE060000}"/>
    <cellStyle name="Moneda 9 4" xfId="1450" xr:uid="{00000000-0005-0000-0000-0000BF060000}"/>
    <cellStyle name="Moneda 9 4 2" xfId="1451" xr:uid="{00000000-0005-0000-0000-0000C0060000}"/>
    <cellStyle name="Moneda 9 5" xfId="1452" xr:uid="{00000000-0005-0000-0000-0000C1060000}"/>
    <cellStyle name="Moneda 9 5 2" xfId="1453" xr:uid="{00000000-0005-0000-0000-0000C2060000}"/>
    <cellStyle name="Moneda 9 6" xfId="1454" xr:uid="{00000000-0005-0000-0000-0000C3060000}"/>
    <cellStyle name="Neutral" xfId="2479" builtinId="28" customBuiltin="1"/>
    <cellStyle name="Normal" xfId="0" builtinId="0"/>
    <cellStyle name="Normal 10" xfId="1455" xr:uid="{00000000-0005-0000-0000-0000C6060000}"/>
    <cellStyle name="Normal 10 2" xfId="1456" xr:uid="{00000000-0005-0000-0000-0000C7060000}"/>
    <cellStyle name="Normal 10 2 2" xfId="1457" xr:uid="{00000000-0005-0000-0000-0000C8060000}"/>
    <cellStyle name="Normal 10 2 3" xfId="1458" xr:uid="{00000000-0005-0000-0000-0000C9060000}"/>
    <cellStyle name="Normal 10 2 4" xfId="1459" xr:uid="{00000000-0005-0000-0000-0000CA060000}"/>
    <cellStyle name="Normal 10 2 5" xfId="1460" xr:uid="{00000000-0005-0000-0000-0000CB060000}"/>
    <cellStyle name="Normal 10 2 6" xfId="1461" xr:uid="{00000000-0005-0000-0000-0000CC060000}"/>
    <cellStyle name="Normal 10 3" xfId="1462" xr:uid="{00000000-0005-0000-0000-0000CD060000}"/>
    <cellStyle name="Normal 10 3 2" xfId="1463" xr:uid="{00000000-0005-0000-0000-0000CE060000}"/>
    <cellStyle name="Normal 10 3 3" xfId="1464" xr:uid="{00000000-0005-0000-0000-0000CF060000}"/>
    <cellStyle name="Normal 10 3 4" xfId="1465" xr:uid="{00000000-0005-0000-0000-0000D0060000}"/>
    <cellStyle name="Normal 10 4" xfId="1466" xr:uid="{00000000-0005-0000-0000-0000D1060000}"/>
    <cellStyle name="Normal 10 5" xfId="1467" xr:uid="{00000000-0005-0000-0000-0000D2060000}"/>
    <cellStyle name="Normal 10 6" xfId="1468" xr:uid="{00000000-0005-0000-0000-0000D3060000}"/>
    <cellStyle name="Normal 10 7" xfId="1469" xr:uid="{00000000-0005-0000-0000-0000D4060000}"/>
    <cellStyle name="Normal 10 8" xfId="1470" xr:uid="{00000000-0005-0000-0000-0000D5060000}"/>
    <cellStyle name="Normal 11" xfId="1471" xr:uid="{00000000-0005-0000-0000-0000D6060000}"/>
    <cellStyle name="Normal 11 2" xfId="1472" xr:uid="{00000000-0005-0000-0000-0000D7060000}"/>
    <cellStyle name="Normal 11 2 2" xfId="1473" xr:uid="{00000000-0005-0000-0000-0000D8060000}"/>
    <cellStyle name="Normal 11 2 3" xfId="1474" xr:uid="{00000000-0005-0000-0000-0000D9060000}"/>
    <cellStyle name="Normal 11 2 4" xfId="1475" xr:uid="{00000000-0005-0000-0000-0000DA060000}"/>
    <cellStyle name="Normal 11 2 5" xfId="1476" xr:uid="{00000000-0005-0000-0000-0000DB060000}"/>
    <cellStyle name="Normal 11 2 6" xfId="1477" xr:uid="{00000000-0005-0000-0000-0000DC060000}"/>
    <cellStyle name="Normal 11 3" xfId="1478" xr:uid="{00000000-0005-0000-0000-0000DD060000}"/>
    <cellStyle name="Normal 11 3 2" xfId="1479" xr:uid="{00000000-0005-0000-0000-0000DE060000}"/>
    <cellStyle name="Normal 11 3 3" xfId="1480" xr:uid="{00000000-0005-0000-0000-0000DF060000}"/>
    <cellStyle name="Normal 11 3 4" xfId="1481" xr:uid="{00000000-0005-0000-0000-0000E0060000}"/>
    <cellStyle name="Normal 11 4" xfId="1482" xr:uid="{00000000-0005-0000-0000-0000E1060000}"/>
    <cellStyle name="Normal 11 5" xfId="1483" xr:uid="{00000000-0005-0000-0000-0000E2060000}"/>
    <cellStyle name="Normal 11 6" xfId="1484" xr:uid="{00000000-0005-0000-0000-0000E3060000}"/>
    <cellStyle name="Normal 12" xfId="1485" xr:uid="{00000000-0005-0000-0000-0000E4060000}"/>
    <cellStyle name="Normal 12 2" xfId="1486" xr:uid="{00000000-0005-0000-0000-0000E5060000}"/>
    <cellStyle name="Normal 12 2 2" xfId="1487" xr:uid="{00000000-0005-0000-0000-0000E6060000}"/>
    <cellStyle name="Normal 12 2 3" xfId="1488" xr:uid="{00000000-0005-0000-0000-0000E7060000}"/>
    <cellStyle name="Normal 12 2 4" xfId="1489" xr:uid="{00000000-0005-0000-0000-0000E8060000}"/>
    <cellStyle name="Normal 12 2 5" xfId="1490" xr:uid="{00000000-0005-0000-0000-0000E9060000}"/>
    <cellStyle name="Normal 12 2 6" xfId="1491" xr:uid="{00000000-0005-0000-0000-0000EA060000}"/>
    <cellStyle name="Normal 12 3" xfId="1492" xr:uid="{00000000-0005-0000-0000-0000EB060000}"/>
    <cellStyle name="Normal 12 3 2" xfId="1493" xr:uid="{00000000-0005-0000-0000-0000EC060000}"/>
    <cellStyle name="Normal 12 3 3" xfId="1494" xr:uid="{00000000-0005-0000-0000-0000ED060000}"/>
    <cellStyle name="Normal 12 3 4" xfId="1495" xr:uid="{00000000-0005-0000-0000-0000EE060000}"/>
    <cellStyle name="Normal 12 4" xfId="1496" xr:uid="{00000000-0005-0000-0000-0000EF060000}"/>
    <cellStyle name="Normal 12 5" xfId="1497" xr:uid="{00000000-0005-0000-0000-0000F0060000}"/>
    <cellStyle name="Normal 12 6" xfId="1498" xr:uid="{00000000-0005-0000-0000-0000F1060000}"/>
    <cellStyle name="Normal 13" xfId="1499" xr:uid="{00000000-0005-0000-0000-0000F2060000}"/>
    <cellStyle name="Normal 13 2" xfId="1500" xr:uid="{00000000-0005-0000-0000-0000F3060000}"/>
    <cellStyle name="Normal 13 3" xfId="1501" xr:uid="{00000000-0005-0000-0000-0000F4060000}"/>
    <cellStyle name="Normal 13 3 2" xfId="1502" xr:uid="{00000000-0005-0000-0000-0000F5060000}"/>
    <cellStyle name="Normal 13 3 3" xfId="1503" xr:uid="{00000000-0005-0000-0000-0000F6060000}"/>
    <cellStyle name="Normal 13 3 4" xfId="1504" xr:uid="{00000000-0005-0000-0000-0000F7060000}"/>
    <cellStyle name="Normal 13 4" xfId="1505" xr:uid="{00000000-0005-0000-0000-0000F8060000}"/>
    <cellStyle name="Normal 13 4 2" xfId="1506" xr:uid="{00000000-0005-0000-0000-0000F9060000}"/>
    <cellStyle name="Normal 13 4 3" xfId="1507" xr:uid="{00000000-0005-0000-0000-0000FA060000}"/>
    <cellStyle name="Normal 13 4 4" xfId="1508" xr:uid="{00000000-0005-0000-0000-0000FB060000}"/>
    <cellStyle name="Normal 13 5" xfId="1509" xr:uid="{00000000-0005-0000-0000-0000FC060000}"/>
    <cellStyle name="Normal 13 6" xfId="1510" xr:uid="{00000000-0005-0000-0000-0000FD060000}"/>
    <cellStyle name="Normal 13 7" xfId="1511" xr:uid="{00000000-0005-0000-0000-0000FE060000}"/>
    <cellStyle name="Normal 14" xfId="1512" xr:uid="{00000000-0005-0000-0000-0000FF060000}"/>
    <cellStyle name="Normal 14 2" xfId="1513" xr:uid="{00000000-0005-0000-0000-000000070000}"/>
    <cellStyle name="Normal 14 2 2" xfId="1514" xr:uid="{00000000-0005-0000-0000-000001070000}"/>
    <cellStyle name="Normal 14 2 2 2" xfId="1515" xr:uid="{00000000-0005-0000-0000-000002070000}"/>
    <cellStyle name="Normal 14 2 3" xfId="1516" xr:uid="{00000000-0005-0000-0000-000003070000}"/>
    <cellStyle name="Normal 15" xfId="1517" xr:uid="{00000000-0005-0000-0000-000004070000}"/>
    <cellStyle name="Normal 15 2" xfId="1518" xr:uid="{00000000-0005-0000-0000-000005070000}"/>
    <cellStyle name="Normal 15 3" xfId="1519" xr:uid="{00000000-0005-0000-0000-000006070000}"/>
    <cellStyle name="Normal 16" xfId="1520" xr:uid="{00000000-0005-0000-0000-000007070000}"/>
    <cellStyle name="Normal 17" xfId="3" xr:uid="{00000000-0005-0000-0000-000008070000}"/>
    <cellStyle name="Normal 17 2" xfId="1521" xr:uid="{00000000-0005-0000-0000-000009070000}"/>
    <cellStyle name="Normal 17 3" xfId="1522" xr:uid="{00000000-0005-0000-0000-00000A070000}"/>
    <cellStyle name="Normal 17 4" xfId="1523" xr:uid="{00000000-0005-0000-0000-00000B070000}"/>
    <cellStyle name="Normal 18" xfId="1524" xr:uid="{00000000-0005-0000-0000-00000C070000}"/>
    <cellStyle name="Normal 19" xfId="1525" xr:uid="{00000000-0005-0000-0000-00000D070000}"/>
    <cellStyle name="Normal 19 2" xfId="1526" xr:uid="{00000000-0005-0000-0000-00000E070000}"/>
    <cellStyle name="Normal 2" xfId="20" xr:uid="{00000000-0005-0000-0000-00000F070000}"/>
    <cellStyle name="Normal 2 10" xfId="1528" xr:uid="{00000000-0005-0000-0000-000010070000}"/>
    <cellStyle name="Normal 2 10 2" xfId="1529" xr:uid="{00000000-0005-0000-0000-000011070000}"/>
    <cellStyle name="Normal 2 10 2 2" xfId="1530" xr:uid="{00000000-0005-0000-0000-000012070000}"/>
    <cellStyle name="Normal 2 10 2 2 2" xfId="1531" xr:uid="{00000000-0005-0000-0000-000013070000}"/>
    <cellStyle name="Normal 2 10 2 2 2 2" xfId="1532" xr:uid="{00000000-0005-0000-0000-000014070000}"/>
    <cellStyle name="Normal 2 10 2 2 3" xfId="1533" xr:uid="{00000000-0005-0000-0000-000015070000}"/>
    <cellStyle name="Normal 2 10 2 3" xfId="1534" xr:uid="{00000000-0005-0000-0000-000016070000}"/>
    <cellStyle name="Normal 2 10 2 3 2" xfId="1535" xr:uid="{00000000-0005-0000-0000-000017070000}"/>
    <cellStyle name="Normal 2 10 2 4" xfId="1536" xr:uid="{00000000-0005-0000-0000-000018070000}"/>
    <cellStyle name="Normal 2 10 2 4 2" xfId="1537" xr:uid="{00000000-0005-0000-0000-000019070000}"/>
    <cellStyle name="Normal 2 10 2 5" xfId="1538" xr:uid="{00000000-0005-0000-0000-00001A070000}"/>
    <cellStyle name="Normal 2 10 3" xfId="1539" xr:uid="{00000000-0005-0000-0000-00001B070000}"/>
    <cellStyle name="Normal 2 10 3 2" xfId="1540" xr:uid="{00000000-0005-0000-0000-00001C070000}"/>
    <cellStyle name="Normal 2 10 3 2 2" xfId="1541" xr:uid="{00000000-0005-0000-0000-00001D070000}"/>
    <cellStyle name="Normal 2 10 3 3" xfId="1542" xr:uid="{00000000-0005-0000-0000-00001E070000}"/>
    <cellStyle name="Normal 2 10 4" xfId="1543" xr:uid="{00000000-0005-0000-0000-00001F070000}"/>
    <cellStyle name="Normal 2 10 4 2" xfId="1544" xr:uid="{00000000-0005-0000-0000-000020070000}"/>
    <cellStyle name="Normal 2 10 5" xfId="1545" xr:uid="{00000000-0005-0000-0000-000021070000}"/>
    <cellStyle name="Normal 2 10 5 2" xfId="1546" xr:uid="{00000000-0005-0000-0000-000022070000}"/>
    <cellStyle name="Normal 2 10 6" xfId="1547" xr:uid="{00000000-0005-0000-0000-000023070000}"/>
    <cellStyle name="Normal 2 11" xfId="1548" xr:uid="{00000000-0005-0000-0000-000024070000}"/>
    <cellStyle name="Normal 2 12" xfId="1549" xr:uid="{00000000-0005-0000-0000-000025070000}"/>
    <cellStyle name="Normal 2 13" xfId="1550" xr:uid="{00000000-0005-0000-0000-000026070000}"/>
    <cellStyle name="Normal 2 14" xfId="1551" xr:uid="{00000000-0005-0000-0000-000027070000}"/>
    <cellStyle name="Normal 2 15" xfId="1552" xr:uid="{00000000-0005-0000-0000-000028070000}"/>
    <cellStyle name="Normal 2 16" xfId="1553" xr:uid="{00000000-0005-0000-0000-000029070000}"/>
    <cellStyle name="Normal 2 16 2" xfId="1554" xr:uid="{00000000-0005-0000-0000-00002A070000}"/>
    <cellStyle name="Normal 2 16 2 2" xfId="1555" xr:uid="{00000000-0005-0000-0000-00002B070000}"/>
    <cellStyle name="Normal 2 16 2 2 2" xfId="1556" xr:uid="{00000000-0005-0000-0000-00002C070000}"/>
    <cellStyle name="Normal 2 16 2 2 2 2" xfId="1557" xr:uid="{00000000-0005-0000-0000-00002D070000}"/>
    <cellStyle name="Normal 2 16 2 2 3" xfId="1558" xr:uid="{00000000-0005-0000-0000-00002E070000}"/>
    <cellStyle name="Normal 2 16 2 3" xfId="1559" xr:uid="{00000000-0005-0000-0000-00002F070000}"/>
    <cellStyle name="Normal 2 16 2 3 2" xfId="1560" xr:uid="{00000000-0005-0000-0000-000030070000}"/>
    <cellStyle name="Normal 2 16 2 4" xfId="1561" xr:uid="{00000000-0005-0000-0000-000031070000}"/>
    <cellStyle name="Normal 2 16 2 4 2" xfId="1562" xr:uid="{00000000-0005-0000-0000-000032070000}"/>
    <cellStyle name="Normal 2 16 2 5" xfId="1563" xr:uid="{00000000-0005-0000-0000-000033070000}"/>
    <cellStyle name="Normal 2 16 3" xfId="1564" xr:uid="{00000000-0005-0000-0000-000034070000}"/>
    <cellStyle name="Normal 2 16 3 2" xfId="1565" xr:uid="{00000000-0005-0000-0000-000035070000}"/>
    <cellStyle name="Normal 2 16 3 2 2" xfId="1566" xr:uid="{00000000-0005-0000-0000-000036070000}"/>
    <cellStyle name="Normal 2 16 3 3" xfId="1567" xr:uid="{00000000-0005-0000-0000-000037070000}"/>
    <cellStyle name="Normal 2 16 4" xfId="1568" xr:uid="{00000000-0005-0000-0000-000038070000}"/>
    <cellStyle name="Normal 2 16 4 2" xfId="1569" xr:uid="{00000000-0005-0000-0000-000039070000}"/>
    <cellStyle name="Normal 2 16 5" xfId="1570" xr:uid="{00000000-0005-0000-0000-00003A070000}"/>
    <cellStyle name="Normal 2 16 5 2" xfId="1571" xr:uid="{00000000-0005-0000-0000-00003B070000}"/>
    <cellStyle name="Normal 2 16 6" xfId="1572" xr:uid="{00000000-0005-0000-0000-00003C070000}"/>
    <cellStyle name="Normal 2 17" xfId="1573" xr:uid="{00000000-0005-0000-0000-00003D070000}"/>
    <cellStyle name="Normal 2 18" xfId="1574" xr:uid="{00000000-0005-0000-0000-00003E070000}"/>
    <cellStyle name="Normal 2 19" xfId="1575" xr:uid="{00000000-0005-0000-0000-00003F070000}"/>
    <cellStyle name="Normal 2 2" xfId="1576" xr:uid="{00000000-0005-0000-0000-000040070000}"/>
    <cellStyle name="Normal 2 2 2" xfId="1577" xr:uid="{00000000-0005-0000-0000-000041070000}"/>
    <cellStyle name="Normal 2 2 2 2" xfId="1578" xr:uid="{00000000-0005-0000-0000-000042070000}"/>
    <cellStyle name="Normal 2 2 2 2 2" xfId="1579" xr:uid="{00000000-0005-0000-0000-000043070000}"/>
    <cellStyle name="Normal 2 2 2 2 2 2" xfId="1580" xr:uid="{00000000-0005-0000-0000-000044070000}"/>
    <cellStyle name="Normal 2 2 2 2 3" xfId="1581" xr:uid="{00000000-0005-0000-0000-000045070000}"/>
    <cellStyle name="Normal 2 2 2 3" xfId="1582" xr:uid="{00000000-0005-0000-0000-000046070000}"/>
    <cellStyle name="Normal 2 2 2 3 2" xfId="1583" xr:uid="{00000000-0005-0000-0000-000047070000}"/>
    <cellStyle name="Normal 2 2 2 4" xfId="1584" xr:uid="{00000000-0005-0000-0000-000048070000}"/>
    <cellStyle name="Normal 2 2 2 4 2" xfId="1585" xr:uid="{00000000-0005-0000-0000-000049070000}"/>
    <cellStyle name="Normal 2 2 2 5" xfId="1586" xr:uid="{00000000-0005-0000-0000-00004A070000}"/>
    <cellStyle name="Normal 2 2 3" xfId="1587" xr:uid="{00000000-0005-0000-0000-00004B070000}"/>
    <cellStyle name="Normal 2 2 3 2" xfId="1588" xr:uid="{00000000-0005-0000-0000-00004C070000}"/>
    <cellStyle name="Normal 2 2 3 2 2" xfId="1589" xr:uid="{00000000-0005-0000-0000-00004D070000}"/>
    <cellStyle name="Normal 2 2 3 3" xfId="1590" xr:uid="{00000000-0005-0000-0000-00004E070000}"/>
    <cellStyle name="Normal 2 2 4" xfId="1591" xr:uid="{00000000-0005-0000-0000-00004F070000}"/>
    <cellStyle name="Normal 2 2 4 2" xfId="1592" xr:uid="{00000000-0005-0000-0000-000050070000}"/>
    <cellStyle name="Normal 2 2 5" xfId="1593" xr:uid="{00000000-0005-0000-0000-000051070000}"/>
    <cellStyle name="Normal 2 2 5 2" xfId="1594" xr:uid="{00000000-0005-0000-0000-000052070000}"/>
    <cellStyle name="Normal 2 2 6" xfId="1595" xr:uid="{00000000-0005-0000-0000-000053070000}"/>
    <cellStyle name="Normal 2 2 7" xfId="1596" xr:uid="{00000000-0005-0000-0000-000054070000}"/>
    <cellStyle name="Normal 2 2 8" xfId="1597" xr:uid="{00000000-0005-0000-0000-000055070000}"/>
    <cellStyle name="Normal 2 2 9" xfId="1598" xr:uid="{00000000-0005-0000-0000-000056070000}"/>
    <cellStyle name="Normal 2 2_348" xfId="1599" xr:uid="{00000000-0005-0000-0000-000057070000}"/>
    <cellStyle name="Normal 2 20" xfId="1600" xr:uid="{00000000-0005-0000-0000-000058070000}"/>
    <cellStyle name="Normal 2 21" xfId="1601" xr:uid="{00000000-0005-0000-0000-000059070000}"/>
    <cellStyle name="Normal 2 22" xfId="1602" xr:uid="{00000000-0005-0000-0000-00005A070000}"/>
    <cellStyle name="Normal 2 23" xfId="1603" xr:uid="{00000000-0005-0000-0000-00005B070000}"/>
    <cellStyle name="Normal 2 24" xfId="1604" xr:uid="{00000000-0005-0000-0000-00005C070000}"/>
    <cellStyle name="Normal 2 25" xfId="1605" xr:uid="{00000000-0005-0000-0000-00005D070000}"/>
    <cellStyle name="Normal 2 26" xfId="1606" xr:uid="{00000000-0005-0000-0000-00005E070000}"/>
    <cellStyle name="Normal 2 27" xfId="1607" xr:uid="{00000000-0005-0000-0000-00005F070000}"/>
    <cellStyle name="Normal 2 28" xfId="1608" xr:uid="{00000000-0005-0000-0000-000060070000}"/>
    <cellStyle name="Normal 2 29" xfId="1609" xr:uid="{00000000-0005-0000-0000-000061070000}"/>
    <cellStyle name="Normal 2 3" xfId="1610" xr:uid="{00000000-0005-0000-0000-000062070000}"/>
    <cellStyle name="Normal 2 3 10" xfId="1611" xr:uid="{00000000-0005-0000-0000-000063070000}"/>
    <cellStyle name="Normal 2 3 11" xfId="1612" xr:uid="{00000000-0005-0000-0000-000064070000}"/>
    <cellStyle name="Normal 2 3 12" xfId="1613" xr:uid="{00000000-0005-0000-0000-000065070000}"/>
    <cellStyle name="Normal 2 3 13" xfId="1614" xr:uid="{00000000-0005-0000-0000-000066070000}"/>
    <cellStyle name="Normal 2 3 14" xfId="1615" xr:uid="{00000000-0005-0000-0000-000067070000}"/>
    <cellStyle name="Normal 2 3 15" xfId="1616" xr:uid="{00000000-0005-0000-0000-000068070000}"/>
    <cellStyle name="Normal 2 3 16" xfId="1617" xr:uid="{00000000-0005-0000-0000-000069070000}"/>
    <cellStyle name="Normal 2 3 17" xfId="1618" xr:uid="{00000000-0005-0000-0000-00006A070000}"/>
    <cellStyle name="Normal 2 3 18" xfId="1619" xr:uid="{00000000-0005-0000-0000-00006B070000}"/>
    <cellStyle name="Normal 2 3 19" xfId="1620" xr:uid="{00000000-0005-0000-0000-00006C070000}"/>
    <cellStyle name="Normal 2 3 2" xfId="1621" xr:uid="{00000000-0005-0000-0000-00006D070000}"/>
    <cellStyle name="Normal 2 3 2 2" xfId="1622" xr:uid="{00000000-0005-0000-0000-00006E070000}"/>
    <cellStyle name="Normal 2 3 2 3" xfId="1623" xr:uid="{00000000-0005-0000-0000-00006F070000}"/>
    <cellStyle name="Normal 2 3 2 4" xfId="1624" xr:uid="{00000000-0005-0000-0000-000070070000}"/>
    <cellStyle name="Normal 2 3 2 5" xfId="1625" xr:uid="{00000000-0005-0000-0000-000071070000}"/>
    <cellStyle name="Normal 2 3 2 6" xfId="1626" xr:uid="{00000000-0005-0000-0000-000072070000}"/>
    <cellStyle name="Normal 2 3 2 7" xfId="1627" xr:uid="{00000000-0005-0000-0000-000073070000}"/>
    <cellStyle name="Normal 2 3 20" xfId="1628" xr:uid="{00000000-0005-0000-0000-000074070000}"/>
    <cellStyle name="Normal 2 3 21" xfId="1629" xr:uid="{00000000-0005-0000-0000-000075070000}"/>
    <cellStyle name="Normal 2 3 22" xfId="1630" xr:uid="{00000000-0005-0000-0000-000076070000}"/>
    <cellStyle name="Normal 2 3 23" xfId="1631" xr:uid="{00000000-0005-0000-0000-000077070000}"/>
    <cellStyle name="Normal 2 3 24" xfId="1632" xr:uid="{00000000-0005-0000-0000-000078070000}"/>
    <cellStyle name="Normal 2 3 25" xfId="1633" xr:uid="{00000000-0005-0000-0000-000079070000}"/>
    <cellStyle name="Normal 2 3 26" xfId="1634" xr:uid="{00000000-0005-0000-0000-00007A070000}"/>
    <cellStyle name="Normal 2 3 27" xfId="1635" xr:uid="{00000000-0005-0000-0000-00007B070000}"/>
    <cellStyle name="Normal 2 3 3" xfId="1636" xr:uid="{00000000-0005-0000-0000-00007C070000}"/>
    <cellStyle name="Normal 2 3 3 2" xfId="1637" xr:uid="{00000000-0005-0000-0000-00007D070000}"/>
    <cellStyle name="Normal 2 3 3 3" xfId="1638" xr:uid="{00000000-0005-0000-0000-00007E070000}"/>
    <cellStyle name="Normal 2 3 3 4" xfId="1639" xr:uid="{00000000-0005-0000-0000-00007F070000}"/>
    <cellStyle name="Normal 2 3 3 5" xfId="1640" xr:uid="{00000000-0005-0000-0000-000080070000}"/>
    <cellStyle name="Normal 2 3 3 6" xfId="1641" xr:uid="{00000000-0005-0000-0000-000081070000}"/>
    <cellStyle name="Normal 2 3 4" xfId="1642" xr:uid="{00000000-0005-0000-0000-000082070000}"/>
    <cellStyle name="Normal 2 3 5" xfId="1643" xr:uid="{00000000-0005-0000-0000-000083070000}"/>
    <cellStyle name="Normal 2 3 6" xfId="1644" xr:uid="{00000000-0005-0000-0000-000084070000}"/>
    <cellStyle name="Normal 2 3 7" xfId="1645" xr:uid="{00000000-0005-0000-0000-000085070000}"/>
    <cellStyle name="Normal 2 3 8" xfId="1646" xr:uid="{00000000-0005-0000-0000-000086070000}"/>
    <cellStyle name="Normal 2 3 9" xfId="1647" xr:uid="{00000000-0005-0000-0000-000087070000}"/>
    <cellStyle name="Normal 2 30" xfId="1648" xr:uid="{00000000-0005-0000-0000-000088070000}"/>
    <cellStyle name="Normal 2 31" xfId="1649" xr:uid="{00000000-0005-0000-0000-000089070000}"/>
    <cellStyle name="Normal 2 32" xfId="1650" xr:uid="{00000000-0005-0000-0000-00008A070000}"/>
    <cellStyle name="Normal 2 33" xfId="1651" xr:uid="{00000000-0005-0000-0000-00008B070000}"/>
    <cellStyle name="Normal 2 34" xfId="1652" xr:uid="{00000000-0005-0000-0000-00008C070000}"/>
    <cellStyle name="Normal 2 35" xfId="1653" xr:uid="{00000000-0005-0000-0000-00008D070000}"/>
    <cellStyle name="Normal 2 36" xfId="1527" xr:uid="{00000000-0005-0000-0000-00008E070000}"/>
    <cellStyle name="Normal 2 4" xfId="1654" xr:uid="{00000000-0005-0000-0000-00008F070000}"/>
    <cellStyle name="Normal 2 4 2" xfId="1655" xr:uid="{00000000-0005-0000-0000-000090070000}"/>
    <cellStyle name="Normal 2 4 2 2" xfId="1656" xr:uid="{00000000-0005-0000-0000-000091070000}"/>
    <cellStyle name="Normal 2 4 2 3" xfId="1657" xr:uid="{00000000-0005-0000-0000-000092070000}"/>
    <cellStyle name="Normal 2 4 2 4" xfId="1658" xr:uid="{00000000-0005-0000-0000-000093070000}"/>
    <cellStyle name="Normal 2 4 2 5" xfId="1659" xr:uid="{00000000-0005-0000-0000-000094070000}"/>
    <cellStyle name="Normal 2 4 2 6" xfId="1660" xr:uid="{00000000-0005-0000-0000-000095070000}"/>
    <cellStyle name="Normal 2 4 3" xfId="1661" xr:uid="{00000000-0005-0000-0000-000096070000}"/>
    <cellStyle name="Normal 2 4 3 2" xfId="1662" xr:uid="{00000000-0005-0000-0000-000097070000}"/>
    <cellStyle name="Normal 2 4 3 3" xfId="1663" xr:uid="{00000000-0005-0000-0000-000098070000}"/>
    <cellStyle name="Normal 2 4 3 4" xfId="1664" xr:uid="{00000000-0005-0000-0000-000099070000}"/>
    <cellStyle name="Normal 2 4 3 5" xfId="1665" xr:uid="{00000000-0005-0000-0000-00009A070000}"/>
    <cellStyle name="Normal 2 4 3 6" xfId="1666" xr:uid="{00000000-0005-0000-0000-00009B070000}"/>
    <cellStyle name="Normal 2 4 4" xfId="1667" xr:uid="{00000000-0005-0000-0000-00009C070000}"/>
    <cellStyle name="Normal 2 4 5" xfId="1668" xr:uid="{00000000-0005-0000-0000-00009D070000}"/>
    <cellStyle name="Normal 2 4 6" xfId="1669" xr:uid="{00000000-0005-0000-0000-00009E070000}"/>
    <cellStyle name="Normal 2 5" xfId="1670" xr:uid="{00000000-0005-0000-0000-00009F070000}"/>
    <cellStyle name="Normal 2 5 2" xfId="1671" xr:uid="{00000000-0005-0000-0000-0000A0070000}"/>
    <cellStyle name="Normal 2 5 2 2" xfId="1672" xr:uid="{00000000-0005-0000-0000-0000A1070000}"/>
    <cellStyle name="Normal 2 5 2 3" xfId="1673" xr:uid="{00000000-0005-0000-0000-0000A2070000}"/>
    <cellStyle name="Normal 2 5 2 4" xfId="1674" xr:uid="{00000000-0005-0000-0000-0000A3070000}"/>
    <cellStyle name="Normal 2 5 2 5" xfId="1675" xr:uid="{00000000-0005-0000-0000-0000A4070000}"/>
    <cellStyle name="Normal 2 5 2 6" xfId="1676" xr:uid="{00000000-0005-0000-0000-0000A5070000}"/>
    <cellStyle name="Normal 2 5 3" xfId="1677" xr:uid="{00000000-0005-0000-0000-0000A6070000}"/>
    <cellStyle name="Normal 2 5 3 2" xfId="1678" xr:uid="{00000000-0005-0000-0000-0000A7070000}"/>
    <cellStyle name="Normal 2 5 3 3" xfId="1679" xr:uid="{00000000-0005-0000-0000-0000A8070000}"/>
    <cellStyle name="Normal 2 5 3 4" xfId="1680" xr:uid="{00000000-0005-0000-0000-0000A9070000}"/>
    <cellStyle name="Normal 2 5 3 5" xfId="1681" xr:uid="{00000000-0005-0000-0000-0000AA070000}"/>
    <cellStyle name="Normal 2 5 3 6" xfId="1682" xr:uid="{00000000-0005-0000-0000-0000AB070000}"/>
    <cellStyle name="Normal 2 5 4" xfId="1683" xr:uid="{00000000-0005-0000-0000-0000AC070000}"/>
    <cellStyle name="Normal 2 5 5" xfId="1684" xr:uid="{00000000-0005-0000-0000-0000AD070000}"/>
    <cellStyle name="Normal 2 5 6" xfId="1685" xr:uid="{00000000-0005-0000-0000-0000AE070000}"/>
    <cellStyle name="Normal 2 6" xfId="1686" xr:uid="{00000000-0005-0000-0000-0000AF070000}"/>
    <cellStyle name="Normal 2 6 2" xfId="1687" xr:uid="{00000000-0005-0000-0000-0000B0070000}"/>
    <cellStyle name="Normal 2 6 2 2" xfId="1688" xr:uid="{00000000-0005-0000-0000-0000B1070000}"/>
    <cellStyle name="Normal 2 6 2 3" xfId="1689" xr:uid="{00000000-0005-0000-0000-0000B2070000}"/>
    <cellStyle name="Normal 2 6 2 4" xfId="1690" xr:uid="{00000000-0005-0000-0000-0000B3070000}"/>
    <cellStyle name="Normal 2 6 2 5" xfId="1691" xr:uid="{00000000-0005-0000-0000-0000B4070000}"/>
    <cellStyle name="Normal 2 6 2 6" xfId="1692" xr:uid="{00000000-0005-0000-0000-0000B5070000}"/>
    <cellStyle name="Normal 2 6 3" xfId="1693" xr:uid="{00000000-0005-0000-0000-0000B6070000}"/>
    <cellStyle name="Normal 2 6 3 2" xfId="1694" xr:uid="{00000000-0005-0000-0000-0000B7070000}"/>
    <cellStyle name="Normal 2 6 3 3" xfId="1695" xr:uid="{00000000-0005-0000-0000-0000B8070000}"/>
    <cellStyle name="Normal 2 6 3 4" xfId="1696" xr:uid="{00000000-0005-0000-0000-0000B9070000}"/>
    <cellStyle name="Normal 2 6 4" xfId="1697" xr:uid="{00000000-0005-0000-0000-0000BA070000}"/>
    <cellStyle name="Normal 2 6 5" xfId="1698" xr:uid="{00000000-0005-0000-0000-0000BB070000}"/>
    <cellStyle name="Normal 2 6 6" xfId="1699" xr:uid="{00000000-0005-0000-0000-0000BC070000}"/>
    <cellStyle name="Normal 2 7" xfId="1700" xr:uid="{00000000-0005-0000-0000-0000BD070000}"/>
    <cellStyle name="Normal 2 8" xfId="1701" xr:uid="{00000000-0005-0000-0000-0000BE070000}"/>
    <cellStyle name="Normal 2 9" xfId="1702" xr:uid="{00000000-0005-0000-0000-0000BF070000}"/>
    <cellStyle name="Normal 2_348" xfId="1703" xr:uid="{00000000-0005-0000-0000-0000C0070000}"/>
    <cellStyle name="Normal 20" xfId="1704" xr:uid="{00000000-0005-0000-0000-0000C1070000}"/>
    <cellStyle name="Normal 21" xfId="2515" xr:uid="{00000000-0005-0000-0000-0000C2070000}"/>
    <cellStyle name="Normal 3" xfId="1705" xr:uid="{00000000-0005-0000-0000-0000C3070000}"/>
    <cellStyle name="Normal 3 10" xfId="1706" xr:uid="{00000000-0005-0000-0000-0000C4070000}"/>
    <cellStyle name="Normal 3 11" xfId="1707" xr:uid="{00000000-0005-0000-0000-0000C5070000}"/>
    <cellStyle name="Normal 3 2" xfId="1708" xr:uid="{00000000-0005-0000-0000-0000C6070000}"/>
    <cellStyle name="Normal 3 2 2" xfId="1709" xr:uid="{00000000-0005-0000-0000-0000C7070000}"/>
    <cellStyle name="Normal 3 2 2 2" xfId="1710" xr:uid="{00000000-0005-0000-0000-0000C8070000}"/>
    <cellStyle name="Normal 3 2 2 2 2" xfId="1711" xr:uid="{00000000-0005-0000-0000-0000C9070000}"/>
    <cellStyle name="Normal 3 2 2 2 3" xfId="2517" xr:uid="{00000000-0005-0000-0000-0000CA070000}"/>
    <cellStyle name="Normal 3 2 2 3" xfId="1712" xr:uid="{00000000-0005-0000-0000-0000CB070000}"/>
    <cellStyle name="Normal 3 2 3" xfId="1713" xr:uid="{00000000-0005-0000-0000-0000CC070000}"/>
    <cellStyle name="Normal 3 2 3 2" xfId="1714" xr:uid="{00000000-0005-0000-0000-0000CD070000}"/>
    <cellStyle name="Normal 3 2 4" xfId="1715" xr:uid="{00000000-0005-0000-0000-0000CE070000}"/>
    <cellStyle name="Normal 3 2 4 2" xfId="1716" xr:uid="{00000000-0005-0000-0000-0000CF070000}"/>
    <cellStyle name="Normal 3 2 5" xfId="1717" xr:uid="{00000000-0005-0000-0000-0000D0070000}"/>
    <cellStyle name="Normal 3 2 6" xfId="1718" xr:uid="{00000000-0005-0000-0000-0000D1070000}"/>
    <cellStyle name="Normal 3 2 7" xfId="1719" xr:uid="{00000000-0005-0000-0000-0000D2070000}"/>
    <cellStyle name="Normal 3 2 8" xfId="1720" xr:uid="{00000000-0005-0000-0000-0000D3070000}"/>
    <cellStyle name="Normal 3 2 9" xfId="2516" xr:uid="{00000000-0005-0000-0000-0000D4070000}"/>
    <cellStyle name="Normal 3 3" xfId="1721" xr:uid="{00000000-0005-0000-0000-0000D5070000}"/>
    <cellStyle name="Normal 3 3 2" xfId="1722" xr:uid="{00000000-0005-0000-0000-0000D6070000}"/>
    <cellStyle name="Normal 3 3 2 2" xfId="1723" xr:uid="{00000000-0005-0000-0000-0000D7070000}"/>
    <cellStyle name="Normal 3 3 3" xfId="1724" xr:uid="{00000000-0005-0000-0000-0000D8070000}"/>
    <cellStyle name="Normal 3 3 4" xfId="1725" xr:uid="{00000000-0005-0000-0000-0000D9070000}"/>
    <cellStyle name="Normal 3 3 5" xfId="1726" xr:uid="{00000000-0005-0000-0000-0000DA070000}"/>
    <cellStyle name="Normal 3 3 6" xfId="1727" xr:uid="{00000000-0005-0000-0000-0000DB070000}"/>
    <cellStyle name="Normal 3 3 7" xfId="1728" xr:uid="{00000000-0005-0000-0000-0000DC070000}"/>
    <cellStyle name="Normal 3 4" xfId="1729" xr:uid="{00000000-0005-0000-0000-0000DD070000}"/>
    <cellStyle name="Normal 3 4 2" xfId="1730" xr:uid="{00000000-0005-0000-0000-0000DE070000}"/>
    <cellStyle name="Normal 3 4 3" xfId="1731" xr:uid="{00000000-0005-0000-0000-0000DF070000}"/>
    <cellStyle name="Normal 3 4 4" xfId="1732" xr:uid="{00000000-0005-0000-0000-0000E0070000}"/>
    <cellStyle name="Normal 3 4 5" xfId="1733" xr:uid="{00000000-0005-0000-0000-0000E1070000}"/>
    <cellStyle name="Normal 3 5" xfId="1734" xr:uid="{00000000-0005-0000-0000-0000E2070000}"/>
    <cellStyle name="Normal 3 5 2" xfId="1735" xr:uid="{00000000-0005-0000-0000-0000E3070000}"/>
    <cellStyle name="Normal 3 5 3" xfId="1736" xr:uid="{00000000-0005-0000-0000-0000E4070000}"/>
    <cellStyle name="Normal 3 5 4" xfId="1737" xr:uid="{00000000-0005-0000-0000-0000E5070000}"/>
    <cellStyle name="Normal 3 5 5" xfId="1738" xr:uid="{00000000-0005-0000-0000-0000E6070000}"/>
    <cellStyle name="Normal 3 6" xfId="1739" xr:uid="{00000000-0005-0000-0000-0000E7070000}"/>
    <cellStyle name="Normal 3 6 2" xfId="1740" xr:uid="{00000000-0005-0000-0000-0000E8070000}"/>
    <cellStyle name="Normal 3 6 3" xfId="1741" xr:uid="{00000000-0005-0000-0000-0000E9070000}"/>
    <cellStyle name="Normal 3 6 4" xfId="1742" xr:uid="{00000000-0005-0000-0000-0000EA070000}"/>
    <cellStyle name="Normal 3 7" xfId="1743" xr:uid="{00000000-0005-0000-0000-0000EB070000}"/>
    <cellStyle name="Normal 3 8" xfId="1744" xr:uid="{00000000-0005-0000-0000-0000EC070000}"/>
    <cellStyle name="Normal 3 9" xfId="1745" xr:uid="{00000000-0005-0000-0000-0000ED070000}"/>
    <cellStyle name="Normal 3_348" xfId="1746" xr:uid="{00000000-0005-0000-0000-0000EE070000}"/>
    <cellStyle name="Normal 32" xfId="1747" xr:uid="{00000000-0005-0000-0000-0000EF070000}"/>
    <cellStyle name="Normal 32 2" xfId="1748" xr:uid="{00000000-0005-0000-0000-0000F0070000}"/>
    <cellStyle name="Normal 32 3" xfId="1749" xr:uid="{00000000-0005-0000-0000-0000F1070000}"/>
    <cellStyle name="Normal 32 4" xfId="1750" xr:uid="{00000000-0005-0000-0000-0000F2070000}"/>
    <cellStyle name="Normal 38" xfId="1751" xr:uid="{00000000-0005-0000-0000-0000F3070000}"/>
    <cellStyle name="Normal 38 2" xfId="1752" xr:uid="{00000000-0005-0000-0000-0000F4070000}"/>
    <cellStyle name="Normal 38 3" xfId="1753" xr:uid="{00000000-0005-0000-0000-0000F5070000}"/>
    <cellStyle name="Normal 38 4" xfId="1754" xr:uid="{00000000-0005-0000-0000-0000F6070000}"/>
    <cellStyle name="Normal 4" xfId="1755" xr:uid="{00000000-0005-0000-0000-0000F7070000}"/>
    <cellStyle name="Normal 4 10" xfId="1756" xr:uid="{00000000-0005-0000-0000-0000F8070000}"/>
    <cellStyle name="Normal 4 11" xfId="1757" xr:uid="{00000000-0005-0000-0000-0000F9070000}"/>
    <cellStyle name="Normal 4 12" xfId="1758" xr:uid="{00000000-0005-0000-0000-0000FA070000}"/>
    <cellStyle name="Normal 4 2" xfId="1759" xr:uid="{00000000-0005-0000-0000-0000FB070000}"/>
    <cellStyle name="Normal 4 2 2" xfId="1760" xr:uid="{00000000-0005-0000-0000-0000FC070000}"/>
    <cellStyle name="Normal 4 2 2 2" xfId="1761" xr:uid="{00000000-0005-0000-0000-0000FD070000}"/>
    <cellStyle name="Normal 4 2 2 2 2" xfId="1762" xr:uid="{00000000-0005-0000-0000-0000FE070000}"/>
    <cellStyle name="Normal 4 2 2 2 2 2" xfId="1763" xr:uid="{00000000-0005-0000-0000-0000FF070000}"/>
    <cellStyle name="Normal 4 2 2 2 3" xfId="1764" xr:uid="{00000000-0005-0000-0000-000000080000}"/>
    <cellStyle name="Normal 4 2 2 3" xfId="1765" xr:uid="{00000000-0005-0000-0000-000001080000}"/>
    <cellStyle name="Normal 4 2 2 3 2" xfId="1766" xr:uid="{00000000-0005-0000-0000-000002080000}"/>
    <cellStyle name="Normal 4 2 2 4" xfId="1767" xr:uid="{00000000-0005-0000-0000-000003080000}"/>
    <cellStyle name="Normal 4 2 2 4 2" xfId="1768" xr:uid="{00000000-0005-0000-0000-000004080000}"/>
    <cellStyle name="Normal 4 2 2 5" xfId="1769" xr:uid="{00000000-0005-0000-0000-000005080000}"/>
    <cellStyle name="Normal 4 2 3" xfId="1770" xr:uid="{00000000-0005-0000-0000-000006080000}"/>
    <cellStyle name="Normal 4 2 3 2" xfId="1771" xr:uid="{00000000-0005-0000-0000-000007080000}"/>
    <cellStyle name="Normal 4 2 3 2 2" xfId="1772" xr:uid="{00000000-0005-0000-0000-000008080000}"/>
    <cellStyle name="Normal 4 2 3 3" xfId="1773" xr:uid="{00000000-0005-0000-0000-000009080000}"/>
    <cellStyle name="Normal 4 2 4" xfId="1774" xr:uid="{00000000-0005-0000-0000-00000A080000}"/>
    <cellStyle name="Normal 4 2 4 2" xfId="1775" xr:uid="{00000000-0005-0000-0000-00000B080000}"/>
    <cellStyle name="Normal 4 2 5" xfId="1776" xr:uid="{00000000-0005-0000-0000-00000C080000}"/>
    <cellStyle name="Normal 4 2 5 2" xfId="1777" xr:uid="{00000000-0005-0000-0000-00000D080000}"/>
    <cellStyle name="Normal 4 2 6" xfId="1778" xr:uid="{00000000-0005-0000-0000-00000E080000}"/>
    <cellStyle name="Normal 4 2 7" xfId="2470" xr:uid="{00000000-0005-0000-0000-00000F080000}"/>
    <cellStyle name="Normal 4 3" xfId="1779" xr:uid="{00000000-0005-0000-0000-000010080000}"/>
    <cellStyle name="Normal 4 3 2" xfId="1780" xr:uid="{00000000-0005-0000-0000-000011080000}"/>
    <cellStyle name="Normal 4 3 2 2" xfId="1781" xr:uid="{00000000-0005-0000-0000-000012080000}"/>
    <cellStyle name="Normal 4 3 2 2 2" xfId="1782" xr:uid="{00000000-0005-0000-0000-000013080000}"/>
    <cellStyle name="Normal 4 3 2 2 2 2" xfId="1783" xr:uid="{00000000-0005-0000-0000-000014080000}"/>
    <cellStyle name="Normal 4 3 2 2 3" xfId="1784" xr:uid="{00000000-0005-0000-0000-000015080000}"/>
    <cellStyle name="Normal 4 3 2 3" xfId="1785" xr:uid="{00000000-0005-0000-0000-000016080000}"/>
    <cellStyle name="Normal 4 3 2 3 2" xfId="1786" xr:uid="{00000000-0005-0000-0000-000017080000}"/>
    <cellStyle name="Normal 4 3 2 4" xfId="1787" xr:uid="{00000000-0005-0000-0000-000018080000}"/>
    <cellStyle name="Normal 4 3 2 4 2" xfId="1788" xr:uid="{00000000-0005-0000-0000-000019080000}"/>
    <cellStyle name="Normal 4 3 2 5" xfId="1789" xr:uid="{00000000-0005-0000-0000-00001A080000}"/>
    <cellStyle name="Normal 4 3 3" xfId="1790" xr:uid="{00000000-0005-0000-0000-00001B080000}"/>
    <cellStyle name="Normal 4 3 3 2" xfId="1791" xr:uid="{00000000-0005-0000-0000-00001C080000}"/>
    <cellStyle name="Normal 4 3 3 2 2" xfId="1792" xr:uid="{00000000-0005-0000-0000-00001D080000}"/>
    <cellStyle name="Normal 4 3 3 3" xfId="1793" xr:uid="{00000000-0005-0000-0000-00001E080000}"/>
    <cellStyle name="Normal 4 3 4" xfId="1794" xr:uid="{00000000-0005-0000-0000-00001F080000}"/>
    <cellStyle name="Normal 4 3 4 2" xfId="1795" xr:uid="{00000000-0005-0000-0000-000020080000}"/>
    <cellStyle name="Normal 4 3 5" xfId="1796" xr:uid="{00000000-0005-0000-0000-000021080000}"/>
    <cellStyle name="Normal 4 3 5 2" xfId="1797" xr:uid="{00000000-0005-0000-0000-000022080000}"/>
    <cellStyle name="Normal 4 3 6" xfId="1798" xr:uid="{00000000-0005-0000-0000-000023080000}"/>
    <cellStyle name="Normal 4 4" xfId="1799" xr:uid="{00000000-0005-0000-0000-000024080000}"/>
    <cellStyle name="Normal 4 4 2" xfId="1800" xr:uid="{00000000-0005-0000-0000-000025080000}"/>
    <cellStyle name="Normal 4 4 2 2" xfId="1801" xr:uid="{00000000-0005-0000-0000-000026080000}"/>
    <cellStyle name="Normal 4 4 2 3" xfId="1802" xr:uid="{00000000-0005-0000-0000-000027080000}"/>
    <cellStyle name="Normal 4 4 2 4" xfId="1803" xr:uid="{00000000-0005-0000-0000-000028080000}"/>
    <cellStyle name="Normal 4 4 3" xfId="1804" xr:uid="{00000000-0005-0000-0000-000029080000}"/>
    <cellStyle name="Normal 4 4 3 2" xfId="1805" xr:uid="{00000000-0005-0000-0000-00002A080000}"/>
    <cellStyle name="Normal 4 4 3 3" xfId="1806" xr:uid="{00000000-0005-0000-0000-00002B080000}"/>
    <cellStyle name="Normal 4 4 3 4" xfId="1807" xr:uid="{00000000-0005-0000-0000-00002C080000}"/>
    <cellStyle name="Normal 4 4 4" xfId="1808" xr:uid="{00000000-0005-0000-0000-00002D080000}"/>
    <cellStyle name="Normal 4 4 5" xfId="1809" xr:uid="{00000000-0005-0000-0000-00002E080000}"/>
    <cellStyle name="Normal 4 4 6" xfId="1810" xr:uid="{00000000-0005-0000-0000-00002F080000}"/>
    <cellStyle name="Normal 4 5" xfId="1811" xr:uid="{00000000-0005-0000-0000-000030080000}"/>
    <cellStyle name="Normal 4 5 2" xfId="1812" xr:uid="{00000000-0005-0000-0000-000031080000}"/>
    <cellStyle name="Normal 4 5 3" xfId="1813" xr:uid="{00000000-0005-0000-0000-000032080000}"/>
    <cellStyle name="Normal 4 5 4" xfId="1814" xr:uid="{00000000-0005-0000-0000-000033080000}"/>
    <cellStyle name="Normal 4 6" xfId="1815" xr:uid="{00000000-0005-0000-0000-000034080000}"/>
    <cellStyle name="Normal 4 6 2" xfId="1816" xr:uid="{00000000-0005-0000-0000-000035080000}"/>
    <cellStyle name="Normal 4 6 3" xfId="1817" xr:uid="{00000000-0005-0000-0000-000036080000}"/>
    <cellStyle name="Normal 4 6 4" xfId="1818" xr:uid="{00000000-0005-0000-0000-000037080000}"/>
    <cellStyle name="Normal 4 7" xfId="1819" xr:uid="{00000000-0005-0000-0000-000038080000}"/>
    <cellStyle name="Normal 4 7 2" xfId="1820" xr:uid="{00000000-0005-0000-0000-000039080000}"/>
    <cellStyle name="Normal 4 7 3" xfId="1821" xr:uid="{00000000-0005-0000-0000-00003A080000}"/>
    <cellStyle name="Normal 4 7 4" xfId="1822" xr:uid="{00000000-0005-0000-0000-00003B080000}"/>
    <cellStyle name="Normal 4 8" xfId="1823" xr:uid="{00000000-0005-0000-0000-00003C080000}"/>
    <cellStyle name="Normal 4 9" xfId="1824" xr:uid="{00000000-0005-0000-0000-00003D080000}"/>
    <cellStyle name="Normal 4_348" xfId="1825" xr:uid="{00000000-0005-0000-0000-00003E080000}"/>
    <cellStyle name="Normal 5" xfId="1826" xr:uid="{00000000-0005-0000-0000-00003F080000}"/>
    <cellStyle name="Normal 5 10" xfId="1827" xr:uid="{00000000-0005-0000-0000-000040080000}"/>
    <cellStyle name="Normal 5 10 2" xfId="1828" xr:uid="{00000000-0005-0000-0000-000041080000}"/>
    <cellStyle name="Normal 5 10 3" xfId="1829" xr:uid="{00000000-0005-0000-0000-000042080000}"/>
    <cellStyle name="Normal 5 10 4" xfId="1830" xr:uid="{00000000-0005-0000-0000-000043080000}"/>
    <cellStyle name="Normal 5 11" xfId="1831" xr:uid="{00000000-0005-0000-0000-000044080000}"/>
    <cellStyle name="Normal 5 11 2" xfId="1832" xr:uid="{00000000-0005-0000-0000-000045080000}"/>
    <cellStyle name="Normal 5 11 3" xfId="1833" xr:uid="{00000000-0005-0000-0000-000046080000}"/>
    <cellStyle name="Normal 5 11 4" xfId="1834" xr:uid="{00000000-0005-0000-0000-000047080000}"/>
    <cellStyle name="Normal 5 12" xfId="1835" xr:uid="{00000000-0005-0000-0000-000048080000}"/>
    <cellStyle name="Normal 5 12 2" xfId="1836" xr:uid="{00000000-0005-0000-0000-000049080000}"/>
    <cellStyle name="Normal 5 12 3" xfId="1837" xr:uid="{00000000-0005-0000-0000-00004A080000}"/>
    <cellStyle name="Normal 5 12 4" xfId="1838" xr:uid="{00000000-0005-0000-0000-00004B080000}"/>
    <cellStyle name="Normal 5 13" xfId="1839" xr:uid="{00000000-0005-0000-0000-00004C080000}"/>
    <cellStyle name="Normal 5 13 2" xfId="1840" xr:uid="{00000000-0005-0000-0000-00004D080000}"/>
    <cellStyle name="Normal 5 13 3" xfId="1841" xr:uid="{00000000-0005-0000-0000-00004E080000}"/>
    <cellStyle name="Normal 5 13 4" xfId="1842" xr:uid="{00000000-0005-0000-0000-00004F080000}"/>
    <cellStyle name="Normal 5 14" xfId="1843" xr:uid="{00000000-0005-0000-0000-000050080000}"/>
    <cellStyle name="Normal 5 14 2" xfId="1844" xr:uid="{00000000-0005-0000-0000-000051080000}"/>
    <cellStyle name="Normal 5 14 3" xfId="1845" xr:uid="{00000000-0005-0000-0000-000052080000}"/>
    <cellStyle name="Normal 5 14 4" xfId="1846" xr:uid="{00000000-0005-0000-0000-000053080000}"/>
    <cellStyle name="Normal 5 15" xfId="1847" xr:uid="{00000000-0005-0000-0000-000054080000}"/>
    <cellStyle name="Normal 5 15 2" xfId="1848" xr:uid="{00000000-0005-0000-0000-000055080000}"/>
    <cellStyle name="Normal 5 15 3" xfId="1849" xr:uid="{00000000-0005-0000-0000-000056080000}"/>
    <cellStyle name="Normal 5 15 4" xfId="1850" xr:uid="{00000000-0005-0000-0000-000057080000}"/>
    <cellStyle name="Normal 5 16" xfId="1851" xr:uid="{00000000-0005-0000-0000-000058080000}"/>
    <cellStyle name="Normal 5 16 2" xfId="1852" xr:uid="{00000000-0005-0000-0000-000059080000}"/>
    <cellStyle name="Normal 5 16 3" xfId="1853" xr:uid="{00000000-0005-0000-0000-00005A080000}"/>
    <cellStyle name="Normal 5 16 4" xfId="1854" xr:uid="{00000000-0005-0000-0000-00005B080000}"/>
    <cellStyle name="Normal 5 17" xfId="1855" xr:uid="{00000000-0005-0000-0000-00005C080000}"/>
    <cellStyle name="Normal 5 17 2" xfId="1856" xr:uid="{00000000-0005-0000-0000-00005D080000}"/>
    <cellStyle name="Normal 5 17 3" xfId="1857" xr:uid="{00000000-0005-0000-0000-00005E080000}"/>
    <cellStyle name="Normal 5 17 4" xfId="1858" xr:uid="{00000000-0005-0000-0000-00005F080000}"/>
    <cellStyle name="Normal 5 18" xfId="1859" xr:uid="{00000000-0005-0000-0000-000060080000}"/>
    <cellStyle name="Normal 5 18 2" xfId="1860" xr:uid="{00000000-0005-0000-0000-000061080000}"/>
    <cellStyle name="Normal 5 18 3" xfId="1861" xr:uid="{00000000-0005-0000-0000-000062080000}"/>
    <cellStyle name="Normal 5 18 4" xfId="1862" xr:uid="{00000000-0005-0000-0000-000063080000}"/>
    <cellStyle name="Normal 5 19" xfId="1863" xr:uid="{00000000-0005-0000-0000-000064080000}"/>
    <cellStyle name="Normal 5 19 2" xfId="1864" xr:uid="{00000000-0005-0000-0000-000065080000}"/>
    <cellStyle name="Normal 5 19 3" xfId="1865" xr:uid="{00000000-0005-0000-0000-000066080000}"/>
    <cellStyle name="Normal 5 19 4" xfId="1866" xr:uid="{00000000-0005-0000-0000-000067080000}"/>
    <cellStyle name="Normal 5 2" xfId="1867" xr:uid="{00000000-0005-0000-0000-000068080000}"/>
    <cellStyle name="Normal 5 2 2" xfId="1868" xr:uid="{00000000-0005-0000-0000-000069080000}"/>
    <cellStyle name="Normal 5 2 2 2" xfId="1869" xr:uid="{00000000-0005-0000-0000-00006A080000}"/>
    <cellStyle name="Normal 5 2 2 2 2" xfId="1870" xr:uid="{00000000-0005-0000-0000-00006B080000}"/>
    <cellStyle name="Normal 5 2 2 2 2 2" xfId="1871" xr:uid="{00000000-0005-0000-0000-00006C080000}"/>
    <cellStyle name="Normal 5 2 2 2 3" xfId="1872" xr:uid="{00000000-0005-0000-0000-00006D080000}"/>
    <cellStyle name="Normal 5 2 2 3" xfId="1873" xr:uid="{00000000-0005-0000-0000-00006E080000}"/>
    <cellStyle name="Normal 5 2 2 3 2" xfId="1874" xr:uid="{00000000-0005-0000-0000-00006F080000}"/>
    <cellStyle name="Normal 5 2 2 4" xfId="1875" xr:uid="{00000000-0005-0000-0000-000070080000}"/>
    <cellStyle name="Normal 5 2 2 4 2" xfId="1876" xr:uid="{00000000-0005-0000-0000-000071080000}"/>
    <cellStyle name="Normal 5 2 2 5" xfId="1877" xr:uid="{00000000-0005-0000-0000-000072080000}"/>
    <cellStyle name="Normal 5 2 3" xfId="1878" xr:uid="{00000000-0005-0000-0000-000073080000}"/>
    <cellStyle name="Normal 5 2 3 2" xfId="1879" xr:uid="{00000000-0005-0000-0000-000074080000}"/>
    <cellStyle name="Normal 5 2 3 2 2" xfId="1880" xr:uid="{00000000-0005-0000-0000-000075080000}"/>
    <cellStyle name="Normal 5 2 3 3" xfId="1881" xr:uid="{00000000-0005-0000-0000-000076080000}"/>
    <cellStyle name="Normal 5 2 4" xfId="1882" xr:uid="{00000000-0005-0000-0000-000077080000}"/>
    <cellStyle name="Normal 5 2 4 2" xfId="1883" xr:uid="{00000000-0005-0000-0000-000078080000}"/>
    <cellStyle name="Normal 5 2 5" xfId="1884" xr:uid="{00000000-0005-0000-0000-000079080000}"/>
    <cellStyle name="Normal 5 2 5 2" xfId="1885" xr:uid="{00000000-0005-0000-0000-00007A080000}"/>
    <cellStyle name="Normal 5 2 6" xfId="1886" xr:uid="{00000000-0005-0000-0000-00007B080000}"/>
    <cellStyle name="Normal 5 20" xfId="1887" xr:uid="{00000000-0005-0000-0000-00007C080000}"/>
    <cellStyle name="Normal 5 20 2" xfId="1888" xr:uid="{00000000-0005-0000-0000-00007D080000}"/>
    <cellStyle name="Normal 5 20 3" xfId="1889" xr:uid="{00000000-0005-0000-0000-00007E080000}"/>
    <cellStyle name="Normal 5 20 4" xfId="1890" xr:uid="{00000000-0005-0000-0000-00007F080000}"/>
    <cellStyle name="Normal 5 21" xfId="1891" xr:uid="{00000000-0005-0000-0000-000080080000}"/>
    <cellStyle name="Normal 5 21 2" xfId="1892" xr:uid="{00000000-0005-0000-0000-000081080000}"/>
    <cellStyle name="Normal 5 21 3" xfId="1893" xr:uid="{00000000-0005-0000-0000-000082080000}"/>
    <cellStyle name="Normal 5 21 4" xfId="1894" xr:uid="{00000000-0005-0000-0000-000083080000}"/>
    <cellStyle name="Normal 5 22" xfId="1895" xr:uid="{00000000-0005-0000-0000-000084080000}"/>
    <cellStyle name="Normal 5 22 2" xfId="1896" xr:uid="{00000000-0005-0000-0000-000085080000}"/>
    <cellStyle name="Normal 5 22 3" xfId="1897" xr:uid="{00000000-0005-0000-0000-000086080000}"/>
    <cellStyle name="Normal 5 22 4" xfId="1898" xr:uid="{00000000-0005-0000-0000-000087080000}"/>
    <cellStyle name="Normal 5 23" xfId="1899" xr:uid="{00000000-0005-0000-0000-000088080000}"/>
    <cellStyle name="Normal 5 23 2" xfId="1900" xr:uid="{00000000-0005-0000-0000-000089080000}"/>
    <cellStyle name="Normal 5 23 3" xfId="1901" xr:uid="{00000000-0005-0000-0000-00008A080000}"/>
    <cellStyle name="Normal 5 23 4" xfId="1902" xr:uid="{00000000-0005-0000-0000-00008B080000}"/>
    <cellStyle name="Normal 5 24" xfId="1903" xr:uid="{00000000-0005-0000-0000-00008C080000}"/>
    <cellStyle name="Normal 5 24 2" xfId="1904" xr:uid="{00000000-0005-0000-0000-00008D080000}"/>
    <cellStyle name="Normal 5 24 3" xfId="1905" xr:uid="{00000000-0005-0000-0000-00008E080000}"/>
    <cellStyle name="Normal 5 24 4" xfId="1906" xr:uid="{00000000-0005-0000-0000-00008F080000}"/>
    <cellStyle name="Normal 5 25" xfId="1907" xr:uid="{00000000-0005-0000-0000-000090080000}"/>
    <cellStyle name="Normal 5 25 2" xfId="1908" xr:uid="{00000000-0005-0000-0000-000091080000}"/>
    <cellStyle name="Normal 5 25 3" xfId="1909" xr:uid="{00000000-0005-0000-0000-000092080000}"/>
    <cellStyle name="Normal 5 25 4" xfId="1910" xr:uid="{00000000-0005-0000-0000-000093080000}"/>
    <cellStyle name="Normal 5 26" xfId="1911" xr:uid="{00000000-0005-0000-0000-000094080000}"/>
    <cellStyle name="Normal 5 27" xfId="1912" xr:uid="{00000000-0005-0000-0000-000095080000}"/>
    <cellStyle name="Normal 5 27 2" xfId="1913" xr:uid="{00000000-0005-0000-0000-000096080000}"/>
    <cellStyle name="Normal 5 27 3" xfId="1914" xr:uid="{00000000-0005-0000-0000-000097080000}"/>
    <cellStyle name="Normal 5 27 4" xfId="1915" xr:uid="{00000000-0005-0000-0000-000098080000}"/>
    <cellStyle name="Normal 5 28" xfId="1916" xr:uid="{00000000-0005-0000-0000-000099080000}"/>
    <cellStyle name="Normal 5 29" xfId="1917" xr:uid="{00000000-0005-0000-0000-00009A080000}"/>
    <cellStyle name="Normal 5 3" xfId="1918" xr:uid="{00000000-0005-0000-0000-00009B080000}"/>
    <cellStyle name="Normal 5 3 2" xfId="1919" xr:uid="{00000000-0005-0000-0000-00009C080000}"/>
    <cellStyle name="Normal 5 3 3" xfId="1920" xr:uid="{00000000-0005-0000-0000-00009D080000}"/>
    <cellStyle name="Normal 5 3 4" xfId="1921" xr:uid="{00000000-0005-0000-0000-00009E080000}"/>
    <cellStyle name="Normal 5 3 5" xfId="1922" xr:uid="{00000000-0005-0000-0000-00009F080000}"/>
    <cellStyle name="Normal 5 3 6" xfId="1923" xr:uid="{00000000-0005-0000-0000-0000A0080000}"/>
    <cellStyle name="Normal 5 30" xfId="1924" xr:uid="{00000000-0005-0000-0000-0000A1080000}"/>
    <cellStyle name="Normal 5 31" xfId="1925" xr:uid="{00000000-0005-0000-0000-0000A2080000}"/>
    <cellStyle name="Normal 5 32" xfId="1926" xr:uid="{00000000-0005-0000-0000-0000A3080000}"/>
    <cellStyle name="Normal 5 33" xfId="2469" xr:uid="{00000000-0005-0000-0000-0000A4080000}"/>
    <cellStyle name="Normal 5 4" xfId="1927" xr:uid="{00000000-0005-0000-0000-0000A5080000}"/>
    <cellStyle name="Normal 5 4 2" xfId="1928" xr:uid="{00000000-0005-0000-0000-0000A6080000}"/>
    <cellStyle name="Normal 5 4 3" xfId="1929" xr:uid="{00000000-0005-0000-0000-0000A7080000}"/>
    <cellStyle name="Normal 5 4 4" xfId="1930" xr:uid="{00000000-0005-0000-0000-0000A8080000}"/>
    <cellStyle name="Normal 5 5" xfId="1931" xr:uid="{00000000-0005-0000-0000-0000A9080000}"/>
    <cellStyle name="Normal 5 5 2" xfId="1932" xr:uid="{00000000-0005-0000-0000-0000AA080000}"/>
    <cellStyle name="Normal 5 5 3" xfId="1933" xr:uid="{00000000-0005-0000-0000-0000AB080000}"/>
    <cellStyle name="Normal 5 5 4" xfId="1934" xr:uid="{00000000-0005-0000-0000-0000AC080000}"/>
    <cellStyle name="Normal 5 6" xfId="1935" xr:uid="{00000000-0005-0000-0000-0000AD080000}"/>
    <cellStyle name="Normal 5 6 2" xfId="1936" xr:uid="{00000000-0005-0000-0000-0000AE080000}"/>
    <cellStyle name="Normal 5 6 3" xfId="1937" xr:uid="{00000000-0005-0000-0000-0000AF080000}"/>
    <cellStyle name="Normal 5 6 4" xfId="1938" xr:uid="{00000000-0005-0000-0000-0000B0080000}"/>
    <cellStyle name="Normal 5 7" xfId="1939" xr:uid="{00000000-0005-0000-0000-0000B1080000}"/>
    <cellStyle name="Normal 5 7 2" xfId="1940" xr:uid="{00000000-0005-0000-0000-0000B2080000}"/>
    <cellStyle name="Normal 5 7 3" xfId="1941" xr:uid="{00000000-0005-0000-0000-0000B3080000}"/>
    <cellStyle name="Normal 5 7 4" xfId="1942" xr:uid="{00000000-0005-0000-0000-0000B4080000}"/>
    <cellStyle name="Normal 5 8" xfId="1943" xr:uid="{00000000-0005-0000-0000-0000B5080000}"/>
    <cellStyle name="Normal 5 8 2" xfId="1944" xr:uid="{00000000-0005-0000-0000-0000B6080000}"/>
    <cellStyle name="Normal 5 8 3" xfId="1945" xr:uid="{00000000-0005-0000-0000-0000B7080000}"/>
    <cellStyle name="Normal 5 8 4" xfId="1946" xr:uid="{00000000-0005-0000-0000-0000B8080000}"/>
    <cellStyle name="Normal 5 9" xfId="1947" xr:uid="{00000000-0005-0000-0000-0000B9080000}"/>
    <cellStyle name="Normal 5 9 2" xfId="1948" xr:uid="{00000000-0005-0000-0000-0000BA080000}"/>
    <cellStyle name="Normal 5 9 3" xfId="1949" xr:uid="{00000000-0005-0000-0000-0000BB080000}"/>
    <cellStyle name="Normal 5 9 4" xfId="1950" xr:uid="{00000000-0005-0000-0000-0000BC080000}"/>
    <cellStyle name="Normal 5_348" xfId="1951" xr:uid="{00000000-0005-0000-0000-0000BD080000}"/>
    <cellStyle name="Normal 6" xfId="1952" xr:uid="{00000000-0005-0000-0000-0000BE080000}"/>
    <cellStyle name="Normal 6 2" xfId="1953" xr:uid="{00000000-0005-0000-0000-0000BF080000}"/>
    <cellStyle name="Normal 6 2 2" xfId="1954" xr:uid="{00000000-0005-0000-0000-0000C0080000}"/>
    <cellStyle name="Normal 6 2 2 2" xfId="1955" xr:uid="{00000000-0005-0000-0000-0000C1080000}"/>
    <cellStyle name="Normal 6 2 2 2 2" xfId="1956" xr:uid="{00000000-0005-0000-0000-0000C2080000}"/>
    <cellStyle name="Normal 6 2 2 3" xfId="1957" xr:uid="{00000000-0005-0000-0000-0000C3080000}"/>
    <cellStyle name="Normal 6 2 3" xfId="1958" xr:uid="{00000000-0005-0000-0000-0000C4080000}"/>
    <cellStyle name="Normal 6 2 3 2" xfId="1959" xr:uid="{00000000-0005-0000-0000-0000C5080000}"/>
    <cellStyle name="Normal 6 2 4" xfId="1960" xr:uid="{00000000-0005-0000-0000-0000C6080000}"/>
    <cellStyle name="Normal 6 2 4 2" xfId="1961" xr:uid="{00000000-0005-0000-0000-0000C7080000}"/>
    <cellStyle name="Normal 6 2 5" xfId="1962" xr:uid="{00000000-0005-0000-0000-0000C8080000}"/>
    <cellStyle name="Normal 6 3" xfId="1963" xr:uid="{00000000-0005-0000-0000-0000C9080000}"/>
    <cellStyle name="Normal 6 3 2" xfId="1964" xr:uid="{00000000-0005-0000-0000-0000CA080000}"/>
    <cellStyle name="Normal 6 3 2 2" xfId="1965" xr:uid="{00000000-0005-0000-0000-0000CB080000}"/>
    <cellStyle name="Normal 6 3 3" xfId="1966" xr:uid="{00000000-0005-0000-0000-0000CC080000}"/>
    <cellStyle name="Normal 6 4" xfId="1967" xr:uid="{00000000-0005-0000-0000-0000CD080000}"/>
    <cellStyle name="Normal 6 4 2" xfId="1968" xr:uid="{00000000-0005-0000-0000-0000CE080000}"/>
    <cellStyle name="Normal 6 5" xfId="1969" xr:uid="{00000000-0005-0000-0000-0000CF080000}"/>
    <cellStyle name="Normal 6 5 2" xfId="1970" xr:uid="{00000000-0005-0000-0000-0000D0080000}"/>
    <cellStyle name="Normal 6 6" xfId="1971" xr:uid="{00000000-0005-0000-0000-0000D1080000}"/>
    <cellStyle name="Normal 7" xfId="1972" xr:uid="{00000000-0005-0000-0000-0000D2080000}"/>
    <cellStyle name="Normal 7 2" xfId="1973" xr:uid="{00000000-0005-0000-0000-0000D3080000}"/>
    <cellStyle name="Normal 7 2 2" xfId="1974" xr:uid="{00000000-0005-0000-0000-0000D4080000}"/>
    <cellStyle name="Normal 7 2 2 2" xfId="1975" xr:uid="{00000000-0005-0000-0000-0000D5080000}"/>
    <cellStyle name="Normal 7 2 2 2 2" xfId="1976" xr:uid="{00000000-0005-0000-0000-0000D6080000}"/>
    <cellStyle name="Normal 7 2 2 2 2 2" xfId="1977" xr:uid="{00000000-0005-0000-0000-0000D7080000}"/>
    <cellStyle name="Normal 7 2 2 2 3" xfId="1978" xr:uid="{00000000-0005-0000-0000-0000D8080000}"/>
    <cellStyle name="Normal 7 2 2 3" xfId="1979" xr:uid="{00000000-0005-0000-0000-0000D9080000}"/>
    <cellStyle name="Normal 7 2 2 3 2" xfId="1980" xr:uid="{00000000-0005-0000-0000-0000DA080000}"/>
    <cellStyle name="Normal 7 2 2 4" xfId="1981" xr:uid="{00000000-0005-0000-0000-0000DB080000}"/>
    <cellStyle name="Normal 7 2 2 4 2" xfId="1982" xr:uid="{00000000-0005-0000-0000-0000DC080000}"/>
    <cellStyle name="Normal 7 2 2 5" xfId="1983" xr:uid="{00000000-0005-0000-0000-0000DD080000}"/>
    <cellStyle name="Normal 7 2 3" xfId="1984" xr:uid="{00000000-0005-0000-0000-0000DE080000}"/>
    <cellStyle name="Normal 7 2 4" xfId="1985" xr:uid="{00000000-0005-0000-0000-0000DF080000}"/>
    <cellStyle name="Normal 7_348" xfId="1986" xr:uid="{00000000-0005-0000-0000-0000E0080000}"/>
    <cellStyle name="Normal 8" xfId="1987" xr:uid="{00000000-0005-0000-0000-0000E1080000}"/>
    <cellStyle name="Normal 8 2" xfId="1988" xr:uid="{00000000-0005-0000-0000-0000E2080000}"/>
    <cellStyle name="Normal 8 3" xfId="1989" xr:uid="{00000000-0005-0000-0000-0000E3080000}"/>
    <cellStyle name="Normal 8 3 2" xfId="1990" xr:uid="{00000000-0005-0000-0000-0000E4080000}"/>
    <cellStyle name="Normal 8 3 3" xfId="1991" xr:uid="{00000000-0005-0000-0000-0000E5080000}"/>
    <cellStyle name="Normal 8 3 4" xfId="1992" xr:uid="{00000000-0005-0000-0000-0000E6080000}"/>
    <cellStyle name="Normal 9" xfId="1993" xr:uid="{00000000-0005-0000-0000-0000E7080000}"/>
    <cellStyle name="Normal 9 2" xfId="1994" xr:uid="{00000000-0005-0000-0000-0000E8080000}"/>
    <cellStyle name="Normal 9 2 2" xfId="1995" xr:uid="{00000000-0005-0000-0000-0000E9080000}"/>
    <cellStyle name="Normal 9 2 3" xfId="1996" xr:uid="{00000000-0005-0000-0000-0000EA080000}"/>
    <cellStyle name="Normal 9 2 4" xfId="1997" xr:uid="{00000000-0005-0000-0000-0000EB080000}"/>
    <cellStyle name="Normal 9 2 5" xfId="1998" xr:uid="{00000000-0005-0000-0000-0000EC080000}"/>
    <cellStyle name="Normal 9 2 6" xfId="1999" xr:uid="{00000000-0005-0000-0000-0000ED080000}"/>
    <cellStyle name="Normal 9 3" xfId="2000" xr:uid="{00000000-0005-0000-0000-0000EE080000}"/>
    <cellStyle name="Normal 9 3 2" xfId="2001" xr:uid="{00000000-0005-0000-0000-0000EF080000}"/>
    <cellStyle name="Normal 9 3 3" xfId="2002" xr:uid="{00000000-0005-0000-0000-0000F0080000}"/>
    <cellStyle name="Normal 9 3 4" xfId="2003" xr:uid="{00000000-0005-0000-0000-0000F1080000}"/>
    <cellStyle name="Normal 9 4" xfId="2004" xr:uid="{00000000-0005-0000-0000-0000F2080000}"/>
    <cellStyle name="Normal 9 5" xfId="2005" xr:uid="{00000000-0005-0000-0000-0000F3080000}"/>
    <cellStyle name="Normal 9 6" xfId="2006" xr:uid="{00000000-0005-0000-0000-0000F4080000}"/>
    <cellStyle name="Notas" xfId="2486" builtinId="10" customBuiltin="1"/>
    <cellStyle name="Notas 2" xfId="2007" xr:uid="{00000000-0005-0000-0000-0000F6080000}"/>
    <cellStyle name="Notas 2 10" xfId="2388" xr:uid="{00000000-0005-0000-0000-0000F7080000}"/>
    <cellStyle name="Notas 2 11" xfId="2406" xr:uid="{00000000-0005-0000-0000-0000F8080000}"/>
    <cellStyle name="Notas 2 12" xfId="2336" xr:uid="{00000000-0005-0000-0000-0000F9080000}"/>
    <cellStyle name="Notas 2 13" xfId="2404" xr:uid="{00000000-0005-0000-0000-0000FA080000}"/>
    <cellStyle name="Notas 2 2" xfId="2008" xr:uid="{00000000-0005-0000-0000-0000FB080000}"/>
    <cellStyle name="Notas 2 2 10" xfId="2407" xr:uid="{00000000-0005-0000-0000-0000FC080000}"/>
    <cellStyle name="Notas 2 2 11" xfId="2274" xr:uid="{00000000-0005-0000-0000-0000FD080000}"/>
    <cellStyle name="Notas 2 2 12" xfId="2405" xr:uid="{00000000-0005-0000-0000-0000FE080000}"/>
    <cellStyle name="Notas 2 2 2" xfId="2009" xr:uid="{00000000-0005-0000-0000-0000FF080000}"/>
    <cellStyle name="Notas 2 2 2 10" xfId="2275" xr:uid="{00000000-0005-0000-0000-000000090000}"/>
    <cellStyle name="Notas 2 2 2 11" xfId="2432" xr:uid="{00000000-0005-0000-0000-000001090000}"/>
    <cellStyle name="Notas 2 2 2 2" xfId="2344" xr:uid="{00000000-0005-0000-0000-000002090000}"/>
    <cellStyle name="Notas 2 2 2 3" xfId="2135" xr:uid="{00000000-0005-0000-0000-000003090000}"/>
    <cellStyle name="Notas 2 2 2 4" xfId="2329" xr:uid="{00000000-0005-0000-0000-000004090000}"/>
    <cellStyle name="Notas 2 2 2 5" xfId="2148" xr:uid="{00000000-0005-0000-0000-000005090000}"/>
    <cellStyle name="Notas 2 2 2 6" xfId="2314" xr:uid="{00000000-0005-0000-0000-000006090000}"/>
    <cellStyle name="Notas 2 2 2 7" xfId="2109" xr:uid="{00000000-0005-0000-0000-000007090000}"/>
    <cellStyle name="Notas 2 2 2 8" xfId="2390" xr:uid="{00000000-0005-0000-0000-000008090000}"/>
    <cellStyle name="Notas 2 2 2 9" xfId="2408" xr:uid="{00000000-0005-0000-0000-000009090000}"/>
    <cellStyle name="Notas 2 2 3" xfId="2343" xr:uid="{00000000-0005-0000-0000-00000A090000}"/>
    <cellStyle name="Notas 2 2 4" xfId="2136" xr:uid="{00000000-0005-0000-0000-00000B090000}"/>
    <cellStyle name="Notas 2 2 5" xfId="2328" xr:uid="{00000000-0005-0000-0000-00000C090000}"/>
    <cellStyle name="Notas 2 2 6" xfId="2149" xr:uid="{00000000-0005-0000-0000-00000D090000}"/>
    <cellStyle name="Notas 2 2 7" xfId="2313" xr:uid="{00000000-0005-0000-0000-00000E090000}"/>
    <cellStyle name="Notas 2 2 8" xfId="2155" xr:uid="{00000000-0005-0000-0000-00000F090000}"/>
    <cellStyle name="Notas 2 2 9" xfId="2389" xr:uid="{00000000-0005-0000-0000-000010090000}"/>
    <cellStyle name="Notas 2 3" xfId="2010" xr:uid="{00000000-0005-0000-0000-000011090000}"/>
    <cellStyle name="Notas 2 3 10" xfId="2276" xr:uid="{00000000-0005-0000-0000-000012090000}"/>
    <cellStyle name="Notas 2 3 11" xfId="2433" xr:uid="{00000000-0005-0000-0000-000013090000}"/>
    <cellStyle name="Notas 2 3 2" xfId="2345" xr:uid="{00000000-0005-0000-0000-000014090000}"/>
    <cellStyle name="Notas 2 3 3" xfId="2134" xr:uid="{00000000-0005-0000-0000-000015090000}"/>
    <cellStyle name="Notas 2 3 4" xfId="2330" xr:uid="{00000000-0005-0000-0000-000016090000}"/>
    <cellStyle name="Notas 2 3 5" xfId="2147" xr:uid="{00000000-0005-0000-0000-000017090000}"/>
    <cellStyle name="Notas 2 3 6" xfId="2315" xr:uid="{00000000-0005-0000-0000-000018090000}"/>
    <cellStyle name="Notas 2 3 7" xfId="2154" xr:uid="{00000000-0005-0000-0000-000019090000}"/>
    <cellStyle name="Notas 2 3 8" xfId="2391" xr:uid="{00000000-0005-0000-0000-00001A090000}"/>
    <cellStyle name="Notas 2 3 9" xfId="2409" xr:uid="{00000000-0005-0000-0000-00001B090000}"/>
    <cellStyle name="Notas 2 4" xfId="2342" xr:uid="{00000000-0005-0000-0000-00001C090000}"/>
    <cellStyle name="Notas 2 5" xfId="2137" xr:uid="{00000000-0005-0000-0000-00001D090000}"/>
    <cellStyle name="Notas 2 6" xfId="2327" xr:uid="{00000000-0005-0000-0000-00001E090000}"/>
    <cellStyle name="Notas 2 7" xfId="2150" xr:uid="{00000000-0005-0000-0000-00001F090000}"/>
    <cellStyle name="Notas 2 8" xfId="2312" xr:uid="{00000000-0005-0000-0000-000020090000}"/>
    <cellStyle name="Notas 2 9" xfId="2156" xr:uid="{00000000-0005-0000-0000-000021090000}"/>
    <cellStyle name="Notas 3" xfId="2011" xr:uid="{00000000-0005-0000-0000-000022090000}"/>
    <cellStyle name="Notas 3 10" xfId="2392" xr:uid="{00000000-0005-0000-0000-000023090000}"/>
    <cellStyle name="Notas 3 11" xfId="2410" xr:uid="{00000000-0005-0000-0000-000024090000}"/>
    <cellStyle name="Notas 3 12" xfId="2277" xr:uid="{00000000-0005-0000-0000-000025090000}"/>
    <cellStyle name="Notas 3 13" xfId="2434" xr:uid="{00000000-0005-0000-0000-000026090000}"/>
    <cellStyle name="Notas 3 2" xfId="2012" xr:uid="{00000000-0005-0000-0000-000027090000}"/>
    <cellStyle name="Notas 3 2 10" xfId="2411" xr:uid="{00000000-0005-0000-0000-000028090000}"/>
    <cellStyle name="Notas 3 2 11" xfId="2278" xr:uid="{00000000-0005-0000-0000-000029090000}"/>
    <cellStyle name="Notas 3 2 12" xfId="2435" xr:uid="{00000000-0005-0000-0000-00002A090000}"/>
    <cellStyle name="Notas 3 2 2" xfId="2013" xr:uid="{00000000-0005-0000-0000-00002B090000}"/>
    <cellStyle name="Notas 3 2 2 10" xfId="2279" xr:uid="{00000000-0005-0000-0000-00002C090000}"/>
    <cellStyle name="Notas 3 2 2 11" xfId="2436" xr:uid="{00000000-0005-0000-0000-00002D090000}"/>
    <cellStyle name="Notas 3 2 2 2" xfId="2348" xr:uid="{00000000-0005-0000-0000-00002E090000}"/>
    <cellStyle name="Notas 3 2 2 3" xfId="2131" xr:uid="{00000000-0005-0000-0000-00002F090000}"/>
    <cellStyle name="Notas 3 2 2 4" xfId="2333" xr:uid="{00000000-0005-0000-0000-000030090000}"/>
    <cellStyle name="Notas 3 2 2 5" xfId="2144" xr:uid="{00000000-0005-0000-0000-000031090000}"/>
    <cellStyle name="Notas 3 2 2 6" xfId="2318" xr:uid="{00000000-0005-0000-0000-000032090000}"/>
    <cellStyle name="Notas 3 2 2 7" xfId="2151" xr:uid="{00000000-0005-0000-0000-000033090000}"/>
    <cellStyle name="Notas 3 2 2 8" xfId="2394" xr:uid="{00000000-0005-0000-0000-000034090000}"/>
    <cellStyle name="Notas 3 2 2 9" xfId="2412" xr:uid="{00000000-0005-0000-0000-000035090000}"/>
    <cellStyle name="Notas 3 2 3" xfId="2347" xr:uid="{00000000-0005-0000-0000-000036090000}"/>
    <cellStyle name="Notas 3 2 4" xfId="2132" xr:uid="{00000000-0005-0000-0000-000037090000}"/>
    <cellStyle name="Notas 3 2 5" xfId="2332" xr:uid="{00000000-0005-0000-0000-000038090000}"/>
    <cellStyle name="Notas 3 2 6" xfId="2145" xr:uid="{00000000-0005-0000-0000-000039090000}"/>
    <cellStyle name="Notas 3 2 7" xfId="2317" xr:uid="{00000000-0005-0000-0000-00003A090000}"/>
    <cellStyle name="Notas 3 2 8" xfId="2152" xr:uid="{00000000-0005-0000-0000-00003B090000}"/>
    <cellStyle name="Notas 3 2 9" xfId="2393" xr:uid="{00000000-0005-0000-0000-00003C090000}"/>
    <cellStyle name="Notas 3 3" xfId="2014" xr:uid="{00000000-0005-0000-0000-00003D090000}"/>
    <cellStyle name="Notas 3 3 10" xfId="2280" xr:uid="{00000000-0005-0000-0000-00003E090000}"/>
    <cellStyle name="Notas 3 3 11" xfId="2437" xr:uid="{00000000-0005-0000-0000-00003F090000}"/>
    <cellStyle name="Notas 3 3 2" xfId="2349" xr:uid="{00000000-0005-0000-0000-000040090000}"/>
    <cellStyle name="Notas 3 3 3" xfId="2130" xr:uid="{00000000-0005-0000-0000-000041090000}"/>
    <cellStyle name="Notas 3 3 4" xfId="2334" xr:uid="{00000000-0005-0000-0000-000042090000}"/>
    <cellStyle name="Notas 3 3 5" xfId="2143" xr:uid="{00000000-0005-0000-0000-000043090000}"/>
    <cellStyle name="Notas 3 3 6" xfId="2319" xr:uid="{00000000-0005-0000-0000-000044090000}"/>
    <cellStyle name="Notas 3 3 7" xfId="2351" xr:uid="{00000000-0005-0000-0000-000045090000}"/>
    <cellStyle name="Notas 3 3 8" xfId="2395" xr:uid="{00000000-0005-0000-0000-000046090000}"/>
    <cellStyle name="Notas 3 3 9" xfId="2413" xr:uid="{00000000-0005-0000-0000-000047090000}"/>
    <cellStyle name="Notas 3 4" xfId="2346" xr:uid="{00000000-0005-0000-0000-000048090000}"/>
    <cellStyle name="Notas 3 5" xfId="2133" xr:uid="{00000000-0005-0000-0000-000049090000}"/>
    <cellStyle name="Notas 3 6" xfId="2331" xr:uid="{00000000-0005-0000-0000-00004A090000}"/>
    <cellStyle name="Notas 3 7" xfId="2146" xr:uid="{00000000-0005-0000-0000-00004B090000}"/>
    <cellStyle name="Notas 3 8" xfId="2316" xr:uid="{00000000-0005-0000-0000-00004C090000}"/>
    <cellStyle name="Notas 3 9" xfId="2153" xr:uid="{00000000-0005-0000-0000-00004D090000}"/>
    <cellStyle name="Numeric" xfId="15" xr:uid="{00000000-0005-0000-0000-00004E090000}"/>
    <cellStyle name="Porcentaje" xfId="2" builtinId="5"/>
    <cellStyle name="Porcentaje 2" xfId="2015" xr:uid="{00000000-0005-0000-0000-000050090000}"/>
    <cellStyle name="Porcentaje 3" xfId="2016" xr:uid="{00000000-0005-0000-0000-000051090000}"/>
    <cellStyle name="Porcentaje 4" xfId="2092" xr:uid="{00000000-0005-0000-0000-000052090000}"/>
    <cellStyle name="Porcentual 2" xfId="2017" xr:uid="{00000000-0005-0000-0000-000053090000}"/>
    <cellStyle name="Porcentual 2 2" xfId="2018" xr:uid="{00000000-0005-0000-0000-000054090000}"/>
    <cellStyle name="Porcentual 2 2 2" xfId="2019" xr:uid="{00000000-0005-0000-0000-000055090000}"/>
    <cellStyle name="Porcentual 2 2 2 2" xfId="2020" xr:uid="{00000000-0005-0000-0000-000056090000}"/>
    <cellStyle name="Porcentual 2 2 2 2 2" xfId="2021" xr:uid="{00000000-0005-0000-0000-000057090000}"/>
    <cellStyle name="Porcentual 2 2 2 3" xfId="2022" xr:uid="{00000000-0005-0000-0000-000058090000}"/>
    <cellStyle name="Porcentual 2 2 3" xfId="2023" xr:uid="{00000000-0005-0000-0000-000059090000}"/>
    <cellStyle name="Porcentual 2 2 3 2" xfId="2024" xr:uid="{00000000-0005-0000-0000-00005A090000}"/>
    <cellStyle name="Porcentual 2 2 4" xfId="2025" xr:uid="{00000000-0005-0000-0000-00005B090000}"/>
    <cellStyle name="Porcentual 2 2 4 2" xfId="2026" xr:uid="{00000000-0005-0000-0000-00005C090000}"/>
    <cellStyle name="Porcentual 2 2 5" xfId="2027" xr:uid="{00000000-0005-0000-0000-00005D090000}"/>
    <cellStyle name="Porcentual 2 3" xfId="2028" xr:uid="{00000000-0005-0000-0000-00005E090000}"/>
    <cellStyle name="Porcentual 2 3 2" xfId="2029" xr:uid="{00000000-0005-0000-0000-00005F090000}"/>
    <cellStyle name="Porcentual 2 3 2 2" xfId="2030" xr:uid="{00000000-0005-0000-0000-000060090000}"/>
    <cellStyle name="Porcentual 2 3 3" xfId="2031" xr:uid="{00000000-0005-0000-0000-000061090000}"/>
    <cellStyle name="Porcentual 2 4" xfId="2032" xr:uid="{00000000-0005-0000-0000-000062090000}"/>
    <cellStyle name="Porcentual 2 4 2" xfId="2033" xr:uid="{00000000-0005-0000-0000-000063090000}"/>
    <cellStyle name="Porcentual 2 5" xfId="2034" xr:uid="{00000000-0005-0000-0000-000064090000}"/>
    <cellStyle name="Porcentual 2 5 2" xfId="2035" xr:uid="{00000000-0005-0000-0000-000065090000}"/>
    <cellStyle name="Porcentual 2 6" xfId="2036" xr:uid="{00000000-0005-0000-0000-000066090000}"/>
    <cellStyle name="Porcentual 2 7" xfId="2037" xr:uid="{00000000-0005-0000-0000-000067090000}"/>
    <cellStyle name="Porcentual 2 8" xfId="2038" xr:uid="{00000000-0005-0000-0000-000068090000}"/>
    <cellStyle name="Porcentual 2 9" xfId="2039" xr:uid="{00000000-0005-0000-0000-000069090000}"/>
    <cellStyle name="Porcentual 3" xfId="2040" xr:uid="{00000000-0005-0000-0000-00006A090000}"/>
    <cellStyle name="Salida" xfId="2481" builtinId="21" customBuiltin="1"/>
    <cellStyle name="Salida 2" xfId="2041" xr:uid="{00000000-0005-0000-0000-00006C090000}"/>
    <cellStyle name="Salida 2 10" xfId="2396" xr:uid="{00000000-0005-0000-0000-00006D090000}"/>
    <cellStyle name="Salida 2 11" xfId="2416" xr:uid="{00000000-0005-0000-0000-00006E090000}"/>
    <cellStyle name="Salida 2 12" xfId="2424" xr:uid="{00000000-0005-0000-0000-00006F090000}"/>
    <cellStyle name="Salida 2 13" xfId="2438" xr:uid="{00000000-0005-0000-0000-000070090000}"/>
    <cellStyle name="Salida 2 2" xfId="2042" xr:uid="{00000000-0005-0000-0000-000071090000}"/>
    <cellStyle name="Salida 2 2 10" xfId="2417" xr:uid="{00000000-0005-0000-0000-000072090000}"/>
    <cellStyle name="Salida 2 2 11" xfId="2425" xr:uid="{00000000-0005-0000-0000-000073090000}"/>
    <cellStyle name="Salida 2 2 12" xfId="2439" xr:uid="{00000000-0005-0000-0000-000074090000}"/>
    <cellStyle name="Salida 2 2 2" xfId="2043" xr:uid="{00000000-0005-0000-0000-000075090000}"/>
    <cellStyle name="Salida 2 2 2 10" xfId="2426" xr:uid="{00000000-0005-0000-0000-000076090000}"/>
    <cellStyle name="Salida 2 2 2 11" xfId="2440" xr:uid="{00000000-0005-0000-0000-000077090000}"/>
    <cellStyle name="Salida 2 2 2 2" xfId="2359" xr:uid="{00000000-0005-0000-0000-000078090000}"/>
    <cellStyle name="Salida 2 2 2 3" xfId="2123" xr:uid="{00000000-0005-0000-0000-000079090000}"/>
    <cellStyle name="Salida 2 2 2 4" xfId="2339" xr:uid="{00000000-0005-0000-0000-00007A090000}"/>
    <cellStyle name="Salida 2 2 2 5" xfId="2140" xr:uid="{00000000-0005-0000-0000-00007B090000}"/>
    <cellStyle name="Salida 2 2 2 6" xfId="2324" xr:uid="{00000000-0005-0000-0000-00007C090000}"/>
    <cellStyle name="Salida 2 2 2 7" xfId="2382" xr:uid="{00000000-0005-0000-0000-00007D090000}"/>
    <cellStyle name="Salida 2 2 2 8" xfId="2398" xr:uid="{00000000-0005-0000-0000-00007E090000}"/>
    <cellStyle name="Salida 2 2 2 9" xfId="2418" xr:uid="{00000000-0005-0000-0000-00007F090000}"/>
    <cellStyle name="Salida 2 2 3" xfId="2358" xr:uid="{00000000-0005-0000-0000-000080090000}"/>
    <cellStyle name="Salida 2 2 4" xfId="2124" xr:uid="{00000000-0005-0000-0000-000081090000}"/>
    <cellStyle name="Salida 2 2 5" xfId="2338" xr:uid="{00000000-0005-0000-0000-000082090000}"/>
    <cellStyle name="Salida 2 2 6" xfId="2141" xr:uid="{00000000-0005-0000-0000-000083090000}"/>
    <cellStyle name="Salida 2 2 7" xfId="2323" xr:uid="{00000000-0005-0000-0000-000084090000}"/>
    <cellStyle name="Salida 2 2 8" xfId="2381" xr:uid="{00000000-0005-0000-0000-000085090000}"/>
    <cellStyle name="Salida 2 2 9" xfId="2397" xr:uid="{00000000-0005-0000-0000-000086090000}"/>
    <cellStyle name="Salida 2 3" xfId="2044" xr:uid="{00000000-0005-0000-0000-000087090000}"/>
    <cellStyle name="Salida 2 3 10" xfId="2427" xr:uid="{00000000-0005-0000-0000-000088090000}"/>
    <cellStyle name="Salida 2 3 11" xfId="2441" xr:uid="{00000000-0005-0000-0000-000089090000}"/>
    <cellStyle name="Salida 2 3 2" xfId="2360" xr:uid="{00000000-0005-0000-0000-00008A090000}"/>
    <cellStyle name="Salida 2 3 3" xfId="2122" xr:uid="{00000000-0005-0000-0000-00008B090000}"/>
    <cellStyle name="Salida 2 3 4" xfId="2340" xr:uid="{00000000-0005-0000-0000-00008C090000}"/>
    <cellStyle name="Salida 2 3 5" xfId="2139" xr:uid="{00000000-0005-0000-0000-00008D090000}"/>
    <cellStyle name="Salida 2 3 6" xfId="2325" xr:uid="{00000000-0005-0000-0000-00008E090000}"/>
    <cellStyle name="Salida 2 3 7" xfId="2383" xr:uid="{00000000-0005-0000-0000-00008F090000}"/>
    <cellStyle name="Salida 2 3 8" xfId="2399" xr:uid="{00000000-0005-0000-0000-000090090000}"/>
    <cellStyle name="Salida 2 3 9" xfId="2419" xr:uid="{00000000-0005-0000-0000-000091090000}"/>
    <cellStyle name="Salida 2 4" xfId="2357" xr:uid="{00000000-0005-0000-0000-000092090000}"/>
    <cellStyle name="Salida 2 5" xfId="2125" xr:uid="{00000000-0005-0000-0000-000093090000}"/>
    <cellStyle name="Salida 2 6" xfId="2337" xr:uid="{00000000-0005-0000-0000-000094090000}"/>
    <cellStyle name="Salida 2 7" xfId="2142" xr:uid="{00000000-0005-0000-0000-000095090000}"/>
    <cellStyle name="Salida 2 8" xfId="2322" xr:uid="{00000000-0005-0000-0000-000096090000}"/>
    <cellStyle name="Salida 2 9" xfId="2380" xr:uid="{00000000-0005-0000-0000-000097090000}"/>
    <cellStyle name="Salida 3" xfId="2045" xr:uid="{00000000-0005-0000-0000-000098090000}"/>
    <cellStyle name="Salida 3 10" xfId="2400" xr:uid="{00000000-0005-0000-0000-000099090000}"/>
    <cellStyle name="Salida 3 11" xfId="2420" xr:uid="{00000000-0005-0000-0000-00009A090000}"/>
    <cellStyle name="Salida 3 12" xfId="2428" xr:uid="{00000000-0005-0000-0000-00009B090000}"/>
    <cellStyle name="Salida 3 13" xfId="2442" xr:uid="{00000000-0005-0000-0000-00009C090000}"/>
    <cellStyle name="Salida 3 2" xfId="2046" xr:uid="{00000000-0005-0000-0000-00009D090000}"/>
    <cellStyle name="Salida 3 2 10" xfId="2421" xr:uid="{00000000-0005-0000-0000-00009E090000}"/>
    <cellStyle name="Salida 3 2 11" xfId="2429" xr:uid="{00000000-0005-0000-0000-00009F090000}"/>
    <cellStyle name="Salida 3 2 12" xfId="2443" xr:uid="{00000000-0005-0000-0000-0000A0090000}"/>
    <cellStyle name="Salida 3 2 2" xfId="2047" xr:uid="{00000000-0005-0000-0000-0000A1090000}"/>
    <cellStyle name="Salida 3 2 2 10" xfId="2430" xr:uid="{00000000-0005-0000-0000-0000A2090000}"/>
    <cellStyle name="Salida 3 2 2 11" xfId="2444" xr:uid="{00000000-0005-0000-0000-0000A3090000}"/>
    <cellStyle name="Salida 3 2 2 2" xfId="2363" xr:uid="{00000000-0005-0000-0000-0000A4090000}"/>
    <cellStyle name="Salida 3 2 2 3" xfId="2119" xr:uid="{00000000-0005-0000-0000-0000A5090000}"/>
    <cellStyle name="Salida 3 2 2 4" xfId="2108" xr:uid="{00000000-0005-0000-0000-0000A6090000}"/>
    <cellStyle name="Salida 3 2 2 5" xfId="2368" xr:uid="{00000000-0005-0000-0000-0000A7090000}"/>
    <cellStyle name="Salida 3 2 2 6" xfId="2115" xr:uid="{00000000-0005-0000-0000-0000A8090000}"/>
    <cellStyle name="Salida 3 2 2 7" xfId="2386" xr:uid="{00000000-0005-0000-0000-0000A9090000}"/>
    <cellStyle name="Salida 3 2 2 8" xfId="2402" xr:uid="{00000000-0005-0000-0000-0000AA090000}"/>
    <cellStyle name="Salida 3 2 2 9" xfId="2422" xr:uid="{00000000-0005-0000-0000-0000AB090000}"/>
    <cellStyle name="Salida 3 2 3" xfId="2362" xr:uid="{00000000-0005-0000-0000-0000AC090000}"/>
    <cellStyle name="Salida 3 2 4" xfId="2120" xr:uid="{00000000-0005-0000-0000-0000AD090000}"/>
    <cellStyle name="Salida 3 2 5" xfId="2110" xr:uid="{00000000-0005-0000-0000-0000AE090000}"/>
    <cellStyle name="Salida 3 2 6" xfId="2367" xr:uid="{00000000-0005-0000-0000-0000AF090000}"/>
    <cellStyle name="Salida 3 2 7" xfId="2116" xr:uid="{00000000-0005-0000-0000-0000B0090000}"/>
    <cellStyle name="Salida 3 2 8" xfId="2385" xr:uid="{00000000-0005-0000-0000-0000B1090000}"/>
    <cellStyle name="Salida 3 2 9" xfId="2401" xr:uid="{00000000-0005-0000-0000-0000B2090000}"/>
    <cellStyle name="Salida 3 3" xfId="2048" xr:uid="{00000000-0005-0000-0000-0000B3090000}"/>
    <cellStyle name="Salida 3 3 10" xfId="2431" xr:uid="{00000000-0005-0000-0000-0000B4090000}"/>
    <cellStyle name="Salida 3 3 11" xfId="2445" xr:uid="{00000000-0005-0000-0000-0000B5090000}"/>
    <cellStyle name="Salida 3 3 2" xfId="2364" xr:uid="{00000000-0005-0000-0000-0000B6090000}"/>
    <cellStyle name="Salida 3 3 3" xfId="2118" xr:uid="{00000000-0005-0000-0000-0000B7090000}"/>
    <cellStyle name="Salida 3 3 4" xfId="2350" xr:uid="{00000000-0005-0000-0000-0000B8090000}"/>
    <cellStyle name="Salida 3 3 5" xfId="2129" xr:uid="{00000000-0005-0000-0000-0000B9090000}"/>
    <cellStyle name="Salida 3 3 6" xfId="2335" xr:uid="{00000000-0005-0000-0000-0000BA090000}"/>
    <cellStyle name="Salida 3 3 7" xfId="2387" xr:uid="{00000000-0005-0000-0000-0000BB090000}"/>
    <cellStyle name="Salida 3 3 8" xfId="2403" xr:uid="{00000000-0005-0000-0000-0000BC090000}"/>
    <cellStyle name="Salida 3 3 9" xfId="2423" xr:uid="{00000000-0005-0000-0000-0000BD090000}"/>
    <cellStyle name="Salida 3 4" xfId="2361" xr:uid="{00000000-0005-0000-0000-0000BE090000}"/>
    <cellStyle name="Salida 3 5" xfId="2121" xr:uid="{00000000-0005-0000-0000-0000BF090000}"/>
    <cellStyle name="Salida 3 6" xfId="2341" xr:uid="{00000000-0005-0000-0000-0000C0090000}"/>
    <cellStyle name="Salida 3 7" xfId="2138" xr:uid="{00000000-0005-0000-0000-0000C1090000}"/>
    <cellStyle name="Salida 3 8" xfId="2326" xr:uid="{00000000-0005-0000-0000-0000C2090000}"/>
    <cellStyle name="Salida 3 9" xfId="2384" xr:uid="{00000000-0005-0000-0000-0000C3090000}"/>
    <cellStyle name="Texto de advertencia" xfId="2485" builtinId="11" customBuiltin="1"/>
    <cellStyle name="Texto de advertencia 2" xfId="2049" xr:uid="{00000000-0005-0000-0000-0000C5090000}"/>
    <cellStyle name="Texto de advertencia 3" xfId="2050" xr:uid="{00000000-0005-0000-0000-0000C6090000}"/>
    <cellStyle name="Texto explicativo" xfId="2487" builtinId="53" customBuiltin="1"/>
    <cellStyle name="Texto explicativo 2" xfId="2051" xr:uid="{00000000-0005-0000-0000-0000C8090000}"/>
    <cellStyle name="Texto explicativo 3" xfId="2052" xr:uid="{00000000-0005-0000-0000-0000C9090000}"/>
    <cellStyle name="Título" xfId="2472" builtinId="15" customBuiltin="1"/>
    <cellStyle name="Título 1 2" xfId="2053" xr:uid="{00000000-0005-0000-0000-0000CB090000}"/>
    <cellStyle name="Título 1 3" xfId="2054" xr:uid="{00000000-0005-0000-0000-0000CC090000}"/>
    <cellStyle name="Título 2" xfId="2474" builtinId="17" customBuiltin="1"/>
    <cellStyle name="Título 2 2" xfId="2055" xr:uid="{00000000-0005-0000-0000-0000CE090000}"/>
    <cellStyle name="Título 2 3" xfId="2056" xr:uid="{00000000-0005-0000-0000-0000CF090000}"/>
    <cellStyle name="Título 3" xfId="2475" builtinId="18" customBuiltin="1"/>
    <cellStyle name="Título 3 2" xfId="2057" xr:uid="{00000000-0005-0000-0000-0000D1090000}"/>
    <cellStyle name="Título 3 2 2" xfId="2058" xr:uid="{00000000-0005-0000-0000-0000D2090000}"/>
    <cellStyle name="Título 3 3" xfId="2059" xr:uid="{00000000-0005-0000-0000-0000D3090000}"/>
    <cellStyle name="Título 3 3 2" xfId="2060" xr:uid="{00000000-0005-0000-0000-0000D4090000}"/>
    <cellStyle name="Título 4" xfId="2061" xr:uid="{00000000-0005-0000-0000-0000D5090000}"/>
    <cellStyle name="Título 5" xfId="2062" xr:uid="{00000000-0005-0000-0000-0000D6090000}"/>
    <cellStyle name="Total" xfId="2488" builtinId="25" customBuiltin="1"/>
  </cellStyles>
  <dxfs count="3">
    <dxf>
      <font>
        <b val="0"/>
        <i val="0"/>
        <sz val="10"/>
        <name val="Century Gothic"/>
        <scheme val="none"/>
      </font>
    </dxf>
    <dxf>
      <font>
        <b val="0"/>
        <i val="0"/>
        <sz val="10"/>
        <name val="Century Gothic"/>
        <scheme val="none"/>
      </font>
      <fill>
        <patternFill>
          <bgColor rgb="FF00B050"/>
        </patternFill>
      </fill>
    </dxf>
    <dxf>
      <font>
        <name val="Century Gothic"/>
        <scheme val="none"/>
      </font>
    </dxf>
  </dxfs>
  <tableStyles count="3" defaultTableStyle="TableStyleMedium2" defaultPivotStyle="PivotStyleLight16">
    <tableStyle name="Estilo de segmentación de datos 1" pivot="0" table="0" count="1" xr9:uid="{00000000-0011-0000-FFFF-FFFF00000000}">
      <tableStyleElement type="wholeTable" dxfId="2"/>
    </tableStyle>
    <tableStyle name="Estilo de segmentación de datos 2" pivot="0" table="0" count="1" xr9:uid="{00000000-0011-0000-FFFF-FFFF01000000}">
      <tableStyleElement type="wholeTable" dxfId="1"/>
    </tableStyle>
    <tableStyle name="Estilo de segmentación de datos 3" pivot="0" table="0" count="1" xr9:uid="{00000000-0011-0000-FFFF-FFFF02000000}">
      <tableStyleElement type="wholeTable" dxfId="0"/>
    </tableStyle>
  </tableStyles>
  <colors>
    <mruColors>
      <color rgb="FF00FF00"/>
      <color rgb="FF30BD19"/>
    </mruColors>
  </colors>
  <extLst>
    <ext xmlns:x14="http://schemas.microsoft.com/office/spreadsheetml/2009/9/main" uri="{EB79DEF2-80B8-43e5-95BD-54CBDDF9020C}">
      <x14:slicerStyles defaultSlicerStyle="SlicerStyleLight1">
        <x14:slicerStyle name="Estilo de segmentación de datos 1"/>
        <x14:slicerStyle name="Estilo de segmentación de datos 2"/>
        <x14:slicerStyle name="Estilo de segmentación de datos 3"/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I25"/>
  <sheetViews>
    <sheetView showGridLines="0" zoomScaleNormal="100" zoomScaleSheetLayoutView="85" workbookViewId="0">
      <pane ySplit="5" topLeftCell="A6" activePane="bottomLeft" state="frozen"/>
      <selection pane="bottomLeft" activeCell="K20" sqref="K20"/>
    </sheetView>
  </sheetViews>
  <sheetFormatPr baseColWidth="10" defaultColWidth="11.44140625" defaultRowHeight="13.2" x14ac:dyDescent="0.25"/>
  <cols>
    <col min="1" max="1" width="4.109375" style="1" customWidth="1"/>
    <col min="2" max="2" width="13.33203125" style="1" customWidth="1"/>
    <col min="3" max="3" width="38.88671875" style="5" customWidth="1"/>
    <col min="4" max="4" width="20.6640625" style="6" customWidth="1"/>
    <col min="5" max="5" width="8.5546875" style="1" customWidth="1"/>
    <col min="6" max="6" width="11.44140625" style="1" customWidth="1"/>
    <col min="7" max="7" width="43.44140625" style="1" customWidth="1"/>
    <col min="8" max="8" width="21.44140625" style="1" customWidth="1"/>
    <col min="9" max="16384" width="11.44140625" style="1"/>
  </cols>
  <sheetData>
    <row r="1" spans="2:9" ht="15" customHeight="1" x14ac:dyDescent="0.25">
      <c r="B1" s="128" t="s">
        <v>31</v>
      </c>
      <c r="C1" s="128"/>
      <c r="D1" s="128"/>
      <c r="F1" s="128" t="s">
        <v>35</v>
      </c>
      <c r="G1" s="128"/>
      <c r="H1" s="128"/>
      <c r="I1" s="18"/>
    </row>
    <row r="2" spans="2:9" ht="13.5" customHeight="1" x14ac:dyDescent="0.25">
      <c r="B2" s="128" t="s">
        <v>23</v>
      </c>
      <c r="C2" s="128"/>
      <c r="D2" s="128"/>
      <c r="F2" s="128" t="s">
        <v>23</v>
      </c>
      <c r="G2" s="128"/>
      <c r="H2" s="128"/>
    </row>
    <row r="3" spans="2:9" x14ac:dyDescent="0.25">
      <c r="B3" s="128" t="s">
        <v>32</v>
      </c>
      <c r="C3" s="128"/>
      <c r="D3" s="128"/>
      <c r="F3" s="128" t="s">
        <v>28</v>
      </c>
      <c r="G3" s="128"/>
      <c r="H3" s="128"/>
    </row>
    <row r="4" spans="2:9" ht="7.5" customHeight="1" x14ac:dyDescent="0.25">
      <c r="G4" s="5"/>
      <c r="H4" s="6"/>
    </row>
    <row r="5" spans="2:9" ht="55.5" customHeight="1" x14ac:dyDescent="0.25">
      <c r="B5" s="127" t="s">
        <v>0</v>
      </c>
      <c r="C5" s="127"/>
      <c r="D5" s="7" t="s">
        <v>22</v>
      </c>
      <c r="F5" s="127" t="s">
        <v>0</v>
      </c>
      <c r="G5" s="127"/>
      <c r="H5" s="7" t="s">
        <v>29</v>
      </c>
    </row>
    <row r="6" spans="2:9" ht="35.25" customHeight="1" x14ac:dyDescent="0.25">
      <c r="B6" s="2">
        <v>339</v>
      </c>
      <c r="C6" s="4" t="s">
        <v>18</v>
      </c>
      <c r="D6" s="8">
        <v>14890776746</v>
      </c>
      <c r="E6" s="11"/>
      <c r="F6" s="3">
        <v>967</v>
      </c>
      <c r="G6" s="4" t="s">
        <v>10</v>
      </c>
      <c r="H6" s="8">
        <v>7915698000</v>
      </c>
    </row>
    <row r="7" spans="2:9" ht="35.25" customHeight="1" x14ac:dyDescent="0.25">
      <c r="B7" s="3">
        <v>1004</v>
      </c>
      <c r="C7" s="4" t="s">
        <v>9</v>
      </c>
      <c r="D7" s="8">
        <v>15354891000</v>
      </c>
      <c r="E7" s="11"/>
      <c r="F7" s="3">
        <v>965</v>
      </c>
      <c r="G7" s="4" t="s">
        <v>17</v>
      </c>
      <c r="H7" s="8">
        <v>169258000</v>
      </c>
    </row>
    <row r="8" spans="2:9" ht="35.25" customHeight="1" x14ac:dyDescent="0.25">
      <c r="B8" s="3">
        <v>967</v>
      </c>
      <c r="C8" s="4" t="s">
        <v>10</v>
      </c>
      <c r="D8" s="8">
        <v>8438602037</v>
      </c>
      <c r="E8" s="11"/>
      <c r="F8" s="3">
        <v>6094</v>
      </c>
      <c r="G8" s="3" t="s">
        <v>11</v>
      </c>
      <c r="H8" s="8">
        <v>31105362000</v>
      </c>
    </row>
    <row r="9" spans="2:9" ht="35.25" customHeight="1" x14ac:dyDescent="0.25">
      <c r="B9" s="3">
        <v>1183</v>
      </c>
      <c r="C9" s="4" t="s">
        <v>19</v>
      </c>
      <c r="D9" s="8">
        <v>3200912110</v>
      </c>
      <c r="E9" s="11"/>
      <c r="F9" s="126" t="s">
        <v>7</v>
      </c>
      <c r="G9" s="126"/>
      <c r="H9" s="9">
        <f>SUM(H6:H8)</f>
        <v>39190318000</v>
      </c>
    </row>
    <row r="10" spans="2:9" ht="35.25" customHeight="1" x14ac:dyDescent="0.25">
      <c r="B10" s="126" t="s">
        <v>6</v>
      </c>
      <c r="C10" s="126"/>
      <c r="D10" s="9">
        <f>+D9+D8+D7+D6</f>
        <v>41885181893</v>
      </c>
      <c r="E10" s="11"/>
      <c r="F10" s="127" t="s">
        <v>1</v>
      </c>
      <c r="G10" s="127"/>
      <c r="H10" s="10">
        <f>+H9</f>
        <v>39190318000</v>
      </c>
    </row>
    <row r="11" spans="2:9" ht="35.25" customHeight="1" x14ac:dyDescent="0.25">
      <c r="B11" s="3">
        <v>585</v>
      </c>
      <c r="C11" s="4" t="s">
        <v>16</v>
      </c>
      <c r="D11" s="8">
        <v>2639057000</v>
      </c>
      <c r="E11" s="11"/>
      <c r="F11" s="2">
        <v>339</v>
      </c>
      <c r="G11" s="4" t="s">
        <v>18</v>
      </c>
      <c r="H11" s="8">
        <v>20379923000</v>
      </c>
    </row>
    <row r="12" spans="2:9" ht="35.25" customHeight="1" x14ac:dyDescent="0.25">
      <c r="B12" s="3">
        <v>965</v>
      </c>
      <c r="C12" s="4" t="s">
        <v>17</v>
      </c>
      <c r="D12" s="8">
        <v>315805000</v>
      </c>
      <c r="E12" s="11"/>
      <c r="F12" s="3">
        <v>1004</v>
      </c>
      <c r="G12" s="4" t="s">
        <v>9</v>
      </c>
      <c r="H12" s="8">
        <v>17489714000</v>
      </c>
    </row>
    <row r="13" spans="2:9" ht="35.25" customHeight="1" x14ac:dyDescent="0.25">
      <c r="B13" s="3">
        <v>6094</v>
      </c>
      <c r="C13" s="3" t="s">
        <v>11</v>
      </c>
      <c r="D13" s="8">
        <v>19683713000</v>
      </c>
      <c r="E13" s="11"/>
      <c r="F13" s="3">
        <v>1183</v>
      </c>
      <c r="G13" s="4" t="s">
        <v>19</v>
      </c>
      <c r="H13" s="8">
        <v>1889555000</v>
      </c>
    </row>
    <row r="14" spans="2:9" ht="35.25" customHeight="1" x14ac:dyDescent="0.25">
      <c r="B14" s="126" t="s">
        <v>7</v>
      </c>
      <c r="C14" s="126"/>
      <c r="D14" s="9">
        <f>+D13+D12+D11</f>
        <v>22638575000</v>
      </c>
      <c r="E14" s="11"/>
      <c r="F14" s="3">
        <v>585</v>
      </c>
      <c r="G14" s="4" t="s">
        <v>16</v>
      </c>
      <c r="H14" s="8">
        <v>2843569000</v>
      </c>
    </row>
    <row r="15" spans="2:9" ht="21" customHeight="1" x14ac:dyDescent="0.25">
      <c r="B15" s="127" t="s">
        <v>1</v>
      </c>
      <c r="C15" s="127"/>
      <c r="D15" s="10">
        <f>+D10+D14</f>
        <v>64523756893</v>
      </c>
      <c r="E15" s="11"/>
      <c r="F15" s="126" t="s">
        <v>6</v>
      </c>
      <c r="G15" s="126"/>
      <c r="H15" s="9">
        <f>SUM(H11:H14)</f>
        <v>42602761000</v>
      </c>
    </row>
    <row r="16" spans="2:9" ht="35.25" customHeight="1" x14ac:dyDescent="0.25">
      <c r="B16" s="3">
        <v>6219</v>
      </c>
      <c r="C16" s="2" t="s">
        <v>12</v>
      </c>
      <c r="D16" s="8">
        <v>16626000000</v>
      </c>
      <c r="E16" s="11"/>
      <c r="F16" s="3">
        <v>6219</v>
      </c>
      <c r="G16" s="2" t="s">
        <v>12</v>
      </c>
      <c r="H16" s="8">
        <v>21522370000</v>
      </c>
    </row>
    <row r="17" spans="2:8" ht="35.25" customHeight="1" x14ac:dyDescent="0.25">
      <c r="B17" s="3">
        <v>1044</v>
      </c>
      <c r="C17" s="2" t="s">
        <v>13</v>
      </c>
      <c r="D17" s="8">
        <v>17829168607</v>
      </c>
      <c r="E17" s="11"/>
      <c r="F17" s="3">
        <v>1044</v>
      </c>
      <c r="G17" s="2" t="s">
        <v>13</v>
      </c>
      <c r="H17" s="8">
        <v>19786331000</v>
      </c>
    </row>
    <row r="18" spans="2:8" ht="35.25" customHeight="1" x14ac:dyDescent="0.25">
      <c r="B18" s="3">
        <v>7132</v>
      </c>
      <c r="C18" s="2" t="s">
        <v>14</v>
      </c>
      <c r="D18" s="8">
        <v>21318552000</v>
      </c>
      <c r="E18" s="11"/>
      <c r="F18" s="3">
        <v>7132</v>
      </c>
      <c r="G18" s="2" t="s">
        <v>14</v>
      </c>
      <c r="H18" s="8">
        <v>30883680000</v>
      </c>
    </row>
    <row r="19" spans="2:8" ht="35.25" customHeight="1" x14ac:dyDescent="0.25">
      <c r="B19" s="3">
        <v>1032</v>
      </c>
      <c r="C19" s="2" t="s">
        <v>15</v>
      </c>
      <c r="D19" s="8">
        <v>208359322463</v>
      </c>
      <c r="E19" s="11"/>
      <c r="F19" s="3">
        <v>1032</v>
      </c>
      <c r="G19" s="2" t="s">
        <v>15</v>
      </c>
      <c r="H19" s="8">
        <v>279416422000</v>
      </c>
    </row>
    <row r="20" spans="2:8" ht="30" customHeight="1" x14ac:dyDescent="0.25">
      <c r="B20" s="126" t="s">
        <v>20</v>
      </c>
      <c r="C20" s="126"/>
      <c r="D20" s="9">
        <f>SUM(D16:D19)</f>
        <v>264133043070</v>
      </c>
      <c r="E20" s="11"/>
      <c r="F20" s="126" t="s">
        <v>30</v>
      </c>
      <c r="G20" s="126"/>
      <c r="H20" s="9">
        <f>SUM(H16:H19)</f>
        <v>351608803000</v>
      </c>
    </row>
    <row r="21" spans="2:8" ht="13.5" customHeight="1" x14ac:dyDescent="0.25">
      <c r="B21" s="15"/>
      <c r="C21" s="15"/>
      <c r="D21" s="16"/>
      <c r="E21" s="11"/>
      <c r="F21" s="127" t="s">
        <v>20</v>
      </c>
      <c r="G21" s="127"/>
      <c r="H21" s="10">
        <f>+H15+H20</f>
        <v>394211564000</v>
      </c>
    </row>
    <row r="22" spans="2:8" ht="26.25" customHeight="1" x14ac:dyDescent="0.25">
      <c r="B22" s="127" t="s">
        <v>8</v>
      </c>
      <c r="C22" s="127"/>
      <c r="D22" s="10">
        <f>+D15+D20</f>
        <v>328656799963</v>
      </c>
      <c r="F22" s="129" t="s">
        <v>8</v>
      </c>
      <c r="G22" s="130"/>
      <c r="H22" s="10">
        <f>+H21+H10</f>
        <v>433401882000</v>
      </c>
    </row>
    <row r="23" spans="2:8" ht="18.75" customHeight="1" x14ac:dyDescent="0.25">
      <c r="B23" s="131" t="s">
        <v>33</v>
      </c>
      <c r="C23" s="131"/>
      <c r="D23" s="131"/>
      <c r="F23" s="131" t="s">
        <v>34</v>
      </c>
      <c r="G23" s="131"/>
      <c r="H23" s="131"/>
    </row>
    <row r="24" spans="2:8" x14ac:dyDescent="0.25">
      <c r="D24" s="17">
        <v>12</v>
      </c>
    </row>
    <row r="25" spans="2:8" x14ac:dyDescent="0.25">
      <c r="G25" s="5"/>
      <c r="H25" s="6"/>
    </row>
  </sheetData>
  <autoFilter ref="B5:E20" xr:uid="{00000000-0009-0000-0000-000000000000}">
    <filterColumn colId="0" showButton="0"/>
  </autoFilter>
  <mergeCells count="21">
    <mergeCell ref="F1:H1"/>
    <mergeCell ref="F22:G22"/>
    <mergeCell ref="B23:D23"/>
    <mergeCell ref="F23:H23"/>
    <mergeCell ref="B1:D1"/>
    <mergeCell ref="B2:D2"/>
    <mergeCell ref="B3:D3"/>
    <mergeCell ref="B5:C5"/>
    <mergeCell ref="B10:C10"/>
    <mergeCell ref="F21:G21"/>
    <mergeCell ref="B15:C15"/>
    <mergeCell ref="B20:C20"/>
    <mergeCell ref="B22:C22"/>
    <mergeCell ref="F2:H2"/>
    <mergeCell ref="F3:H3"/>
    <mergeCell ref="F5:G5"/>
    <mergeCell ref="F9:G9"/>
    <mergeCell ref="F10:G10"/>
    <mergeCell ref="F15:G15"/>
    <mergeCell ref="F20:G20"/>
    <mergeCell ref="B14:C14"/>
  </mergeCells>
  <pageMargins left="0.70866141732283472" right="0.70866141732283472" top="0.74803149606299213" bottom="0.74803149606299213" header="0.31496062992125984" footer="0.31496062992125984"/>
  <pageSetup scale="7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30BD19"/>
  </sheetPr>
  <dimension ref="A1:L62"/>
  <sheetViews>
    <sheetView showGridLines="0" tabSelected="1" zoomScaleNormal="100" zoomScaleSheetLayoutView="90" workbookViewId="0">
      <pane ySplit="5" topLeftCell="A6" activePane="bottomLeft" state="frozen"/>
      <selection activeCell="D35" sqref="D35"/>
      <selection pane="bottomLeft" activeCell="B5" sqref="B5:C5"/>
    </sheetView>
  </sheetViews>
  <sheetFormatPr baseColWidth="10" defaultColWidth="11.44140625" defaultRowHeight="12" x14ac:dyDescent="0.25"/>
  <cols>
    <col min="1" max="1" width="11.44140625" style="19"/>
    <col min="2" max="2" width="10.6640625" style="19" customWidth="1"/>
    <col min="3" max="3" width="34.6640625" style="20" customWidth="1"/>
    <col min="4" max="4" width="10.109375" style="21" customWidth="1"/>
    <col min="5" max="5" width="17.88671875" style="19" customWidth="1"/>
    <col min="6" max="6" width="16.109375" style="19" customWidth="1"/>
    <col min="7" max="7" width="7.5546875" style="19" customWidth="1"/>
    <col min="8" max="8" width="16.44140625" style="19" customWidth="1"/>
    <col min="9" max="9" width="7.5546875" style="19" customWidth="1"/>
    <col min="10" max="10" width="16.5546875" style="19" customWidth="1"/>
    <col min="11" max="11" width="8.44140625" style="19" customWidth="1"/>
    <col min="12" max="12" width="8.109375" style="19" customWidth="1"/>
    <col min="13" max="16384" width="11.44140625" style="19"/>
  </cols>
  <sheetData>
    <row r="1" spans="1:12" x14ac:dyDescent="0.25">
      <c r="B1" s="136" t="s">
        <v>48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</row>
    <row r="2" spans="1:12" x14ac:dyDescent="0.25">
      <c r="B2" s="136" t="s">
        <v>49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</row>
    <row r="3" spans="1:12" x14ac:dyDescent="0.25">
      <c r="B3" s="136" t="s">
        <v>90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</row>
    <row r="4" spans="1:12" ht="12.6" thickBot="1" x14ac:dyDescent="0.3"/>
    <row r="5" spans="1:12" ht="54.6" customHeight="1" x14ac:dyDescent="0.2">
      <c r="B5" s="137" t="s">
        <v>0</v>
      </c>
      <c r="C5" s="138"/>
      <c r="D5" s="139" t="s">
        <v>76</v>
      </c>
      <c r="E5" s="140"/>
      <c r="F5" s="61" t="s">
        <v>2</v>
      </c>
      <c r="G5" s="62" t="s">
        <v>3</v>
      </c>
      <c r="H5" s="62" t="s">
        <v>84</v>
      </c>
      <c r="I5" s="62" t="s">
        <v>42</v>
      </c>
      <c r="J5" s="63" t="s">
        <v>5</v>
      </c>
      <c r="K5" s="64" t="s">
        <v>46</v>
      </c>
      <c r="L5" s="64" t="s">
        <v>47</v>
      </c>
    </row>
    <row r="6" spans="1:12" s="21" customFormat="1" ht="42" customHeight="1" x14ac:dyDescent="0.25">
      <c r="A6" s="168" t="s">
        <v>73</v>
      </c>
      <c r="B6" s="77">
        <v>7563</v>
      </c>
      <c r="C6" s="78" t="s">
        <v>56</v>
      </c>
      <c r="D6" s="79" t="s">
        <v>51</v>
      </c>
      <c r="E6" s="80">
        <v>213521974</v>
      </c>
      <c r="F6" s="80">
        <v>200865987</v>
      </c>
      <c r="G6" s="92">
        <f t="shared" ref="G6:G47" si="0">F6/E6</f>
        <v>0.9407274728548547</v>
      </c>
      <c r="H6" s="80">
        <v>200865987</v>
      </c>
      <c r="I6" s="92">
        <f t="shared" ref="I6:I47" si="1">+H6/E6</f>
        <v>0.9407274728548547</v>
      </c>
      <c r="J6" s="80">
        <v>147633457</v>
      </c>
      <c r="K6" s="92">
        <f t="shared" ref="K6:K47" si="2">+J6/E6</f>
        <v>0.69142043900362216</v>
      </c>
      <c r="L6" s="92">
        <f t="shared" ref="L6:L47" si="3">+J6/H6</f>
        <v>0.73498484838052747</v>
      </c>
    </row>
    <row r="7" spans="1:12" s="21" customFormat="1" ht="15" customHeight="1" x14ac:dyDescent="0.25">
      <c r="A7" s="169"/>
      <c r="B7" s="142">
        <v>7568</v>
      </c>
      <c r="C7" s="141" t="s">
        <v>57</v>
      </c>
      <c r="D7" s="79" t="s">
        <v>51</v>
      </c>
      <c r="E7" s="80">
        <f>+E8+E9</f>
        <v>11583759809</v>
      </c>
      <c r="F7" s="80">
        <f t="shared" ref="F7" si="4">+F8+F9</f>
        <v>11316133426</v>
      </c>
      <c r="G7" s="92">
        <f t="shared" si="0"/>
        <v>0.97689641468635535</v>
      </c>
      <c r="H7" s="80">
        <f t="shared" ref="H7" si="5">+H8+H9</f>
        <v>11316133426</v>
      </c>
      <c r="I7" s="92">
        <f t="shared" si="1"/>
        <v>0.97689641468635535</v>
      </c>
      <c r="J7" s="80">
        <f t="shared" ref="J7" si="6">+J8+J9</f>
        <v>5721984124</v>
      </c>
      <c r="K7" s="92">
        <f t="shared" si="2"/>
        <v>0.49396605405736277</v>
      </c>
      <c r="L7" s="92">
        <f t="shared" si="3"/>
        <v>0.5056483437048509</v>
      </c>
    </row>
    <row r="8" spans="1:12" s="21" customFormat="1" x14ac:dyDescent="0.25">
      <c r="A8" s="169"/>
      <c r="B8" s="133"/>
      <c r="C8" s="135"/>
      <c r="D8" s="77" t="s">
        <v>54</v>
      </c>
      <c r="E8" s="83">
        <v>11579514809</v>
      </c>
      <c r="F8" s="83">
        <v>11311888426</v>
      </c>
      <c r="G8" s="93">
        <f t="shared" si="0"/>
        <v>0.97688794501199727</v>
      </c>
      <c r="H8" s="83">
        <v>11311888426</v>
      </c>
      <c r="I8" s="93">
        <f t="shared" si="1"/>
        <v>0.97688794501199727</v>
      </c>
      <c r="J8" s="83">
        <v>5717739124</v>
      </c>
      <c r="K8" s="93">
        <f t="shared" si="2"/>
        <v>0.49378054420345618</v>
      </c>
      <c r="L8" s="93">
        <f t="shared" si="3"/>
        <v>0.50546282889936989</v>
      </c>
    </row>
    <row r="9" spans="1:12" s="21" customFormat="1" x14ac:dyDescent="0.25">
      <c r="A9" s="169"/>
      <c r="B9" s="143"/>
      <c r="C9" s="135"/>
      <c r="D9" s="77" t="s">
        <v>55</v>
      </c>
      <c r="E9" s="83">
        <v>4245000</v>
      </c>
      <c r="F9" s="83">
        <v>4245000</v>
      </c>
      <c r="G9" s="97">
        <f t="shared" si="0"/>
        <v>1</v>
      </c>
      <c r="H9" s="83">
        <v>4245000</v>
      </c>
      <c r="I9" s="97">
        <f t="shared" si="1"/>
        <v>1</v>
      </c>
      <c r="J9" s="83">
        <v>4245000</v>
      </c>
      <c r="K9" s="97">
        <f t="shared" si="2"/>
        <v>1</v>
      </c>
      <c r="L9" s="97">
        <f t="shared" si="3"/>
        <v>1</v>
      </c>
    </row>
    <row r="10" spans="1:12" s="21" customFormat="1" ht="16.8" customHeight="1" x14ac:dyDescent="0.25">
      <c r="A10" s="169"/>
      <c r="B10" s="132">
        <v>7570</v>
      </c>
      <c r="C10" s="134" t="s">
        <v>58</v>
      </c>
      <c r="D10" s="79" t="s">
        <v>51</v>
      </c>
      <c r="E10" s="80">
        <f>SUM(E11:E12)</f>
        <v>15941387000</v>
      </c>
      <c r="F10" s="80">
        <f>SUM(F11:F12)</f>
        <v>15889233427</v>
      </c>
      <c r="G10" s="92">
        <f t="shared" si="0"/>
        <v>0.99672841685607405</v>
      </c>
      <c r="H10" s="80">
        <f>SUM(H11:H12)</f>
        <v>15889233427</v>
      </c>
      <c r="I10" s="92">
        <f t="shared" si="1"/>
        <v>0.99672841685607405</v>
      </c>
      <c r="J10" s="80">
        <f>SUM(J11:J12)</f>
        <v>10172502077</v>
      </c>
      <c r="K10" s="92">
        <f t="shared" si="2"/>
        <v>0.6381190091552259</v>
      </c>
      <c r="L10" s="92">
        <f t="shared" si="3"/>
        <v>0.64021352091877726</v>
      </c>
    </row>
    <row r="11" spans="1:12" s="21" customFormat="1" ht="16.8" customHeight="1" x14ac:dyDescent="0.25">
      <c r="A11" s="169"/>
      <c r="B11" s="133"/>
      <c r="C11" s="135"/>
      <c r="D11" s="77" t="s">
        <v>54</v>
      </c>
      <c r="E11" s="65">
        <v>15826542000</v>
      </c>
      <c r="F11" s="65">
        <v>15774389312</v>
      </c>
      <c r="G11" s="94">
        <f t="shared" si="0"/>
        <v>0.99670473259414472</v>
      </c>
      <c r="H11" s="65">
        <v>15774389312</v>
      </c>
      <c r="I11" s="94">
        <f t="shared" si="1"/>
        <v>0.99670473259414472</v>
      </c>
      <c r="J11" s="65">
        <v>10057657962</v>
      </c>
      <c r="K11" s="99">
        <f t="shared" si="2"/>
        <v>0.63549308256977421</v>
      </c>
      <c r="L11" s="99">
        <f t="shared" si="3"/>
        <v>0.63759412571039253</v>
      </c>
    </row>
    <row r="12" spans="1:12" s="21" customFormat="1" ht="16.8" customHeight="1" x14ac:dyDescent="0.25">
      <c r="A12" s="169"/>
      <c r="B12" s="133"/>
      <c r="C12" s="135"/>
      <c r="D12" s="77" t="s">
        <v>55</v>
      </c>
      <c r="E12" s="66">
        <v>114845000</v>
      </c>
      <c r="F12" s="66">
        <v>114844115</v>
      </c>
      <c r="G12" s="98">
        <f t="shared" si="0"/>
        <v>0.9999922939614263</v>
      </c>
      <c r="H12" s="66">
        <v>114844115</v>
      </c>
      <c r="I12" s="98">
        <f t="shared" si="1"/>
        <v>0.9999922939614263</v>
      </c>
      <c r="J12" s="66">
        <v>114844115</v>
      </c>
      <c r="K12" s="101">
        <f t="shared" si="2"/>
        <v>0.9999922939614263</v>
      </c>
      <c r="L12" s="101">
        <f t="shared" si="3"/>
        <v>1</v>
      </c>
    </row>
    <row r="13" spans="1:12" s="21" customFormat="1" ht="36.6" customHeight="1" x14ac:dyDescent="0.25">
      <c r="A13" s="169"/>
      <c r="B13" s="77">
        <v>7574</v>
      </c>
      <c r="C13" s="78" t="s">
        <v>59</v>
      </c>
      <c r="D13" s="79" t="s">
        <v>51</v>
      </c>
      <c r="E13" s="80">
        <v>5217681013</v>
      </c>
      <c r="F13" s="80">
        <v>5075108700</v>
      </c>
      <c r="G13" s="92">
        <f t="shared" si="0"/>
        <v>0.97267515728830933</v>
      </c>
      <c r="H13" s="80">
        <v>5075108700</v>
      </c>
      <c r="I13" s="92">
        <f t="shared" si="1"/>
        <v>0.97267515728830933</v>
      </c>
      <c r="J13" s="80">
        <v>2605224412</v>
      </c>
      <c r="K13" s="92">
        <f t="shared" si="2"/>
        <v>0.49930695370395578</v>
      </c>
      <c r="L13" s="92">
        <f t="shared" si="3"/>
        <v>0.51333371677339645</v>
      </c>
    </row>
    <row r="14" spans="1:12" s="21" customFormat="1" x14ac:dyDescent="0.25">
      <c r="A14" s="169"/>
      <c r="B14" s="147" t="s">
        <v>79</v>
      </c>
      <c r="C14" s="147"/>
      <c r="D14" s="85" t="s">
        <v>51</v>
      </c>
      <c r="E14" s="80">
        <f>+E6+E7+E10+E13</f>
        <v>32956349796</v>
      </c>
      <c r="F14" s="80">
        <f>+F6+F7+F10+F13</f>
        <v>32481341540</v>
      </c>
      <c r="G14" s="92">
        <f t="shared" si="0"/>
        <v>0.98558674553036651</v>
      </c>
      <c r="H14" s="80">
        <f>+H6+H7+H10+H13</f>
        <v>32481341540</v>
      </c>
      <c r="I14" s="92">
        <f t="shared" si="1"/>
        <v>0.98558674553036651</v>
      </c>
      <c r="J14" s="80">
        <f>+J6+J7+J10+J13</f>
        <v>18647344070</v>
      </c>
      <c r="K14" s="92">
        <f t="shared" si="2"/>
        <v>0.56581946075421485</v>
      </c>
      <c r="L14" s="92">
        <f t="shared" si="3"/>
        <v>0.57409402401179266</v>
      </c>
    </row>
    <row r="15" spans="1:12" s="21" customFormat="1" ht="24" customHeight="1" x14ac:dyDescent="0.25">
      <c r="A15" s="169"/>
      <c r="B15" s="141">
        <v>7589</v>
      </c>
      <c r="C15" s="141" t="s">
        <v>60</v>
      </c>
      <c r="D15" s="79" t="s">
        <v>51</v>
      </c>
      <c r="E15" s="80">
        <f>+E16+E17</f>
        <v>15154146057</v>
      </c>
      <c r="F15" s="80">
        <f>+F16+F17</f>
        <v>15147275091</v>
      </c>
      <c r="G15" s="102">
        <f t="shared" si="0"/>
        <v>0.99954659497314091</v>
      </c>
      <c r="H15" s="80">
        <f>+H16+H17</f>
        <v>15147275091</v>
      </c>
      <c r="I15" s="102">
        <f t="shared" si="1"/>
        <v>0.99954659497314091</v>
      </c>
      <c r="J15" s="80">
        <f>+J16+J17</f>
        <v>11743222478</v>
      </c>
      <c r="K15" s="92">
        <f t="shared" si="2"/>
        <v>0.77491812694886708</v>
      </c>
      <c r="L15" s="92">
        <f t="shared" si="3"/>
        <v>0.77526963809995286</v>
      </c>
    </row>
    <row r="16" spans="1:12" s="21" customFormat="1" x14ac:dyDescent="0.25">
      <c r="A16" s="169"/>
      <c r="B16" s="135"/>
      <c r="C16" s="135"/>
      <c r="D16" s="84" t="s">
        <v>54</v>
      </c>
      <c r="E16" s="83">
        <v>15150281219</v>
      </c>
      <c r="F16" s="83">
        <v>15143410253</v>
      </c>
      <c r="G16" s="97">
        <f t="shared" si="0"/>
        <v>0.99954647930948082</v>
      </c>
      <c r="H16" s="83">
        <v>15143410253</v>
      </c>
      <c r="I16" s="97">
        <f t="shared" si="1"/>
        <v>0.99954647930948082</v>
      </c>
      <c r="J16" s="83">
        <v>11739357640</v>
      </c>
      <c r="K16" s="93">
        <f t="shared" si="2"/>
        <v>0.7748607085443171</v>
      </c>
      <c r="L16" s="93">
        <f t="shared" si="3"/>
        <v>0.77521228335436287</v>
      </c>
    </row>
    <row r="17" spans="1:12" s="21" customFormat="1" x14ac:dyDescent="0.25">
      <c r="A17" s="169"/>
      <c r="B17" s="151"/>
      <c r="C17" s="151"/>
      <c r="D17" s="81" t="s">
        <v>55</v>
      </c>
      <c r="E17" s="83">
        <v>3864838</v>
      </c>
      <c r="F17" s="83">
        <v>3864838</v>
      </c>
      <c r="G17" s="97">
        <f t="shared" si="0"/>
        <v>1</v>
      </c>
      <c r="H17" s="83">
        <v>3864838</v>
      </c>
      <c r="I17" s="97">
        <f t="shared" si="1"/>
        <v>1</v>
      </c>
      <c r="J17" s="83">
        <v>3864838</v>
      </c>
      <c r="K17" s="97">
        <f t="shared" si="2"/>
        <v>1</v>
      </c>
      <c r="L17" s="97">
        <f t="shared" si="3"/>
        <v>1</v>
      </c>
    </row>
    <row r="18" spans="1:12" s="21" customFormat="1" x14ac:dyDescent="0.25">
      <c r="A18" s="169"/>
      <c r="B18" s="147" t="s">
        <v>80</v>
      </c>
      <c r="C18" s="147"/>
      <c r="D18" s="85" t="s">
        <v>51</v>
      </c>
      <c r="E18" s="86">
        <f>+E15</f>
        <v>15154146057</v>
      </c>
      <c r="F18" s="86">
        <f>+F15</f>
        <v>15147275091</v>
      </c>
      <c r="G18" s="102">
        <f t="shared" si="0"/>
        <v>0.99954659497314091</v>
      </c>
      <c r="H18" s="86">
        <f>+H15</f>
        <v>15147275091</v>
      </c>
      <c r="I18" s="102">
        <f t="shared" si="1"/>
        <v>0.99954659497314091</v>
      </c>
      <c r="J18" s="86">
        <f>+J15</f>
        <v>11743222478</v>
      </c>
      <c r="K18" s="92">
        <f t="shared" si="2"/>
        <v>0.77491812694886708</v>
      </c>
      <c r="L18" s="92">
        <f t="shared" si="3"/>
        <v>0.77526963809995286</v>
      </c>
    </row>
    <row r="19" spans="1:12" s="21" customFormat="1" x14ac:dyDescent="0.25">
      <c r="A19" s="169"/>
      <c r="B19" s="147" t="s">
        <v>25</v>
      </c>
      <c r="C19" s="147"/>
      <c r="D19" s="85" t="s">
        <v>51</v>
      </c>
      <c r="E19" s="86">
        <f>+E14+E18</f>
        <v>48110495853</v>
      </c>
      <c r="F19" s="86">
        <f>+F14+F18</f>
        <v>47628616631</v>
      </c>
      <c r="G19" s="92">
        <f t="shared" si="0"/>
        <v>0.98998390655809565</v>
      </c>
      <c r="H19" s="86">
        <f>+H14+H18</f>
        <v>47628616631</v>
      </c>
      <c r="I19" s="92">
        <f t="shared" si="1"/>
        <v>0.98998390655809565</v>
      </c>
      <c r="J19" s="86">
        <f>+J14+J18</f>
        <v>30390566548</v>
      </c>
      <c r="K19" s="92">
        <f t="shared" si="2"/>
        <v>0.63168267150805002</v>
      </c>
      <c r="L19" s="92">
        <f t="shared" si="3"/>
        <v>0.63807367708050788</v>
      </c>
    </row>
    <row r="20" spans="1:12" s="21" customFormat="1" ht="46.8" customHeight="1" x14ac:dyDescent="0.25">
      <c r="A20" s="169"/>
      <c r="B20" s="87">
        <v>7596</v>
      </c>
      <c r="C20" s="78" t="s">
        <v>61</v>
      </c>
      <c r="D20" s="79" t="s">
        <v>51</v>
      </c>
      <c r="E20" s="80">
        <v>4842717980</v>
      </c>
      <c r="F20" s="80">
        <v>4835407353</v>
      </c>
      <c r="G20" s="92">
        <f t="shared" si="0"/>
        <v>0.99849038762319176</v>
      </c>
      <c r="H20" s="88">
        <v>4835407353</v>
      </c>
      <c r="I20" s="92">
        <f t="shared" si="1"/>
        <v>0.99849038762319176</v>
      </c>
      <c r="J20" s="88">
        <v>3588380378</v>
      </c>
      <c r="K20" s="92">
        <f t="shared" si="2"/>
        <v>0.74098479259368311</v>
      </c>
      <c r="L20" s="92">
        <f t="shared" si="3"/>
        <v>0.74210508361279737</v>
      </c>
    </row>
    <row r="21" spans="1:12" s="21" customFormat="1" x14ac:dyDescent="0.25">
      <c r="A21" s="169"/>
      <c r="B21" s="134">
        <v>7588</v>
      </c>
      <c r="C21" s="134" t="s">
        <v>62</v>
      </c>
      <c r="D21" s="79" t="s">
        <v>51</v>
      </c>
      <c r="E21" s="80">
        <f>SUM(E22:E23)</f>
        <v>8875012604</v>
      </c>
      <c r="F21" s="80">
        <f>SUM(F22:F23)</f>
        <v>8865145759</v>
      </c>
      <c r="G21" s="92">
        <f t="shared" si="0"/>
        <v>0.99888824439578228</v>
      </c>
      <c r="H21" s="80">
        <f>SUM(H22:H23)</f>
        <v>8865145759</v>
      </c>
      <c r="I21" s="92">
        <f t="shared" si="1"/>
        <v>0.99888824439578228</v>
      </c>
      <c r="J21" s="80">
        <f>SUM(J22:J23)</f>
        <v>5849281037</v>
      </c>
      <c r="K21" s="92">
        <f t="shared" si="2"/>
        <v>0.65907298366694245</v>
      </c>
      <c r="L21" s="92">
        <f t="shared" si="3"/>
        <v>0.65980652727133571</v>
      </c>
    </row>
    <row r="22" spans="1:12" s="21" customFormat="1" x14ac:dyDescent="0.25">
      <c r="A22" s="169"/>
      <c r="B22" s="135"/>
      <c r="C22" s="135"/>
      <c r="D22" s="84" t="s">
        <v>54</v>
      </c>
      <c r="E22" s="65">
        <v>8030012604</v>
      </c>
      <c r="F22" s="67">
        <v>8020145761</v>
      </c>
      <c r="G22" s="94">
        <f t="shared" si="0"/>
        <v>0.99877125435704983</v>
      </c>
      <c r="H22" s="67">
        <v>8020145761</v>
      </c>
      <c r="I22" s="94">
        <f t="shared" si="1"/>
        <v>0.99877125435704983</v>
      </c>
      <c r="J22" s="67">
        <v>5004281039</v>
      </c>
      <c r="K22" s="99">
        <f t="shared" si="2"/>
        <v>0.62319715868281589</v>
      </c>
      <c r="L22" s="99">
        <f t="shared" si="3"/>
        <v>0.62396385154676248</v>
      </c>
    </row>
    <row r="23" spans="1:12" s="21" customFormat="1" x14ac:dyDescent="0.25">
      <c r="A23" s="169"/>
      <c r="B23" s="135"/>
      <c r="C23" s="135"/>
      <c r="D23" s="81" t="s">
        <v>55</v>
      </c>
      <c r="E23" s="66">
        <v>845000000</v>
      </c>
      <c r="F23" s="68">
        <v>844999998</v>
      </c>
      <c r="G23" s="98">
        <f t="shared" si="0"/>
        <v>0.99999999763313607</v>
      </c>
      <c r="H23" s="68">
        <v>844999998</v>
      </c>
      <c r="I23" s="98">
        <f t="shared" si="1"/>
        <v>0.99999999763313607</v>
      </c>
      <c r="J23" s="68">
        <v>844999998</v>
      </c>
      <c r="K23" s="101">
        <f t="shared" si="2"/>
        <v>0.99999999763313607</v>
      </c>
      <c r="L23" s="101">
        <f t="shared" si="3"/>
        <v>1</v>
      </c>
    </row>
    <row r="24" spans="1:12" s="21" customFormat="1" ht="25.8" customHeight="1" x14ac:dyDescent="0.25">
      <c r="A24" s="169"/>
      <c r="B24" s="77">
        <v>7583</v>
      </c>
      <c r="C24" s="78" t="s">
        <v>63</v>
      </c>
      <c r="D24" s="79" t="s">
        <v>51</v>
      </c>
      <c r="E24" s="80">
        <v>4711034147</v>
      </c>
      <c r="F24" s="80">
        <v>4711034147</v>
      </c>
      <c r="G24" s="102">
        <f t="shared" si="0"/>
        <v>1</v>
      </c>
      <c r="H24" s="88">
        <v>4711034147</v>
      </c>
      <c r="I24" s="102">
        <f t="shared" si="1"/>
        <v>1</v>
      </c>
      <c r="J24" s="88">
        <v>3305265715</v>
      </c>
      <c r="K24" s="92">
        <f t="shared" si="2"/>
        <v>0.70160088249515296</v>
      </c>
      <c r="L24" s="92">
        <f t="shared" si="3"/>
        <v>0.70160088249515296</v>
      </c>
    </row>
    <row r="25" spans="1:12" s="21" customFormat="1" ht="25.8" customHeight="1" x14ac:dyDescent="0.25">
      <c r="A25" s="169"/>
      <c r="B25" s="77">
        <v>7579</v>
      </c>
      <c r="C25" s="78" t="s">
        <v>64</v>
      </c>
      <c r="D25" s="79" t="s">
        <v>51</v>
      </c>
      <c r="E25" s="80">
        <v>7854116952</v>
      </c>
      <c r="F25" s="88">
        <v>7854116952</v>
      </c>
      <c r="G25" s="102">
        <f t="shared" si="0"/>
        <v>1</v>
      </c>
      <c r="H25" s="88">
        <v>7854116952</v>
      </c>
      <c r="I25" s="102">
        <f t="shared" si="1"/>
        <v>1</v>
      </c>
      <c r="J25" s="88">
        <v>5267624159</v>
      </c>
      <c r="K25" s="92">
        <f t="shared" si="2"/>
        <v>0.67068318325189102</v>
      </c>
      <c r="L25" s="92">
        <f t="shared" si="3"/>
        <v>0.67068318325189102</v>
      </c>
    </row>
    <row r="26" spans="1:12" s="21" customFormat="1" x14ac:dyDescent="0.25">
      <c r="A26" s="169"/>
      <c r="B26" s="147" t="s">
        <v>81</v>
      </c>
      <c r="C26" s="147"/>
      <c r="D26" s="85" t="s">
        <v>51</v>
      </c>
      <c r="E26" s="80">
        <f>+E20+E21+E24+E25</f>
        <v>26282881683</v>
      </c>
      <c r="F26" s="80">
        <f>+F20+F21+F24+F25</f>
        <v>26265704211</v>
      </c>
      <c r="G26" s="92">
        <f t="shared" si="0"/>
        <v>0.99934643878828888</v>
      </c>
      <c r="H26" s="88">
        <f>+H20+H21+H24+H25</f>
        <v>26265704211</v>
      </c>
      <c r="I26" s="92">
        <f t="shared" si="1"/>
        <v>0.99934643878828888</v>
      </c>
      <c r="J26" s="88">
        <f t="shared" ref="J26" si="7">+J20+J21+J24+J25</f>
        <v>18010551289</v>
      </c>
      <c r="K26" s="92">
        <f t="shared" si="2"/>
        <v>0.68525786122795596</v>
      </c>
      <c r="L26" s="92">
        <f t="shared" si="3"/>
        <v>0.68570601208008863</v>
      </c>
    </row>
    <row r="27" spans="1:12" s="21" customFormat="1" ht="48" customHeight="1" x14ac:dyDescent="0.25">
      <c r="A27" s="169"/>
      <c r="B27" s="81">
        <v>7581</v>
      </c>
      <c r="C27" s="82" t="s">
        <v>65</v>
      </c>
      <c r="D27" s="79" t="s">
        <v>51</v>
      </c>
      <c r="E27" s="80">
        <v>5321751009</v>
      </c>
      <c r="F27" s="88">
        <v>5308222354</v>
      </c>
      <c r="G27" s="92">
        <f t="shared" si="0"/>
        <v>0.99745785645042007</v>
      </c>
      <c r="H27" s="88">
        <v>5308222354</v>
      </c>
      <c r="I27" s="92">
        <f t="shared" si="1"/>
        <v>0.99745785645042007</v>
      </c>
      <c r="J27" s="88">
        <v>4154192047</v>
      </c>
      <c r="K27" s="92">
        <f t="shared" si="2"/>
        <v>0.78060624030972958</v>
      </c>
      <c r="L27" s="92">
        <f t="shared" si="3"/>
        <v>0.78259571094824565</v>
      </c>
    </row>
    <row r="28" spans="1:12" ht="12" customHeight="1" x14ac:dyDescent="0.2">
      <c r="A28" s="169"/>
      <c r="B28" s="147" t="s">
        <v>79</v>
      </c>
      <c r="C28" s="147"/>
      <c r="D28" s="85" t="s">
        <v>51</v>
      </c>
      <c r="E28" s="86">
        <f>+E27</f>
        <v>5321751009</v>
      </c>
      <c r="F28" s="86">
        <f t="shared" ref="F28" si="8">+F27</f>
        <v>5308222354</v>
      </c>
      <c r="G28" s="92">
        <f t="shared" si="0"/>
        <v>0.99745785645042007</v>
      </c>
      <c r="H28" s="86">
        <f t="shared" ref="H28" si="9">+H27</f>
        <v>5308222354</v>
      </c>
      <c r="I28" s="92">
        <f t="shared" si="1"/>
        <v>0.99745785645042007</v>
      </c>
      <c r="J28" s="86">
        <f t="shared" ref="J28" si="10">+J27</f>
        <v>4154192047</v>
      </c>
      <c r="K28" s="92">
        <f t="shared" si="2"/>
        <v>0.78060624030972958</v>
      </c>
      <c r="L28" s="92">
        <f t="shared" si="3"/>
        <v>0.78259571094824565</v>
      </c>
    </row>
    <row r="29" spans="1:12" ht="24" customHeight="1" x14ac:dyDescent="0.2">
      <c r="A29" s="169"/>
      <c r="B29" s="141">
        <v>7573</v>
      </c>
      <c r="C29" s="152" t="s">
        <v>66</v>
      </c>
      <c r="D29" s="79" t="s">
        <v>51</v>
      </c>
      <c r="E29" s="80">
        <f>+E30+E31</f>
        <v>37365138000</v>
      </c>
      <c r="F29" s="80">
        <f>+F30+F31</f>
        <v>37031996787</v>
      </c>
      <c r="G29" s="92">
        <f t="shared" si="0"/>
        <v>0.99108417014276784</v>
      </c>
      <c r="H29" s="88">
        <f>+H30+H31</f>
        <v>37031996787</v>
      </c>
      <c r="I29" s="92">
        <f t="shared" si="1"/>
        <v>0.99108417014276784</v>
      </c>
      <c r="J29" s="88">
        <f>SUM(J30:J31)</f>
        <v>21707488405</v>
      </c>
      <c r="K29" s="92">
        <f t="shared" si="2"/>
        <v>0.58095565992557019</v>
      </c>
      <c r="L29" s="92">
        <f t="shared" si="3"/>
        <v>0.58618195853323163</v>
      </c>
    </row>
    <row r="30" spans="1:12" ht="11.4" customHeight="1" x14ac:dyDescent="0.2">
      <c r="A30" s="169"/>
      <c r="B30" s="135"/>
      <c r="C30" s="150"/>
      <c r="D30" s="84" t="s">
        <v>54</v>
      </c>
      <c r="E30" s="83">
        <v>37344763380</v>
      </c>
      <c r="F30" s="89">
        <v>37011622167</v>
      </c>
      <c r="G30" s="93">
        <f t="shared" si="0"/>
        <v>0.99107930582903592</v>
      </c>
      <c r="H30" s="89">
        <v>37011622167</v>
      </c>
      <c r="I30" s="93">
        <f t="shared" si="1"/>
        <v>0.99107930582903592</v>
      </c>
      <c r="J30" s="89">
        <v>21687113785</v>
      </c>
      <c r="K30" s="93">
        <f t="shared" si="2"/>
        <v>0.58072703699642503</v>
      </c>
      <c r="L30" s="93">
        <f t="shared" si="3"/>
        <v>0.58595415480968804</v>
      </c>
    </row>
    <row r="31" spans="1:12" ht="11.4" customHeight="1" x14ac:dyDescent="0.2">
      <c r="A31" s="169"/>
      <c r="B31" s="151"/>
      <c r="C31" s="153"/>
      <c r="D31" s="81" t="s">
        <v>55</v>
      </c>
      <c r="E31" s="83">
        <v>20374620</v>
      </c>
      <c r="F31" s="89">
        <v>20374620</v>
      </c>
      <c r="G31" s="97">
        <f t="shared" si="0"/>
        <v>1</v>
      </c>
      <c r="H31" s="89">
        <v>20374620</v>
      </c>
      <c r="I31" s="97">
        <f t="shared" si="1"/>
        <v>1</v>
      </c>
      <c r="J31" s="89">
        <v>20374620</v>
      </c>
      <c r="K31" s="97">
        <f t="shared" si="2"/>
        <v>1</v>
      </c>
      <c r="L31" s="97">
        <f t="shared" si="3"/>
        <v>1</v>
      </c>
    </row>
    <row r="32" spans="1:12" ht="43.2" customHeight="1" x14ac:dyDescent="0.2">
      <c r="A32" s="169"/>
      <c r="B32" s="77">
        <v>7576</v>
      </c>
      <c r="C32" s="87" t="s">
        <v>67</v>
      </c>
      <c r="D32" s="79" t="s">
        <v>51</v>
      </c>
      <c r="E32" s="80">
        <v>13089983885</v>
      </c>
      <c r="F32" s="88">
        <v>13084853885</v>
      </c>
      <c r="G32" s="102">
        <f t="shared" si="0"/>
        <v>0.99960809730209987</v>
      </c>
      <c r="H32" s="88">
        <v>13084853885</v>
      </c>
      <c r="I32" s="92">
        <f t="shared" si="1"/>
        <v>0.99960809730209987</v>
      </c>
      <c r="J32" s="88">
        <v>5666334462</v>
      </c>
      <c r="K32" s="92">
        <f t="shared" si="2"/>
        <v>0.43287558730252784</v>
      </c>
      <c r="L32" s="92">
        <f t="shared" si="3"/>
        <v>0.43304529892348892</v>
      </c>
    </row>
    <row r="33" spans="1:12" ht="15.6" customHeight="1" x14ac:dyDescent="0.2">
      <c r="A33" s="169"/>
      <c r="B33" s="132">
        <v>7587</v>
      </c>
      <c r="C33" s="149" t="s">
        <v>68</v>
      </c>
      <c r="D33" s="79" t="s">
        <v>51</v>
      </c>
      <c r="E33" s="80">
        <f>SUM(E34:E35)</f>
        <v>47543519209</v>
      </c>
      <c r="F33" s="80">
        <f>SUM(F34:F35)</f>
        <v>47292227705</v>
      </c>
      <c r="G33" s="92">
        <f t="shared" si="0"/>
        <v>0.9947144950945821</v>
      </c>
      <c r="H33" s="80">
        <f>SUM(H34:H35)</f>
        <v>47292227705</v>
      </c>
      <c r="I33" s="92">
        <f t="shared" si="1"/>
        <v>0.9947144950945821</v>
      </c>
      <c r="J33" s="80">
        <f>SUM(J34:J35)</f>
        <v>28408755636</v>
      </c>
      <c r="K33" s="92">
        <f t="shared" si="2"/>
        <v>0.5975316112195207</v>
      </c>
      <c r="L33" s="92">
        <f t="shared" si="3"/>
        <v>0.60070664916037497</v>
      </c>
    </row>
    <row r="34" spans="1:12" ht="15.6" customHeight="1" x14ac:dyDescent="0.2">
      <c r="A34" s="169"/>
      <c r="B34" s="148"/>
      <c r="C34" s="150"/>
      <c r="D34" s="84" t="s">
        <v>54</v>
      </c>
      <c r="E34" s="90">
        <v>37115490405</v>
      </c>
      <c r="F34" s="90">
        <v>37115348628</v>
      </c>
      <c r="G34" s="103">
        <f t="shared" si="0"/>
        <v>0.99999618011244218</v>
      </c>
      <c r="H34" s="90">
        <v>37115348628</v>
      </c>
      <c r="I34" s="103">
        <f t="shared" si="1"/>
        <v>0.99999618011244218</v>
      </c>
      <c r="J34" s="90">
        <v>18231876559</v>
      </c>
      <c r="K34" s="99">
        <f t="shared" si="2"/>
        <v>0.49122014447487672</v>
      </c>
      <c r="L34" s="99">
        <f t="shared" si="3"/>
        <v>0.4912220208877624</v>
      </c>
    </row>
    <row r="35" spans="1:12" ht="15.6" customHeight="1" x14ac:dyDescent="0.2">
      <c r="A35" s="169"/>
      <c r="B35" s="148"/>
      <c r="C35" s="150"/>
      <c r="D35" s="81" t="s">
        <v>55</v>
      </c>
      <c r="E35" s="66">
        <v>10428028804</v>
      </c>
      <c r="F35" s="68">
        <v>10176879077</v>
      </c>
      <c r="G35" s="95">
        <f t="shared" si="0"/>
        <v>0.97591589630979314</v>
      </c>
      <c r="H35" s="68">
        <v>10176879077</v>
      </c>
      <c r="I35" s="95">
        <f t="shared" si="1"/>
        <v>0.97591589630979314</v>
      </c>
      <c r="J35" s="68">
        <v>10176879077</v>
      </c>
      <c r="K35" s="100">
        <f t="shared" si="2"/>
        <v>0.97591589630979314</v>
      </c>
      <c r="L35" s="101">
        <f t="shared" si="3"/>
        <v>1</v>
      </c>
    </row>
    <row r="36" spans="1:12" x14ac:dyDescent="0.2">
      <c r="A36" s="169"/>
      <c r="B36" s="132">
        <v>7578</v>
      </c>
      <c r="C36" s="149" t="s">
        <v>69</v>
      </c>
      <c r="D36" s="79" t="s">
        <v>51</v>
      </c>
      <c r="E36" s="80">
        <f>SUM(E37:E38)</f>
        <v>124512066350</v>
      </c>
      <c r="F36" s="80">
        <f>SUM(F37:F38)</f>
        <v>121960370389</v>
      </c>
      <c r="G36" s="92">
        <f t="shared" si="0"/>
        <v>0.97950643631736656</v>
      </c>
      <c r="H36" s="80">
        <f>SUM(H37:H38)</f>
        <v>121971311889</v>
      </c>
      <c r="I36" s="92">
        <f t="shared" si="1"/>
        <v>0.97959431133479058</v>
      </c>
      <c r="J36" s="80">
        <f>SUM(J37:J38)</f>
        <v>58746952391</v>
      </c>
      <c r="K36" s="92">
        <f t="shared" si="2"/>
        <v>0.47181734359675576</v>
      </c>
      <c r="L36" s="92">
        <f t="shared" si="3"/>
        <v>0.48164565487712935</v>
      </c>
    </row>
    <row r="37" spans="1:12" ht="11.4" customHeight="1" x14ac:dyDescent="0.2">
      <c r="A37" s="169"/>
      <c r="B37" s="148"/>
      <c r="C37" s="150"/>
      <c r="D37" s="84" t="s">
        <v>54</v>
      </c>
      <c r="E37" s="65">
        <v>97422552701</v>
      </c>
      <c r="F37" s="67">
        <v>96913075184</v>
      </c>
      <c r="G37" s="94">
        <f t="shared" si="0"/>
        <v>0.99477043556266032</v>
      </c>
      <c r="H37" s="67">
        <v>96924016684</v>
      </c>
      <c r="I37" s="94">
        <f t="shared" si="1"/>
        <v>0.9948827452866067</v>
      </c>
      <c r="J37" s="67">
        <v>33699657186</v>
      </c>
      <c r="K37" s="99">
        <f t="shared" si="2"/>
        <v>0.34591227854014223</v>
      </c>
      <c r="L37" s="99">
        <f t="shared" si="3"/>
        <v>0.34769150453050779</v>
      </c>
    </row>
    <row r="38" spans="1:12" ht="11.4" customHeight="1" x14ac:dyDescent="0.2">
      <c r="A38" s="169"/>
      <c r="B38" s="148"/>
      <c r="C38" s="150"/>
      <c r="D38" s="81" t="s">
        <v>55</v>
      </c>
      <c r="E38" s="66">
        <v>27089513649</v>
      </c>
      <c r="F38" s="68">
        <v>25047295205</v>
      </c>
      <c r="G38" s="95">
        <f t="shared" si="0"/>
        <v>0.92461221450997189</v>
      </c>
      <c r="H38" s="68">
        <v>25047295205</v>
      </c>
      <c r="I38" s="95">
        <f t="shared" si="1"/>
        <v>0.92461221450997189</v>
      </c>
      <c r="J38" s="68">
        <v>25047295205</v>
      </c>
      <c r="K38" s="100">
        <f t="shared" si="2"/>
        <v>0.92461221450997189</v>
      </c>
      <c r="L38" s="101">
        <f t="shared" si="3"/>
        <v>1</v>
      </c>
    </row>
    <row r="39" spans="1:12" x14ac:dyDescent="0.2">
      <c r="A39" s="169"/>
      <c r="B39" s="147" t="s">
        <v>82</v>
      </c>
      <c r="C39" s="147"/>
      <c r="D39" s="85" t="s">
        <v>51</v>
      </c>
      <c r="E39" s="80">
        <f>+E29+E32+E33+E36</f>
        <v>222510707444</v>
      </c>
      <c r="F39" s="80">
        <f>+F29+F32+F33+F36</f>
        <v>219369448766</v>
      </c>
      <c r="G39" s="92">
        <f t="shared" si="0"/>
        <v>0.98588266284313275</v>
      </c>
      <c r="H39" s="80">
        <f>+H29+H32+H33+H36</f>
        <v>219380390266</v>
      </c>
      <c r="I39" s="92">
        <f t="shared" si="1"/>
        <v>0.98593183575766652</v>
      </c>
      <c r="J39" s="80">
        <f>+J29+J32+J33+J36</f>
        <v>114529530894</v>
      </c>
      <c r="K39" s="92">
        <f t="shared" si="2"/>
        <v>0.51471469489990285</v>
      </c>
      <c r="L39" s="92">
        <f t="shared" si="3"/>
        <v>0.52205910817795642</v>
      </c>
    </row>
    <row r="40" spans="1:12" ht="24" customHeight="1" x14ac:dyDescent="0.2">
      <c r="A40" s="169"/>
      <c r="B40" s="142">
        <v>7593</v>
      </c>
      <c r="C40" s="152" t="s">
        <v>70</v>
      </c>
      <c r="D40" s="79" t="s">
        <v>51</v>
      </c>
      <c r="E40" s="80">
        <f>+E41+E42</f>
        <v>32844497927</v>
      </c>
      <c r="F40" s="80">
        <f>+F41+F42</f>
        <v>32842380999</v>
      </c>
      <c r="G40" s="102">
        <f t="shared" si="0"/>
        <v>0.99993554695204334</v>
      </c>
      <c r="H40" s="88">
        <f>+H41+H42</f>
        <v>32842380999</v>
      </c>
      <c r="I40" s="102">
        <f t="shared" si="1"/>
        <v>0.99993554695204334</v>
      </c>
      <c r="J40" s="88">
        <f>+J41+J42</f>
        <v>20776429114</v>
      </c>
      <c r="K40" s="92">
        <f>+J40/E40</f>
        <v>0.63256954513896291</v>
      </c>
      <c r="L40" s="92">
        <f t="shared" si="3"/>
        <v>0.63261031880217855</v>
      </c>
    </row>
    <row r="41" spans="1:12" ht="11.4" customHeight="1" x14ac:dyDescent="0.2">
      <c r="A41" s="169"/>
      <c r="B41" s="133"/>
      <c r="C41" s="150"/>
      <c r="D41" s="84" t="s">
        <v>54</v>
      </c>
      <c r="E41" s="83">
        <v>32831608860</v>
      </c>
      <c r="F41" s="83">
        <v>32829491932</v>
      </c>
      <c r="G41" s="97">
        <f t="shared" si="0"/>
        <v>0.99993552164899913</v>
      </c>
      <c r="H41" s="89">
        <v>32829491932</v>
      </c>
      <c r="I41" s="97">
        <f t="shared" si="1"/>
        <v>0.99993552164899913</v>
      </c>
      <c r="J41" s="89">
        <v>20763540047</v>
      </c>
      <c r="K41" s="93">
        <f t="shared" ref="K41:K42" si="11">+J41/E41</f>
        <v>0.63242529891055721</v>
      </c>
      <c r="L41" s="93">
        <f t="shared" si="3"/>
        <v>0.63246607928041332</v>
      </c>
    </row>
    <row r="42" spans="1:12" ht="11.4" customHeight="1" x14ac:dyDescent="0.2">
      <c r="A42" s="169"/>
      <c r="B42" s="143"/>
      <c r="C42" s="153"/>
      <c r="D42" s="81" t="s">
        <v>55</v>
      </c>
      <c r="E42" s="83">
        <v>12889067</v>
      </c>
      <c r="F42" s="83">
        <v>12889067</v>
      </c>
      <c r="G42" s="97">
        <f t="shared" si="0"/>
        <v>1</v>
      </c>
      <c r="H42" s="89">
        <v>12889067</v>
      </c>
      <c r="I42" s="97">
        <f t="shared" si="1"/>
        <v>1</v>
      </c>
      <c r="J42" s="89">
        <v>12889067</v>
      </c>
      <c r="K42" s="97">
        <f t="shared" si="11"/>
        <v>1</v>
      </c>
      <c r="L42" s="97">
        <f t="shared" si="3"/>
        <v>1</v>
      </c>
    </row>
    <row r="43" spans="1:12" ht="24" customHeight="1" x14ac:dyDescent="0.2">
      <c r="A43" s="169"/>
      <c r="B43" s="141">
        <v>7653</v>
      </c>
      <c r="C43" s="152" t="s">
        <v>71</v>
      </c>
      <c r="D43" s="79" t="s">
        <v>51</v>
      </c>
      <c r="E43" s="80">
        <f>+E44+E45</f>
        <v>23072660336</v>
      </c>
      <c r="F43" s="80">
        <f>+F44+F45</f>
        <v>23069989340</v>
      </c>
      <c r="G43" s="102">
        <f t="shared" si="0"/>
        <v>0.99988423545611549</v>
      </c>
      <c r="H43" s="88">
        <f>+H44+H45</f>
        <v>23069989340</v>
      </c>
      <c r="I43" s="102">
        <f t="shared" si="1"/>
        <v>0.99988423545611549</v>
      </c>
      <c r="J43" s="88">
        <f>+J44+J45</f>
        <v>17339273236</v>
      </c>
      <c r="K43" s="92">
        <f t="shared" si="2"/>
        <v>0.75150732440444834</v>
      </c>
      <c r="L43" s="92">
        <f t="shared" si="3"/>
        <v>0.75159433237952245</v>
      </c>
    </row>
    <row r="44" spans="1:12" ht="11.4" customHeight="1" x14ac:dyDescent="0.2">
      <c r="A44" s="169"/>
      <c r="B44" s="135"/>
      <c r="C44" s="150"/>
      <c r="D44" s="84" t="s">
        <v>54</v>
      </c>
      <c r="E44" s="83">
        <v>22761955901</v>
      </c>
      <c r="F44" s="89">
        <v>22759284905</v>
      </c>
      <c r="G44" s="97">
        <f t="shared" si="0"/>
        <v>0.99988265525108577</v>
      </c>
      <c r="H44" s="89">
        <v>22759284905</v>
      </c>
      <c r="I44" s="97">
        <f t="shared" si="1"/>
        <v>0.99988265525108577</v>
      </c>
      <c r="J44" s="89">
        <v>17028568801</v>
      </c>
      <c r="K44" s="93">
        <f t="shared" si="2"/>
        <v>0.74811535858620504</v>
      </c>
      <c r="L44" s="93">
        <f t="shared" si="3"/>
        <v>0.74820315629771761</v>
      </c>
    </row>
    <row r="45" spans="1:12" ht="11.4" customHeight="1" x14ac:dyDescent="0.2">
      <c r="A45" s="169"/>
      <c r="B45" s="151"/>
      <c r="C45" s="153"/>
      <c r="D45" s="81" t="s">
        <v>55</v>
      </c>
      <c r="E45" s="83">
        <v>310704435</v>
      </c>
      <c r="F45" s="89">
        <v>310704435</v>
      </c>
      <c r="G45" s="97">
        <f t="shared" si="0"/>
        <v>1</v>
      </c>
      <c r="H45" s="89">
        <v>310704435</v>
      </c>
      <c r="I45" s="97">
        <f t="shared" si="1"/>
        <v>1</v>
      </c>
      <c r="J45" s="89">
        <v>310704435</v>
      </c>
      <c r="K45" s="97">
        <f t="shared" si="2"/>
        <v>1</v>
      </c>
      <c r="L45" s="97">
        <f t="shared" si="3"/>
        <v>1</v>
      </c>
    </row>
    <row r="46" spans="1:12" ht="43.8" customHeight="1" x14ac:dyDescent="0.2">
      <c r="A46" s="169"/>
      <c r="B46" s="77">
        <v>7595</v>
      </c>
      <c r="C46" s="87" t="s">
        <v>72</v>
      </c>
      <c r="D46" s="79" t="s">
        <v>51</v>
      </c>
      <c r="E46" s="80">
        <v>3732847722</v>
      </c>
      <c r="F46" s="88">
        <v>3693535268</v>
      </c>
      <c r="G46" s="92">
        <f t="shared" si="0"/>
        <v>0.98946850851474411</v>
      </c>
      <c r="H46" s="88">
        <v>3693535268</v>
      </c>
      <c r="I46" s="92">
        <f t="shared" si="1"/>
        <v>0.98946850851474411</v>
      </c>
      <c r="J46" s="88">
        <v>3014847117</v>
      </c>
      <c r="K46" s="92">
        <f t="shared" si="2"/>
        <v>0.80765338999274616</v>
      </c>
      <c r="L46" s="92">
        <f t="shared" si="3"/>
        <v>0.8162497169365055</v>
      </c>
    </row>
    <row r="47" spans="1:12" ht="24" customHeight="1" x14ac:dyDescent="0.2">
      <c r="A47" s="169"/>
      <c r="B47" s="77">
        <v>7907</v>
      </c>
      <c r="C47" s="87" t="s">
        <v>78</v>
      </c>
      <c r="D47" s="79" t="s">
        <v>51</v>
      </c>
      <c r="E47" s="80">
        <v>966597744</v>
      </c>
      <c r="F47" s="88">
        <v>966597744</v>
      </c>
      <c r="G47" s="102">
        <f t="shared" si="0"/>
        <v>1</v>
      </c>
      <c r="H47" s="88">
        <v>966597744</v>
      </c>
      <c r="I47" s="102">
        <f t="shared" si="1"/>
        <v>1</v>
      </c>
      <c r="J47" s="88">
        <v>414256176</v>
      </c>
      <c r="K47" s="92">
        <f t="shared" si="2"/>
        <v>0.42857142857142855</v>
      </c>
      <c r="L47" s="92">
        <f t="shared" si="3"/>
        <v>0.42857142857142855</v>
      </c>
    </row>
    <row r="48" spans="1:12" ht="17.399999999999999" customHeight="1" x14ac:dyDescent="0.2">
      <c r="A48" s="169"/>
      <c r="B48" s="147" t="s">
        <v>83</v>
      </c>
      <c r="C48" s="147"/>
      <c r="D48" s="85" t="s">
        <v>51</v>
      </c>
      <c r="E48" s="86">
        <f>+E40+E43+E46+E47</f>
        <v>60616603729</v>
      </c>
      <c r="F48" s="86">
        <f>+F40+F43+F46+F47</f>
        <v>60572503351</v>
      </c>
      <c r="G48" s="92">
        <f t="shared" ref="G48:G50" si="12">F48/E48</f>
        <v>0.9992724703251743</v>
      </c>
      <c r="H48" s="86">
        <f>+H40+H43+H46+H47</f>
        <v>60572503351</v>
      </c>
      <c r="I48" s="92">
        <f t="shared" ref="I48:I50" si="13">+H48/E48</f>
        <v>0.9992724703251743</v>
      </c>
      <c r="J48" s="86">
        <f>+J40+J43+J46+J47</f>
        <v>41544805643</v>
      </c>
      <c r="K48" s="92">
        <f t="shared" ref="K48:K50" si="14">+J48/E48</f>
        <v>0.68537006508538956</v>
      </c>
      <c r="L48" s="92">
        <f t="shared" ref="L48:L50" si="15">+J48/H48</f>
        <v>0.68586905517607488</v>
      </c>
    </row>
    <row r="49" spans="1:12" ht="17.399999999999999" customHeight="1" x14ac:dyDescent="0.2">
      <c r="A49" s="169"/>
      <c r="B49" s="147" t="s">
        <v>26</v>
      </c>
      <c r="C49" s="147"/>
      <c r="D49" s="85" t="s">
        <v>51</v>
      </c>
      <c r="E49" s="86">
        <f>+E26+E28+E39+E48</f>
        <v>314731943865</v>
      </c>
      <c r="F49" s="86">
        <f>+F26+F28+F39+F48</f>
        <v>311515878682</v>
      </c>
      <c r="G49" s="92">
        <f t="shared" si="12"/>
        <v>0.98978157366708386</v>
      </c>
      <c r="H49" s="86">
        <f>+H26+H28+H39+H48</f>
        <v>311526820182</v>
      </c>
      <c r="I49" s="92">
        <f t="shared" si="13"/>
        <v>0.98981633817133352</v>
      </c>
      <c r="J49" s="86">
        <f>+J26+J28+J39+J48</f>
        <v>178239079873</v>
      </c>
      <c r="K49" s="92">
        <f t="shared" si="14"/>
        <v>0.56632027141627939</v>
      </c>
      <c r="L49" s="92">
        <f t="shared" si="15"/>
        <v>0.57214682115931237</v>
      </c>
    </row>
    <row r="50" spans="1:12" ht="17.399999999999999" customHeight="1" x14ac:dyDescent="0.2">
      <c r="A50" s="169"/>
      <c r="B50" s="144" t="s">
        <v>8</v>
      </c>
      <c r="C50" s="145"/>
      <c r="D50" s="146"/>
      <c r="E50" s="91">
        <f>+E19+E49</f>
        <v>362842439718</v>
      </c>
      <c r="F50" s="91">
        <f>+F19+F49</f>
        <v>359144495313</v>
      </c>
      <c r="G50" s="96">
        <f t="shared" si="12"/>
        <v>0.98980840166361461</v>
      </c>
      <c r="H50" s="108">
        <f>+H19+H49</f>
        <v>359155436813</v>
      </c>
      <c r="I50" s="109">
        <f t="shared" si="13"/>
        <v>0.989838556625665</v>
      </c>
      <c r="J50" s="91">
        <f>+J19+J49</f>
        <v>208629646421</v>
      </c>
      <c r="K50" s="96">
        <f t="shared" si="14"/>
        <v>0.57498689123341329</v>
      </c>
      <c r="L50" s="96">
        <f t="shared" si="15"/>
        <v>0.58088956768215749</v>
      </c>
    </row>
    <row r="52" spans="1:12" x14ac:dyDescent="0.25">
      <c r="E52" s="41"/>
      <c r="J52" s="41"/>
      <c r="K52" s="42"/>
    </row>
    <row r="53" spans="1:12" ht="14.4" x14ac:dyDescent="0.3">
      <c r="B53" s="104" t="s">
        <v>85</v>
      </c>
      <c r="C53"/>
      <c r="D53"/>
      <c r="E53"/>
      <c r="J53" s="41"/>
      <c r="K53" s="42"/>
    </row>
    <row r="54" spans="1:12" ht="14.4" x14ac:dyDescent="0.3">
      <c r="B54"/>
      <c r="C54"/>
      <c r="D54"/>
      <c r="E54"/>
    </row>
    <row r="55" spans="1:12" ht="14.4" x14ac:dyDescent="0.3">
      <c r="B55" s="105"/>
      <c r="C55" s="154" t="s">
        <v>87</v>
      </c>
      <c r="D55" s="154"/>
      <c r="E55" s="154"/>
    </row>
    <row r="56" spans="1:12" ht="14.4" x14ac:dyDescent="0.3">
      <c r="B56" s="106"/>
      <c r="C56" s="154" t="s">
        <v>88</v>
      </c>
      <c r="D56" s="154"/>
      <c r="E56" s="154"/>
    </row>
    <row r="57" spans="1:12" ht="14.4" x14ac:dyDescent="0.3">
      <c r="B57" s="107"/>
      <c r="C57" s="154" t="s">
        <v>86</v>
      </c>
      <c r="D57" s="154"/>
      <c r="E57" s="154"/>
    </row>
    <row r="60" spans="1:12" ht="11.4" x14ac:dyDescent="0.2">
      <c r="B60" s="155" t="s">
        <v>89</v>
      </c>
      <c r="C60" s="156"/>
      <c r="D60" s="156"/>
      <c r="E60" s="156"/>
    </row>
    <row r="61" spans="1:12" ht="11.4" x14ac:dyDescent="0.2">
      <c r="B61" s="156"/>
      <c r="C61" s="156"/>
      <c r="D61" s="156"/>
      <c r="E61" s="156"/>
    </row>
    <row r="62" spans="1:12" ht="11.4" x14ac:dyDescent="0.2">
      <c r="B62" s="156"/>
      <c r="C62" s="156"/>
      <c r="D62" s="156"/>
      <c r="E62" s="156"/>
    </row>
  </sheetData>
  <autoFilter ref="A5:L50" xr:uid="{00000000-0009-0000-0000-000001000000}">
    <filterColumn colId="1" showButton="0"/>
    <filterColumn colId="3" showButton="0"/>
  </autoFilter>
  <mergeCells count="37">
    <mergeCell ref="A6:A50"/>
    <mergeCell ref="C55:E55"/>
    <mergeCell ref="C56:E56"/>
    <mergeCell ref="C57:E57"/>
    <mergeCell ref="B60:E62"/>
    <mergeCell ref="C43:C45"/>
    <mergeCell ref="B43:B45"/>
    <mergeCell ref="B29:B31"/>
    <mergeCell ref="C29:C31"/>
    <mergeCell ref="B15:B17"/>
    <mergeCell ref="C15:C17"/>
    <mergeCell ref="B40:B42"/>
    <mergeCell ref="C40:C42"/>
    <mergeCell ref="B50:D50"/>
    <mergeCell ref="B48:C48"/>
    <mergeCell ref="B49:C49"/>
    <mergeCell ref="B33:B35"/>
    <mergeCell ref="C33:C35"/>
    <mergeCell ref="B36:B38"/>
    <mergeCell ref="C36:C38"/>
    <mergeCell ref="B28:C28"/>
    <mergeCell ref="B39:C39"/>
    <mergeCell ref="B14:C14"/>
    <mergeCell ref="B18:C18"/>
    <mergeCell ref="B26:C26"/>
    <mergeCell ref="B19:C19"/>
    <mergeCell ref="B21:B23"/>
    <mergeCell ref="C21:C23"/>
    <mergeCell ref="B10:B12"/>
    <mergeCell ref="C10:C12"/>
    <mergeCell ref="B1:L1"/>
    <mergeCell ref="B2:L2"/>
    <mergeCell ref="B3:L3"/>
    <mergeCell ref="B5:C5"/>
    <mergeCell ref="D5:E5"/>
    <mergeCell ref="C7:C9"/>
    <mergeCell ref="B7:B9"/>
  </mergeCells>
  <pageMargins left="0.70866141732283472" right="0.70866141732283472" top="0.74803149606299213" bottom="0.74803149606299213" header="0.31496062992125984" footer="0.31496062992125984"/>
  <pageSetup scale="3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"/>
  <sheetViews>
    <sheetView zoomScale="90" zoomScaleNormal="90" zoomScaleSheetLayoutView="85" workbookViewId="0">
      <selection activeCell="A5" sqref="A5"/>
    </sheetView>
  </sheetViews>
  <sheetFormatPr baseColWidth="10" defaultColWidth="11.44140625" defaultRowHeight="13.2" x14ac:dyDescent="0.25"/>
  <cols>
    <col min="1" max="1" width="32.88671875" style="24" customWidth="1"/>
    <col min="2" max="3" width="18.109375" style="24" customWidth="1"/>
    <col min="4" max="4" width="12.5546875" style="24" customWidth="1"/>
    <col min="5" max="5" width="18.109375" style="24" customWidth="1"/>
    <col min="6" max="6" width="14.88671875" style="24" customWidth="1"/>
    <col min="7" max="7" width="19.88671875" style="24" customWidth="1"/>
    <col min="8" max="8" width="13.109375" style="24" customWidth="1"/>
    <col min="9" max="16384" width="11.44140625" style="24"/>
  </cols>
  <sheetData>
    <row r="1" spans="1:10" x14ac:dyDescent="0.25">
      <c r="A1" s="157" t="s">
        <v>75</v>
      </c>
      <c r="B1" s="158"/>
      <c r="C1" s="158"/>
      <c r="D1" s="158"/>
      <c r="E1" s="158"/>
      <c r="F1" s="158"/>
      <c r="G1" s="158"/>
      <c r="H1" s="159"/>
    </row>
    <row r="2" spans="1:10" x14ac:dyDescent="0.25">
      <c r="A2" s="160" t="s">
        <v>53</v>
      </c>
      <c r="B2" s="160"/>
      <c r="C2" s="160"/>
      <c r="D2" s="160"/>
      <c r="E2" s="160"/>
      <c r="F2" s="160"/>
      <c r="G2" s="160"/>
      <c r="H2" s="160"/>
    </row>
    <row r="3" spans="1:10" ht="15" customHeight="1" x14ac:dyDescent="0.25">
      <c r="A3" s="76"/>
      <c r="B3" s="76"/>
      <c r="C3" s="160"/>
      <c r="D3" s="160"/>
      <c r="E3" s="160"/>
      <c r="F3" s="76"/>
      <c r="G3" s="76"/>
      <c r="H3" s="76"/>
    </row>
    <row r="5" spans="1:10" ht="52.8" customHeight="1" x14ac:dyDescent="0.25">
      <c r="A5" s="51" t="s">
        <v>21</v>
      </c>
      <c r="B5" s="51" t="s">
        <v>43</v>
      </c>
      <c r="C5" s="51" t="s">
        <v>2</v>
      </c>
      <c r="D5" s="52" t="s">
        <v>3</v>
      </c>
      <c r="E5" s="51" t="s">
        <v>4</v>
      </c>
      <c r="F5" s="53" t="s">
        <v>42</v>
      </c>
      <c r="G5" s="51" t="s">
        <v>5</v>
      </c>
      <c r="H5" s="54" t="s">
        <v>46</v>
      </c>
      <c r="I5" s="54" t="s">
        <v>47</v>
      </c>
      <c r="J5" s="40"/>
    </row>
    <row r="6" spans="1:10" ht="25.8" customHeight="1" x14ac:dyDescent="0.25">
      <c r="A6" s="55" t="s">
        <v>36</v>
      </c>
      <c r="B6" s="46">
        <v>54915870763</v>
      </c>
      <c r="C6" s="46">
        <v>52164899926</v>
      </c>
      <c r="D6" s="123">
        <f>+C6/B6</f>
        <v>0.94990572308554766</v>
      </c>
      <c r="E6" s="46">
        <v>52164899926</v>
      </c>
      <c r="F6" s="123">
        <f>+E6/B6</f>
        <v>0.94990572308554766</v>
      </c>
      <c r="G6" s="46">
        <v>51880100616</v>
      </c>
      <c r="H6" s="123">
        <f>+G6/B6</f>
        <v>0.94471962103448293</v>
      </c>
      <c r="I6" s="123">
        <f>+G6/E6</f>
        <v>0.99454040340527805</v>
      </c>
    </row>
    <row r="7" spans="1:10" ht="31.2" customHeight="1" x14ac:dyDescent="0.25">
      <c r="A7" s="56" t="s">
        <v>74</v>
      </c>
      <c r="B7" s="46">
        <v>11736650000</v>
      </c>
      <c r="C7" s="46">
        <v>11629957972</v>
      </c>
      <c r="D7" s="123">
        <f>+C7/B7</f>
        <v>0.99090949904785441</v>
      </c>
      <c r="E7" s="46">
        <v>11629957972</v>
      </c>
      <c r="F7" s="123">
        <f>+E7/B7</f>
        <v>0.99090949904785441</v>
      </c>
      <c r="G7" s="46">
        <v>9374345503</v>
      </c>
      <c r="H7" s="123">
        <f>+G7/B7</f>
        <v>0.79872412511236168</v>
      </c>
      <c r="I7" s="123">
        <f>+G7/E7</f>
        <v>0.8060515373803967</v>
      </c>
    </row>
    <row r="8" spans="1:10" ht="25.8" customHeight="1" x14ac:dyDescent="0.25">
      <c r="A8" s="55" t="s">
        <v>37</v>
      </c>
      <c r="B8" s="46">
        <v>2300000000</v>
      </c>
      <c r="C8" s="46">
        <v>2300000000</v>
      </c>
      <c r="D8" s="124">
        <f>+C8/B8</f>
        <v>1</v>
      </c>
      <c r="E8" s="46">
        <v>2300000000</v>
      </c>
      <c r="F8" s="124">
        <f>+E8/B8</f>
        <v>1</v>
      </c>
      <c r="G8" s="46">
        <v>2300000000</v>
      </c>
      <c r="H8" s="124">
        <f>+G8/B8</f>
        <v>1</v>
      </c>
      <c r="I8" s="124">
        <f>+G8/E8</f>
        <v>1</v>
      </c>
    </row>
    <row r="9" spans="1:10" ht="31.2" customHeight="1" x14ac:dyDescent="0.25">
      <c r="A9" s="55" t="s">
        <v>91</v>
      </c>
      <c r="B9" s="46">
        <v>2666456237</v>
      </c>
      <c r="C9" s="46">
        <v>2666456237</v>
      </c>
      <c r="D9" s="124">
        <f>+C9/B9</f>
        <v>1</v>
      </c>
      <c r="E9" s="46">
        <v>2666456237</v>
      </c>
      <c r="F9" s="124">
        <f>+E9/B9</f>
        <v>1</v>
      </c>
      <c r="G9" s="46">
        <v>2613516446</v>
      </c>
      <c r="H9" s="123">
        <f>+G9/B9</f>
        <v>0.98014601167444548</v>
      </c>
      <c r="I9" s="123">
        <f>+G9/E9</f>
        <v>0.98014601167444548</v>
      </c>
    </row>
    <row r="10" spans="1:10" s="45" customFormat="1" ht="27.6" customHeight="1" x14ac:dyDescent="0.25">
      <c r="A10" s="110" t="s">
        <v>92</v>
      </c>
      <c r="B10" s="111">
        <f>SUM(B6:B9)</f>
        <v>71618977000</v>
      </c>
      <c r="C10" s="111">
        <f>SUM(C6:C9)</f>
        <v>68761314135</v>
      </c>
      <c r="D10" s="125">
        <f>+C10/B10</f>
        <v>0.96009908288692813</v>
      </c>
      <c r="E10" s="111">
        <f>SUM(E6:E9)</f>
        <v>68761314135</v>
      </c>
      <c r="F10" s="125">
        <f>+E10/B10</f>
        <v>0.96009908288692813</v>
      </c>
      <c r="G10" s="111">
        <f>SUM(G6:G9)</f>
        <v>66167962565</v>
      </c>
      <c r="H10" s="125">
        <f>+G10/B10</f>
        <v>0.92388868616484143</v>
      </c>
      <c r="I10" s="125">
        <f>+G10/E10</f>
        <v>0.96228472939146514</v>
      </c>
    </row>
    <row r="11" spans="1:10" x14ac:dyDescent="0.25">
      <c r="A11" s="22"/>
      <c r="B11" s="28"/>
      <c r="E11" s="28"/>
    </row>
    <row r="12" spans="1:10" x14ac:dyDescent="0.25">
      <c r="B12" s="28"/>
      <c r="E12" s="28"/>
    </row>
    <row r="13" spans="1:10" ht="14.4" x14ac:dyDescent="0.3">
      <c r="E13" s="29"/>
      <c r="G13" s="29"/>
      <c r="H13"/>
    </row>
    <row r="14" spans="1:10" x14ac:dyDescent="0.25">
      <c r="B14" s="28"/>
    </row>
    <row r="17" spans="4:4" x14ac:dyDescent="0.25">
      <c r="D17" s="30"/>
    </row>
  </sheetData>
  <mergeCells count="3">
    <mergeCell ref="A1:H1"/>
    <mergeCell ref="A2:H2"/>
    <mergeCell ref="C3:E3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210"/>
  <sheetViews>
    <sheetView topLeftCell="A3" zoomScale="110" zoomScaleNormal="110" zoomScaleSheetLayoutView="85" workbookViewId="0">
      <pane xSplit="2" ySplit="2" topLeftCell="C5" activePane="bottomRight" state="frozen"/>
      <selection activeCell="C44" sqref="C44"/>
      <selection pane="topRight" activeCell="C44" sqref="C44"/>
      <selection pane="bottomLeft" activeCell="C44" sqref="C44"/>
      <selection pane="bottomRight" activeCell="A4" sqref="A4:B4"/>
    </sheetView>
  </sheetViews>
  <sheetFormatPr baseColWidth="10" defaultColWidth="11.44140625" defaultRowHeight="11.4" x14ac:dyDescent="0.2"/>
  <cols>
    <col min="1" max="1" width="7.88671875" style="36" customWidth="1"/>
    <col min="2" max="2" width="43" style="39" customWidth="1"/>
    <col min="3" max="3" width="15.44140625" style="37" customWidth="1"/>
    <col min="4" max="4" width="15.6640625" style="37" customWidth="1"/>
    <col min="5" max="5" width="11" style="26" customWidth="1"/>
    <col min="6" max="6" width="13.44140625" style="31" bestFit="1" customWidth="1"/>
    <col min="7" max="7" width="11.44140625" style="31"/>
    <col min="8" max="22" width="11.44140625" style="23"/>
    <col min="23" max="16384" width="11.44140625" style="12"/>
  </cols>
  <sheetData>
    <row r="1" spans="1:22" ht="15" customHeight="1" x14ac:dyDescent="0.2">
      <c r="A1" s="160" t="s">
        <v>23</v>
      </c>
      <c r="B1" s="160"/>
      <c r="C1" s="160"/>
      <c r="D1" s="160"/>
      <c r="E1" s="160"/>
    </row>
    <row r="2" spans="1:22" ht="13.2" x14ac:dyDescent="0.2">
      <c r="A2" s="160" t="s">
        <v>52</v>
      </c>
      <c r="B2" s="160"/>
      <c r="C2" s="160"/>
      <c r="D2" s="160"/>
      <c r="E2" s="160"/>
    </row>
    <row r="3" spans="1:22" ht="15" customHeight="1" x14ac:dyDescent="0.2">
      <c r="A3" s="27"/>
      <c r="B3" s="38"/>
      <c r="C3" s="34"/>
      <c r="D3" s="34"/>
      <c r="E3" s="25"/>
    </row>
    <row r="4" spans="1:22" ht="39" customHeight="1" x14ac:dyDescent="0.2">
      <c r="A4" s="162" t="s">
        <v>0</v>
      </c>
      <c r="B4" s="163"/>
      <c r="C4" s="112" t="s">
        <v>77</v>
      </c>
      <c r="D4" s="112" t="s">
        <v>5</v>
      </c>
      <c r="E4" s="113" t="s">
        <v>44</v>
      </c>
    </row>
    <row r="5" spans="1:22" ht="28.8" customHeight="1" x14ac:dyDescent="0.2">
      <c r="A5" s="73">
        <v>7544</v>
      </c>
      <c r="B5" s="115" t="s">
        <v>45</v>
      </c>
      <c r="C5" s="69">
        <v>263251314</v>
      </c>
      <c r="D5" s="69">
        <v>263251314</v>
      </c>
      <c r="E5" s="97">
        <f>+D5/C5</f>
        <v>1</v>
      </c>
      <c r="F5" s="48"/>
    </row>
    <row r="6" spans="1:22" ht="28.8" customHeight="1" x14ac:dyDescent="0.2">
      <c r="A6" s="74">
        <v>7589</v>
      </c>
      <c r="B6" s="74" t="s">
        <v>60</v>
      </c>
      <c r="C6" s="69">
        <v>315829870</v>
      </c>
      <c r="D6" s="69">
        <v>315829870</v>
      </c>
      <c r="E6" s="97">
        <f>+D6/C6</f>
        <v>1</v>
      </c>
      <c r="F6" s="48"/>
    </row>
    <row r="7" spans="1:22" ht="12" x14ac:dyDescent="0.2">
      <c r="A7" s="164" t="s">
        <v>38</v>
      </c>
      <c r="B7" s="165"/>
      <c r="C7" s="58">
        <f>+C5+C6</f>
        <v>579081184</v>
      </c>
      <c r="D7" s="58">
        <f>+D5+D6</f>
        <v>579081184</v>
      </c>
      <c r="E7" s="122">
        <f>+D7/C7</f>
        <v>1</v>
      </c>
    </row>
    <row r="8" spans="1:22" ht="19.8" customHeight="1" x14ac:dyDescent="0.2">
      <c r="A8" s="73">
        <v>6094</v>
      </c>
      <c r="B8" s="115" t="s">
        <v>11</v>
      </c>
      <c r="C8" s="69">
        <v>786049010</v>
      </c>
      <c r="D8" s="69">
        <v>771084284</v>
      </c>
      <c r="E8" s="93">
        <f>D8/C8</f>
        <v>0.98096209548053503</v>
      </c>
    </row>
    <row r="9" spans="1:22" ht="30" customHeight="1" x14ac:dyDescent="0.2">
      <c r="A9" s="73">
        <v>967</v>
      </c>
      <c r="B9" s="115" t="s">
        <v>10</v>
      </c>
      <c r="C9" s="69">
        <v>313319977</v>
      </c>
      <c r="D9" s="69">
        <v>303704877</v>
      </c>
      <c r="E9" s="93">
        <f t="shared" ref="E9:E13" si="0">D9/C9</f>
        <v>0.96931220252196049</v>
      </c>
    </row>
    <row r="10" spans="1:22" ht="28.2" customHeight="1" x14ac:dyDescent="0.2">
      <c r="A10" s="73">
        <v>7563</v>
      </c>
      <c r="B10" s="74" t="s">
        <v>56</v>
      </c>
      <c r="C10" s="69">
        <v>43569606</v>
      </c>
      <c r="D10" s="69">
        <v>43569606</v>
      </c>
      <c r="E10" s="97">
        <f t="shared" si="0"/>
        <v>1</v>
      </c>
    </row>
    <row r="11" spans="1:22" ht="28.8" customHeight="1" x14ac:dyDescent="0.2">
      <c r="A11" s="73">
        <v>7568</v>
      </c>
      <c r="B11" s="74" t="s">
        <v>57</v>
      </c>
      <c r="C11" s="69">
        <v>1955144446</v>
      </c>
      <c r="D11" s="69">
        <v>1946908091</v>
      </c>
      <c r="E11" s="93">
        <f t="shared" si="0"/>
        <v>0.9957873419445552</v>
      </c>
    </row>
    <row r="12" spans="1:22" ht="37.799999999999997" customHeight="1" x14ac:dyDescent="0.2">
      <c r="A12" s="73">
        <v>7570</v>
      </c>
      <c r="B12" s="74" t="s">
        <v>58</v>
      </c>
      <c r="C12" s="69">
        <v>3980668294</v>
      </c>
      <c r="D12" s="69">
        <v>3980668095</v>
      </c>
      <c r="E12" s="97">
        <f t="shared" si="0"/>
        <v>0.99999995000839426</v>
      </c>
    </row>
    <row r="13" spans="1:22" ht="29.4" customHeight="1" x14ac:dyDescent="0.2">
      <c r="A13" s="73">
        <v>7574</v>
      </c>
      <c r="B13" s="74" t="s">
        <v>59</v>
      </c>
      <c r="C13" s="69">
        <v>275366810</v>
      </c>
      <c r="D13" s="69">
        <v>275366810</v>
      </c>
      <c r="E13" s="97">
        <f t="shared" si="0"/>
        <v>1</v>
      </c>
    </row>
    <row r="14" spans="1:22" ht="12" x14ac:dyDescent="0.2">
      <c r="A14" s="164" t="s">
        <v>7</v>
      </c>
      <c r="B14" s="165"/>
      <c r="C14" s="59">
        <f>SUM(C8:C13)</f>
        <v>7354118143</v>
      </c>
      <c r="D14" s="59">
        <f>SUM(D8:D13)</f>
        <v>7321301763</v>
      </c>
      <c r="E14" s="117">
        <f>+D14/C14</f>
        <v>0.99553768659111952</v>
      </c>
      <c r="F14" s="48"/>
    </row>
    <row r="15" spans="1:22" s="13" customFormat="1" ht="12" x14ac:dyDescent="0.25">
      <c r="A15" s="166" t="s">
        <v>25</v>
      </c>
      <c r="B15" s="166"/>
      <c r="C15" s="114">
        <f>+C14+C7</f>
        <v>7933199327</v>
      </c>
      <c r="D15" s="114">
        <f>+D14+D7</f>
        <v>7900382947</v>
      </c>
      <c r="E15" s="118">
        <f>+D15/C15</f>
        <v>0.99586341163919678</v>
      </c>
      <c r="F15" s="32"/>
      <c r="G15" s="32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</row>
    <row r="16" spans="1:22" s="13" customFormat="1" ht="27.6" customHeight="1" x14ac:dyDescent="0.25">
      <c r="A16" s="75">
        <v>339</v>
      </c>
      <c r="B16" s="115" t="s">
        <v>18</v>
      </c>
      <c r="C16" s="70">
        <v>633918359</v>
      </c>
      <c r="D16" s="70">
        <v>556641032</v>
      </c>
      <c r="E16" s="93">
        <f>D16/C16</f>
        <v>0.87809577384396276</v>
      </c>
      <c r="F16" s="32"/>
      <c r="G16" s="32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</row>
    <row r="17" spans="1:22" s="13" customFormat="1" ht="20.399999999999999" customHeight="1" x14ac:dyDescent="0.25">
      <c r="A17" s="73">
        <v>1004</v>
      </c>
      <c r="B17" s="115" t="s">
        <v>9</v>
      </c>
      <c r="C17" s="70">
        <v>109673404</v>
      </c>
      <c r="D17" s="70">
        <v>109673404</v>
      </c>
      <c r="E17" s="97">
        <f t="shared" ref="E17:E39" si="1">D17/C17</f>
        <v>1</v>
      </c>
      <c r="F17" s="32"/>
      <c r="G17" s="32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</row>
    <row r="18" spans="1:22" s="13" customFormat="1" ht="21.6" customHeight="1" x14ac:dyDescent="0.25">
      <c r="A18" s="73">
        <v>1183</v>
      </c>
      <c r="B18" s="115" t="s">
        <v>24</v>
      </c>
      <c r="C18" s="70">
        <v>31440523</v>
      </c>
      <c r="D18" s="70">
        <v>23346667</v>
      </c>
      <c r="E18" s="93">
        <f t="shared" si="1"/>
        <v>0.74256611443772735</v>
      </c>
      <c r="F18" s="32">
        <v>169498203</v>
      </c>
      <c r="G18" s="32">
        <v>162000001</v>
      </c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</row>
    <row r="19" spans="1:22" s="13" customFormat="1" ht="34.200000000000003" x14ac:dyDescent="0.25">
      <c r="A19" s="75">
        <v>7596</v>
      </c>
      <c r="B19" s="74" t="s">
        <v>61</v>
      </c>
      <c r="C19" s="71">
        <v>2493117514</v>
      </c>
      <c r="D19" s="71">
        <v>2493117514</v>
      </c>
      <c r="E19" s="93">
        <f t="shared" si="1"/>
        <v>1</v>
      </c>
      <c r="F19" s="32"/>
      <c r="G19" s="32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</row>
    <row r="20" spans="1:22" s="13" customFormat="1" ht="25.8" customHeight="1" x14ac:dyDescent="0.25">
      <c r="A20" s="74">
        <v>7588</v>
      </c>
      <c r="B20" s="74" t="s">
        <v>62</v>
      </c>
      <c r="C20" s="71">
        <v>1016422175</v>
      </c>
      <c r="D20" s="71">
        <v>323118568</v>
      </c>
      <c r="E20" s="93">
        <f t="shared" si="1"/>
        <v>0.31789799155060738</v>
      </c>
      <c r="F20" s="32"/>
      <c r="G20" s="32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</row>
    <row r="21" spans="1:22" s="13" customFormat="1" ht="22.8" x14ac:dyDescent="0.25">
      <c r="A21" s="73">
        <v>7583</v>
      </c>
      <c r="B21" s="74" t="s">
        <v>63</v>
      </c>
      <c r="C21" s="71">
        <v>232980802</v>
      </c>
      <c r="D21" s="71">
        <v>218252409</v>
      </c>
      <c r="E21" s="93">
        <f t="shared" si="1"/>
        <v>0.9367828041041768</v>
      </c>
      <c r="F21" s="32"/>
      <c r="G21" s="32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</row>
    <row r="22" spans="1:22" s="13" customFormat="1" ht="22.8" x14ac:dyDescent="0.25">
      <c r="A22" s="73">
        <v>7579</v>
      </c>
      <c r="B22" s="74" t="s">
        <v>64</v>
      </c>
      <c r="C22" s="71">
        <v>1257407020</v>
      </c>
      <c r="D22" s="71">
        <v>1257407020</v>
      </c>
      <c r="E22" s="97">
        <f t="shared" si="1"/>
        <v>1</v>
      </c>
      <c r="F22" s="32"/>
      <c r="G22" s="32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</row>
    <row r="23" spans="1:22" s="13" customFormat="1" ht="12" x14ac:dyDescent="0.25">
      <c r="A23" s="164" t="s">
        <v>39</v>
      </c>
      <c r="B23" s="165"/>
      <c r="C23" s="60">
        <f>SUM(C16:C22)</f>
        <v>5774959797</v>
      </c>
      <c r="D23" s="60">
        <f>SUM(D16:D22)</f>
        <v>4981556614</v>
      </c>
      <c r="E23" s="119">
        <f t="shared" si="1"/>
        <v>0.86261321101972688</v>
      </c>
      <c r="F23" s="32"/>
      <c r="G23" s="32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</row>
    <row r="24" spans="1:22" s="13" customFormat="1" ht="39" customHeight="1" x14ac:dyDescent="0.25">
      <c r="A24" s="73">
        <v>7581</v>
      </c>
      <c r="B24" s="74" t="s">
        <v>65</v>
      </c>
      <c r="C24" s="71">
        <v>1403822211</v>
      </c>
      <c r="D24" s="71">
        <v>1403669487</v>
      </c>
      <c r="E24" s="97">
        <f t="shared" si="1"/>
        <v>0.99989120844591051</v>
      </c>
      <c r="F24" s="32"/>
      <c r="G24" s="32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</row>
    <row r="25" spans="1:22" s="13" customFormat="1" ht="28.2" customHeight="1" x14ac:dyDescent="0.25">
      <c r="A25" s="73">
        <v>585</v>
      </c>
      <c r="B25" s="57" t="s">
        <v>16</v>
      </c>
      <c r="C25" s="70">
        <v>54623220</v>
      </c>
      <c r="D25" s="70">
        <v>54623220</v>
      </c>
      <c r="E25" s="97">
        <f t="shared" si="1"/>
        <v>1</v>
      </c>
      <c r="F25" s="32"/>
      <c r="G25" s="32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</row>
    <row r="26" spans="1:22" s="13" customFormat="1" ht="12" customHeight="1" x14ac:dyDescent="0.25">
      <c r="A26" s="164" t="s">
        <v>7</v>
      </c>
      <c r="B26" s="165"/>
      <c r="C26" s="60">
        <f>SUM(C24:C25)</f>
        <v>1458445431</v>
      </c>
      <c r="D26" s="60">
        <f>SUM(D24:D25)</f>
        <v>1458292707</v>
      </c>
      <c r="E26" s="122">
        <f t="shared" si="1"/>
        <v>0.99989528302070563</v>
      </c>
      <c r="F26" s="49"/>
      <c r="G26" s="32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</row>
    <row r="27" spans="1:22" ht="21.6" customHeight="1" x14ac:dyDescent="0.2">
      <c r="A27" s="73">
        <v>6219</v>
      </c>
      <c r="B27" s="116" t="s">
        <v>12</v>
      </c>
      <c r="C27" s="72">
        <v>195326258</v>
      </c>
      <c r="D27" s="72">
        <v>184893471</v>
      </c>
      <c r="E27" s="93">
        <f t="shared" si="1"/>
        <v>0.94658789296009549</v>
      </c>
      <c r="F27" s="31">
        <v>0</v>
      </c>
      <c r="G27" s="31">
        <v>0</v>
      </c>
    </row>
    <row r="28" spans="1:22" ht="21.6" customHeight="1" x14ac:dyDescent="0.2">
      <c r="A28" s="73">
        <v>1032</v>
      </c>
      <c r="B28" s="116" t="s">
        <v>15</v>
      </c>
      <c r="C28" s="72">
        <v>4069822580</v>
      </c>
      <c r="D28" s="72">
        <v>3622469035</v>
      </c>
      <c r="E28" s="93">
        <f t="shared" si="1"/>
        <v>0.89008033244535201</v>
      </c>
    </row>
    <row r="29" spans="1:22" ht="31.8" customHeight="1" x14ac:dyDescent="0.2">
      <c r="A29" s="74">
        <v>7573</v>
      </c>
      <c r="B29" s="75" t="s">
        <v>66</v>
      </c>
      <c r="C29" s="72">
        <v>2897169919</v>
      </c>
      <c r="D29" s="72">
        <v>2827477897</v>
      </c>
      <c r="E29" s="93">
        <f t="shared" si="1"/>
        <v>0.97594479303994186</v>
      </c>
    </row>
    <row r="30" spans="1:22" ht="43.2" customHeight="1" x14ac:dyDescent="0.2">
      <c r="A30" s="73">
        <v>7576</v>
      </c>
      <c r="B30" s="75" t="s">
        <v>67</v>
      </c>
      <c r="C30" s="72">
        <v>296797403</v>
      </c>
      <c r="D30" s="72">
        <v>296797403</v>
      </c>
      <c r="E30" s="97">
        <f t="shared" si="1"/>
        <v>1</v>
      </c>
    </row>
    <row r="31" spans="1:22" ht="41.4" customHeight="1" x14ac:dyDescent="0.2">
      <c r="A31" s="73">
        <v>7587</v>
      </c>
      <c r="B31" s="75" t="s">
        <v>68</v>
      </c>
      <c r="C31" s="72">
        <v>10178780012</v>
      </c>
      <c r="D31" s="72">
        <v>8798562117</v>
      </c>
      <c r="E31" s="93">
        <f t="shared" si="1"/>
        <v>0.86440242412422419</v>
      </c>
    </row>
    <row r="32" spans="1:22" ht="23.4" customHeight="1" x14ac:dyDescent="0.2">
      <c r="A32" s="73">
        <v>7578</v>
      </c>
      <c r="B32" s="75" t="s">
        <v>69</v>
      </c>
      <c r="C32" s="72">
        <v>36266300801</v>
      </c>
      <c r="D32" s="72">
        <v>33397173122</v>
      </c>
      <c r="E32" s="93">
        <f t="shared" si="1"/>
        <v>0.92088722545088231</v>
      </c>
    </row>
    <row r="33" spans="1:22" ht="12" x14ac:dyDescent="0.2">
      <c r="A33" s="164" t="s">
        <v>40</v>
      </c>
      <c r="B33" s="165"/>
      <c r="C33" s="50">
        <f>SUM(C27:C32)</f>
        <v>53904196973</v>
      </c>
      <c r="D33" s="50">
        <f>SUM(D27:D32)</f>
        <v>49127373045</v>
      </c>
      <c r="E33" s="120">
        <f t="shared" si="1"/>
        <v>0.91138307968129728</v>
      </c>
    </row>
    <row r="34" spans="1:22" ht="31.8" customHeight="1" x14ac:dyDescent="0.2">
      <c r="A34" s="73">
        <v>7545</v>
      </c>
      <c r="B34" s="116" t="s">
        <v>50</v>
      </c>
      <c r="C34" s="72">
        <v>1001369796</v>
      </c>
      <c r="D34" s="72">
        <v>1001025096</v>
      </c>
      <c r="E34" s="97">
        <f t="shared" si="1"/>
        <v>0.99965577152279117</v>
      </c>
    </row>
    <row r="35" spans="1:22" ht="20.399999999999999" customHeight="1" x14ac:dyDescent="0.2">
      <c r="A35" s="73">
        <v>1044</v>
      </c>
      <c r="B35" s="116" t="s">
        <v>13</v>
      </c>
      <c r="C35" s="72">
        <v>2463442593</v>
      </c>
      <c r="D35" s="72">
        <v>2461231526</v>
      </c>
      <c r="E35" s="93">
        <f>D35/C35</f>
        <v>0.99910244833539741</v>
      </c>
      <c r="F35" s="31">
        <v>289591620.25</v>
      </c>
      <c r="G35" s="31">
        <v>261220532</v>
      </c>
    </row>
    <row r="36" spans="1:22" ht="25.8" customHeight="1" x14ac:dyDescent="0.2">
      <c r="A36" s="73">
        <v>7593</v>
      </c>
      <c r="B36" s="75" t="s">
        <v>70</v>
      </c>
      <c r="C36" s="72">
        <v>3411189815</v>
      </c>
      <c r="D36" s="72">
        <v>3368093909</v>
      </c>
      <c r="E36" s="93">
        <f>D36/C36</f>
        <v>0.98736631253690588</v>
      </c>
    </row>
    <row r="37" spans="1:22" ht="25.8" customHeight="1" x14ac:dyDescent="0.2">
      <c r="A37" s="74">
        <v>7653</v>
      </c>
      <c r="B37" s="75" t="s">
        <v>71</v>
      </c>
      <c r="C37" s="72">
        <v>3729933255</v>
      </c>
      <c r="D37" s="72">
        <v>3727766019</v>
      </c>
      <c r="E37" s="93">
        <f t="shared" si="1"/>
        <v>0.99941896118460172</v>
      </c>
    </row>
    <row r="38" spans="1:22" ht="40.200000000000003" customHeight="1" x14ac:dyDescent="0.2">
      <c r="A38" s="73">
        <v>7595</v>
      </c>
      <c r="B38" s="75" t="s">
        <v>72</v>
      </c>
      <c r="C38" s="72">
        <v>1141865836</v>
      </c>
      <c r="D38" s="72">
        <v>1140928061</v>
      </c>
      <c r="E38" s="93">
        <f t="shared" si="1"/>
        <v>0.99917873451465622</v>
      </c>
    </row>
    <row r="39" spans="1:22" ht="12" x14ac:dyDescent="0.2">
      <c r="A39" s="167" t="s">
        <v>41</v>
      </c>
      <c r="B39" s="167"/>
      <c r="C39" s="59">
        <f>SUM(C34:C38)</f>
        <v>11747801295</v>
      </c>
      <c r="D39" s="59">
        <f>SUM(D34:D38)</f>
        <v>11699044611</v>
      </c>
      <c r="E39" s="117">
        <f t="shared" si="1"/>
        <v>0.99584971836212866</v>
      </c>
      <c r="F39" s="47"/>
    </row>
    <row r="40" spans="1:22" ht="12" x14ac:dyDescent="0.2">
      <c r="A40" s="166" t="s">
        <v>26</v>
      </c>
      <c r="B40" s="166"/>
      <c r="C40" s="114">
        <f>+C39+C33+C26+C23</f>
        <v>72885403496</v>
      </c>
      <c r="D40" s="114">
        <f>+D39+D33+D26+D23</f>
        <v>67266266977</v>
      </c>
      <c r="E40" s="118">
        <f>D40/C40</f>
        <v>0.92290450145743674</v>
      </c>
    </row>
    <row r="41" spans="1:22" s="23" customFormat="1" ht="11.25" customHeight="1" x14ac:dyDescent="0.2">
      <c r="A41" s="27"/>
      <c r="B41" s="38"/>
      <c r="E41" s="121"/>
      <c r="F41" s="31"/>
      <c r="G41" s="31"/>
    </row>
    <row r="42" spans="1:22" s="14" customFormat="1" ht="15.75" customHeight="1" x14ac:dyDescent="0.25">
      <c r="A42" s="161" t="s">
        <v>27</v>
      </c>
      <c r="B42" s="161"/>
      <c r="C42" s="114">
        <f>+C40+C15</f>
        <v>80818602823</v>
      </c>
      <c r="D42" s="114">
        <f>+D40+D15</f>
        <v>75166649924</v>
      </c>
      <c r="E42" s="118">
        <f>+D42/C42</f>
        <v>0.93006618895183968</v>
      </c>
      <c r="F42" s="33"/>
      <c r="G42" s="33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</row>
    <row r="43" spans="1:22" ht="15.75" customHeight="1" x14ac:dyDescent="0.2">
      <c r="A43" s="35"/>
    </row>
    <row r="44" spans="1:22" s="23" customFormat="1" x14ac:dyDescent="0.2">
      <c r="A44" s="27"/>
      <c r="B44" s="38"/>
      <c r="C44" s="34"/>
      <c r="D44" s="34"/>
      <c r="E44" s="25"/>
      <c r="F44" s="31"/>
      <c r="G44" s="31"/>
    </row>
    <row r="45" spans="1:22" s="23" customFormat="1" x14ac:dyDescent="0.2">
      <c r="A45" s="27"/>
      <c r="B45" s="38"/>
      <c r="C45" s="34"/>
      <c r="D45" s="34"/>
      <c r="E45" s="25"/>
      <c r="F45" s="31"/>
      <c r="G45" s="31"/>
    </row>
    <row r="46" spans="1:22" s="23" customFormat="1" x14ac:dyDescent="0.2">
      <c r="A46" s="27"/>
      <c r="B46" s="38"/>
      <c r="C46" s="34"/>
      <c r="D46" s="34"/>
      <c r="E46" s="25"/>
      <c r="F46" s="31"/>
      <c r="G46" s="31"/>
    </row>
    <row r="47" spans="1:22" s="23" customFormat="1" x14ac:dyDescent="0.2">
      <c r="A47" s="27"/>
      <c r="B47" s="38"/>
      <c r="C47" s="34"/>
      <c r="D47" s="34"/>
      <c r="E47" s="25"/>
      <c r="F47" s="31"/>
      <c r="G47" s="31"/>
    </row>
    <row r="48" spans="1:22" s="23" customFormat="1" x14ac:dyDescent="0.2">
      <c r="A48" s="27"/>
      <c r="B48" s="38"/>
      <c r="C48" s="34"/>
      <c r="D48" s="34"/>
      <c r="E48" s="25"/>
      <c r="F48" s="31"/>
      <c r="G48" s="31"/>
    </row>
    <row r="49" spans="1:7" s="23" customFormat="1" x14ac:dyDescent="0.2">
      <c r="A49" s="27"/>
      <c r="B49" s="38"/>
      <c r="C49" s="34"/>
      <c r="D49" s="34"/>
      <c r="E49" s="25"/>
      <c r="F49" s="31"/>
      <c r="G49" s="31"/>
    </row>
    <row r="50" spans="1:7" s="23" customFormat="1" x14ac:dyDescent="0.2">
      <c r="A50" s="27"/>
      <c r="B50" s="38"/>
      <c r="C50" s="34"/>
      <c r="D50" s="34"/>
      <c r="E50" s="25"/>
      <c r="F50" s="31"/>
      <c r="G50" s="31"/>
    </row>
    <row r="51" spans="1:7" s="23" customFormat="1" x14ac:dyDescent="0.2">
      <c r="A51" s="27"/>
      <c r="B51" s="38"/>
      <c r="C51" s="34"/>
      <c r="D51" s="34"/>
      <c r="E51" s="25"/>
      <c r="F51" s="31"/>
      <c r="G51" s="31"/>
    </row>
    <row r="52" spans="1:7" s="23" customFormat="1" x14ac:dyDescent="0.2">
      <c r="A52" s="27"/>
      <c r="B52" s="38"/>
      <c r="C52" s="34"/>
      <c r="D52" s="34"/>
      <c r="E52" s="25"/>
      <c r="F52" s="31"/>
      <c r="G52" s="31"/>
    </row>
    <row r="53" spans="1:7" s="23" customFormat="1" x14ac:dyDescent="0.2">
      <c r="A53" s="27"/>
      <c r="B53" s="38"/>
      <c r="C53" s="34"/>
      <c r="D53" s="34"/>
      <c r="E53" s="25"/>
      <c r="F53" s="31"/>
      <c r="G53" s="31"/>
    </row>
    <row r="54" spans="1:7" s="23" customFormat="1" x14ac:dyDescent="0.2">
      <c r="A54" s="27"/>
      <c r="B54" s="38"/>
      <c r="C54" s="34"/>
      <c r="D54" s="34"/>
      <c r="E54" s="25"/>
      <c r="F54" s="31"/>
      <c r="G54" s="31"/>
    </row>
    <row r="55" spans="1:7" s="23" customFormat="1" x14ac:dyDescent="0.2">
      <c r="A55" s="27"/>
      <c r="B55" s="38"/>
      <c r="C55" s="34"/>
      <c r="D55" s="34"/>
      <c r="E55" s="25"/>
      <c r="F55" s="31"/>
      <c r="G55" s="31"/>
    </row>
    <row r="56" spans="1:7" s="23" customFormat="1" x14ac:dyDescent="0.2">
      <c r="A56" s="27"/>
      <c r="B56" s="38"/>
      <c r="C56" s="34"/>
      <c r="D56" s="34"/>
      <c r="E56" s="25"/>
      <c r="F56" s="31"/>
      <c r="G56" s="31"/>
    </row>
    <row r="57" spans="1:7" s="23" customFormat="1" x14ac:dyDescent="0.2">
      <c r="A57" s="27"/>
      <c r="B57" s="38"/>
      <c r="C57" s="34"/>
      <c r="D57" s="34"/>
      <c r="E57" s="25"/>
      <c r="F57" s="31"/>
      <c r="G57" s="31"/>
    </row>
    <row r="58" spans="1:7" s="23" customFormat="1" x14ac:dyDescent="0.2">
      <c r="A58" s="27"/>
      <c r="B58" s="38"/>
      <c r="C58" s="34"/>
      <c r="D58" s="34"/>
      <c r="E58" s="25"/>
      <c r="F58" s="31"/>
      <c r="G58" s="31"/>
    </row>
    <row r="59" spans="1:7" s="23" customFormat="1" x14ac:dyDescent="0.2">
      <c r="A59" s="27"/>
      <c r="B59" s="38"/>
      <c r="C59" s="34"/>
      <c r="D59" s="34"/>
      <c r="E59" s="25"/>
      <c r="F59" s="31"/>
      <c r="G59" s="31"/>
    </row>
    <row r="60" spans="1:7" s="23" customFormat="1" x14ac:dyDescent="0.2">
      <c r="A60" s="27"/>
      <c r="B60" s="38"/>
      <c r="C60" s="34"/>
      <c r="D60" s="34"/>
      <c r="E60" s="25"/>
      <c r="F60" s="31"/>
      <c r="G60" s="31"/>
    </row>
    <row r="61" spans="1:7" s="23" customFormat="1" x14ac:dyDescent="0.2">
      <c r="A61" s="27"/>
      <c r="B61" s="38"/>
      <c r="C61" s="34"/>
      <c r="D61" s="34"/>
      <c r="E61" s="25"/>
      <c r="F61" s="31"/>
      <c r="G61" s="31"/>
    </row>
    <row r="62" spans="1:7" s="23" customFormat="1" x14ac:dyDescent="0.2">
      <c r="A62" s="27"/>
      <c r="B62" s="38"/>
      <c r="C62" s="34"/>
      <c r="D62" s="34"/>
      <c r="E62" s="25"/>
      <c r="F62" s="31"/>
      <c r="G62" s="31"/>
    </row>
    <row r="63" spans="1:7" s="23" customFormat="1" x14ac:dyDescent="0.2">
      <c r="A63" s="27"/>
      <c r="B63" s="38"/>
      <c r="C63" s="34"/>
      <c r="D63" s="34"/>
      <c r="E63" s="25"/>
      <c r="F63" s="31"/>
      <c r="G63" s="31"/>
    </row>
    <row r="64" spans="1:7" s="23" customFormat="1" x14ac:dyDescent="0.2">
      <c r="A64" s="27"/>
      <c r="B64" s="38"/>
      <c r="C64" s="34"/>
      <c r="D64" s="34"/>
      <c r="E64" s="25"/>
      <c r="F64" s="31"/>
      <c r="G64" s="31"/>
    </row>
    <row r="65" spans="1:7" s="23" customFormat="1" x14ac:dyDescent="0.2">
      <c r="A65" s="27"/>
      <c r="B65" s="38"/>
      <c r="C65" s="34"/>
      <c r="D65" s="34"/>
      <c r="E65" s="25"/>
      <c r="F65" s="31"/>
      <c r="G65" s="31"/>
    </row>
    <row r="66" spans="1:7" s="23" customFormat="1" x14ac:dyDescent="0.2">
      <c r="A66" s="27"/>
      <c r="B66" s="38"/>
      <c r="C66" s="34"/>
      <c r="D66" s="34"/>
      <c r="E66" s="25"/>
      <c r="F66" s="31"/>
      <c r="G66" s="31"/>
    </row>
    <row r="67" spans="1:7" s="23" customFormat="1" x14ac:dyDescent="0.2">
      <c r="A67" s="27"/>
      <c r="B67" s="38"/>
      <c r="C67" s="34"/>
      <c r="D67" s="34"/>
      <c r="E67" s="25"/>
      <c r="F67" s="31"/>
      <c r="G67" s="31"/>
    </row>
    <row r="68" spans="1:7" s="23" customFormat="1" x14ac:dyDescent="0.2">
      <c r="A68" s="27"/>
      <c r="B68" s="38"/>
      <c r="C68" s="34"/>
      <c r="D68" s="34"/>
      <c r="E68" s="25"/>
      <c r="F68" s="31"/>
      <c r="G68" s="31"/>
    </row>
    <row r="69" spans="1:7" s="23" customFormat="1" x14ac:dyDescent="0.2">
      <c r="A69" s="27"/>
      <c r="B69" s="38"/>
      <c r="C69" s="34"/>
      <c r="D69" s="34"/>
      <c r="E69" s="25"/>
      <c r="F69" s="31"/>
      <c r="G69" s="31"/>
    </row>
    <row r="70" spans="1:7" s="23" customFormat="1" x14ac:dyDescent="0.2">
      <c r="A70" s="27"/>
      <c r="B70" s="38"/>
      <c r="C70" s="34"/>
      <c r="D70" s="34"/>
      <c r="E70" s="25"/>
      <c r="F70" s="31"/>
      <c r="G70" s="31"/>
    </row>
    <row r="71" spans="1:7" s="23" customFormat="1" x14ac:dyDescent="0.2">
      <c r="A71" s="27"/>
      <c r="B71" s="38"/>
      <c r="C71" s="34"/>
      <c r="D71" s="34"/>
      <c r="E71" s="25"/>
      <c r="F71" s="31"/>
      <c r="G71" s="31"/>
    </row>
    <row r="72" spans="1:7" s="23" customFormat="1" x14ac:dyDescent="0.2">
      <c r="A72" s="27"/>
      <c r="B72" s="38"/>
      <c r="C72" s="34"/>
      <c r="D72" s="34"/>
      <c r="E72" s="25"/>
      <c r="F72" s="31"/>
      <c r="G72" s="31"/>
    </row>
    <row r="73" spans="1:7" s="23" customFormat="1" x14ac:dyDescent="0.2">
      <c r="A73" s="27"/>
      <c r="B73" s="38"/>
      <c r="C73" s="34"/>
      <c r="D73" s="34"/>
      <c r="E73" s="25"/>
      <c r="F73" s="31"/>
      <c r="G73" s="31"/>
    </row>
    <row r="74" spans="1:7" s="23" customFormat="1" x14ac:dyDescent="0.2">
      <c r="A74" s="27"/>
      <c r="B74" s="38"/>
      <c r="C74" s="34"/>
      <c r="D74" s="34"/>
      <c r="E74" s="25"/>
      <c r="F74" s="31"/>
      <c r="G74" s="31"/>
    </row>
    <row r="75" spans="1:7" s="23" customFormat="1" x14ac:dyDescent="0.2">
      <c r="A75" s="27"/>
      <c r="B75" s="38"/>
      <c r="C75" s="34"/>
      <c r="D75" s="34"/>
      <c r="E75" s="25"/>
      <c r="F75" s="31"/>
      <c r="G75" s="31"/>
    </row>
    <row r="76" spans="1:7" s="23" customFormat="1" x14ac:dyDescent="0.2">
      <c r="A76" s="27"/>
      <c r="B76" s="38"/>
      <c r="C76" s="34"/>
      <c r="D76" s="34"/>
      <c r="E76" s="25"/>
      <c r="F76" s="31"/>
      <c r="G76" s="31"/>
    </row>
    <row r="77" spans="1:7" s="23" customFormat="1" x14ac:dyDescent="0.2">
      <c r="A77" s="27"/>
      <c r="B77" s="38"/>
      <c r="C77" s="34"/>
      <c r="D77" s="34"/>
      <c r="E77" s="25"/>
      <c r="F77" s="31"/>
      <c r="G77" s="31"/>
    </row>
    <row r="78" spans="1:7" s="23" customFormat="1" x14ac:dyDescent="0.2">
      <c r="A78" s="27"/>
      <c r="B78" s="38"/>
      <c r="C78" s="34"/>
      <c r="D78" s="34"/>
      <c r="E78" s="25"/>
      <c r="F78" s="31"/>
      <c r="G78" s="31"/>
    </row>
    <row r="79" spans="1:7" s="23" customFormat="1" x14ac:dyDescent="0.2">
      <c r="A79" s="27"/>
      <c r="B79" s="38"/>
      <c r="C79" s="34"/>
      <c r="D79" s="34"/>
      <c r="E79" s="25"/>
      <c r="F79" s="31"/>
      <c r="G79" s="31"/>
    </row>
    <row r="80" spans="1:7" s="23" customFormat="1" x14ac:dyDescent="0.2">
      <c r="A80" s="27"/>
      <c r="B80" s="38"/>
      <c r="C80" s="34"/>
      <c r="D80" s="34"/>
      <c r="E80" s="25"/>
      <c r="F80" s="31"/>
      <c r="G80" s="31"/>
    </row>
    <row r="81" spans="1:7" s="23" customFormat="1" x14ac:dyDescent="0.2">
      <c r="A81" s="27"/>
      <c r="B81" s="38"/>
      <c r="C81" s="34"/>
      <c r="D81" s="34"/>
      <c r="E81" s="25"/>
      <c r="F81" s="31"/>
      <c r="G81" s="31"/>
    </row>
    <row r="82" spans="1:7" s="23" customFormat="1" x14ac:dyDescent="0.2">
      <c r="A82" s="27"/>
      <c r="B82" s="38"/>
      <c r="C82" s="34"/>
      <c r="D82" s="34"/>
      <c r="E82" s="25"/>
      <c r="F82" s="31"/>
      <c r="G82" s="31"/>
    </row>
    <row r="83" spans="1:7" s="23" customFormat="1" x14ac:dyDescent="0.2">
      <c r="A83" s="27"/>
      <c r="B83" s="38"/>
      <c r="C83" s="34"/>
      <c r="D83" s="34"/>
      <c r="E83" s="25"/>
      <c r="F83" s="31"/>
      <c r="G83" s="31"/>
    </row>
    <row r="84" spans="1:7" s="23" customFormat="1" x14ac:dyDescent="0.2">
      <c r="A84" s="27"/>
      <c r="B84" s="38"/>
      <c r="C84" s="34"/>
      <c r="D84" s="34"/>
      <c r="E84" s="25"/>
      <c r="F84" s="31"/>
      <c r="G84" s="31"/>
    </row>
    <row r="85" spans="1:7" s="23" customFormat="1" x14ac:dyDescent="0.2">
      <c r="A85" s="27"/>
      <c r="B85" s="38"/>
      <c r="C85" s="34"/>
      <c r="D85" s="34"/>
      <c r="E85" s="25"/>
      <c r="F85" s="31"/>
      <c r="G85" s="31"/>
    </row>
    <row r="86" spans="1:7" s="23" customFormat="1" x14ac:dyDescent="0.2">
      <c r="A86" s="27"/>
      <c r="B86" s="38"/>
      <c r="C86" s="34"/>
      <c r="D86" s="34"/>
      <c r="E86" s="25"/>
      <c r="F86" s="31"/>
      <c r="G86" s="31"/>
    </row>
    <row r="87" spans="1:7" s="23" customFormat="1" x14ac:dyDescent="0.2">
      <c r="A87" s="27"/>
      <c r="B87" s="38"/>
      <c r="C87" s="34"/>
      <c r="D87" s="34"/>
      <c r="E87" s="25"/>
      <c r="F87" s="31"/>
      <c r="G87" s="31"/>
    </row>
    <row r="88" spans="1:7" s="23" customFormat="1" x14ac:dyDescent="0.2">
      <c r="A88" s="27"/>
      <c r="B88" s="38"/>
      <c r="C88" s="34"/>
      <c r="D88" s="34"/>
      <c r="E88" s="25"/>
      <c r="F88" s="31"/>
      <c r="G88" s="31"/>
    </row>
    <row r="89" spans="1:7" s="23" customFormat="1" x14ac:dyDescent="0.2">
      <c r="A89" s="27"/>
      <c r="B89" s="38"/>
      <c r="C89" s="34"/>
      <c r="D89" s="34"/>
      <c r="E89" s="25"/>
      <c r="F89" s="31"/>
      <c r="G89" s="31"/>
    </row>
    <row r="90" spans="1:7" s="23" customFormat="1" x14ac:dyDescent="0.2">
      <c r="A90" s="27"/>
      <c r="B90" s="38"/>
      <c r="C90" s="34"/>
      <c r="D90" s="34"/>
      <c r="E90" s="25"/>
      <c r="F90" s="31"/>
      <c r="G90" s="31"/>
    </row>
    <row r="91" spans="1:7" s="23" customFormat="1" x14ac:dyDescent="0.2">
      <c r="A91" s="27"/>
      <c r="B91" s="38"/>
      <c r="C91" s="34"/>
      <c r="D91" s="34"/>
      <c r="E91" s="25"/>
      <c r="F91" s="31"/>
      <c r="G91" s="31"/>
    </row>
    <row r="92" spans="1:7" s="23" customFormat="1" x14ac:dyDescent="0.2">
      <c r="A92" s="27"/>
      <c r="B92" s="38"/>
      <c r="C92" s="34"/>
      <c r="D92" s="34"/>
      <c r="E92" s="25"/>
      <c r="F92" s="31"/>
      <c r="G92" s="31"/>
    </row>
    <row r="93" spans="1:7" s="23" customFormat="1" x14ac:dyDescent="0.2">
      <c r="A93" s="27"/>
      <c r="B93" s="38"/>
      <c r="C93" s="34"/>
      <c r="D93" s="34"/>
      <c r="E93" s="25"/>
      <c r="F93" s="31"/>
      <c r="G93" s="31"/>
    </row>
    <row r="94" spans="1:7" s="23" customFormat="1" x14ac:dyDescent="0.2">
      <c r="A94" s="27"/>
      <c r="B94" s="38"/>
      <c r="C94" s="34"/>
      <c r="D94" s="34"/>
      <c r="E94" s="25"/>
      <c r="F94" s="31"/>
      <c r="G94" s="31"/>
    </row>
    <row r="95" spans="1:7" s="23" customFormat="1" x14ac:dyDescent="0.2">
      <c r="A95" s="27"/>
      <c r="B95" s="38"/>
      <c r="C95" s="34"/>
      <c r="D95" s="34"/>
      <c r="E95" s="25"/>
      <c r="F95" s="31"/>
      <c r="G95" s="31"/>
    </row>
    <row r="96" spans="1:7" s="23" customFormat="1" x14ac:dyDescent="0.2">
      <c r="A96" s="27"/>
      <c r="B96" s="38"/>
      <c r="C96" s="34"/>
      <c r="D96" s="34"/>
      <c r="E96" s="25"/>
      <c r="F96" s="31"/>
      <c r="G96" s="31"/>
    </row>
    <row r="97" spans="1:7" s="23" customFormat="1" x14ac:dyDescent="0.2">
      <c r="A97" s="27"/>
      <c r="B97" s="38"/>
      <c r="C97" s="34"/>
      <c r="D97" s="34"/>
      <c r="E97" s="25"/>
      <c r="F97" s="31"/>
      <c r="G97" s="31"/>
    </row>
    <row r="98" spans="1:7" s="23" customFormat="1" x14ac:dyDescent="0.2">
      <c r="A98" s="27"/>
      <c r="B98" s="38"/>
      <c r="C98" s="34"/>
      <c r="D98" s="34"/>
      <c r="E98" s="25"/>
      <c r="F98" s="31"/>
      <c r="G98" s="31"/>
    </row>
    <row r="99" spans="1:7" s="23" customFormat="1" x14ac:dyDescent="0.2">
      <c r="A99" s="27"/>
      <c r="B99" s="38"/>
      <c r="C99" s="34"/>
      <c r="D99" s="34"/>
      <c r="E99" s="25"/>
      <c r="F99" s="31"/>
      <c r="G99" s="31"/>
    </row>
    <row r="100" spans="1:7" s="23" customFormat="1" x14ac:dyDescent="0.2">
      <c r="A100" s="27"/>
      <c r="B100" s="38"/>
      <c r="C100" s="34"/>
      <c r="D100" s="34"/>
      <c r="E100" s="25"/>
      <c r="F100" s="31"/>
      <c r="G100" s="31"/>
    </row>
    <row r="101" spans="1:7" s="23" customFormat="1" x14ac:dyDescent="0.2">
      <c r="A101" s="27"/>
      <c r="B101" s="38"/>
      <c r="C101" s="34"/>
      <c r="D101" s="34"/>
      <c r="E101" s="25"/>
      <c r="F101" s="31"/>
      <c r="G101" s="31"/>
    </row>
    <row r="102" spans="1:7" s="23" customFormat="1" x14ac:dyDescent="0.2">
      <c r="A102" s="27"/>
      <c r="B102" s="38"/>
      <c r="C102" s="34"/>
      <c r="D102" s="34"/>
      <c r="E102" s="25"/>
      <c r="F102" s="31"/>
      <c r="G102" s="31"/>
    </row>
    <row r="103" spans="1:7" s="23" customFormat="1" x14ac:dyDescent="0.2">
      <c r="A103" s="27"/>
      <c r="B103" s="38"/>
      <c r="C103" s="34"/>
      <c r="D103" s="34"/>
      <c r="E103" s="25"/>
      <c r="F103" s="31"/>
      <c r="G103" s="31"/>
    </row>
    <row r="104" spans="1:7" s="23" customFormat="1" x14ac:dyDescent="0.2">
      <c r="A104" s="27"/>
      <c r="B104" s="38"/>
      <c r="C104" s="34"/>
      <c r="D104" s="34"/>
      <c r="E104" s="25"/>
      <c r="F104" s="31"/>
      <c r="G104" s="31"/>
    </row>
    <row r="105" spans="1:7" s="23" customFormat="1" x14ac:dyDescent="0.2">
      <c r="A105" s="27"/>
      <c r="B105" s="38"/>
      <c r="C105" s="34"/>
      <c r="D105" s="34"/>
      <c r="E105" s="25"/>
      <c r="F105" s="31"/>
      <c r="G105" s="31"/>
    </row>
    <row r="106" spans="1:7" s="23" customFormat="1" x14ac:dyDescent="0.2">
      <c r="A106" s="27"/>
      <c r="B106" s="38"/>
      <c r="C106" s="34"/>
      <c r="D106" s="34"/>
      <c r="E106" s="25"/>
      <c r="F106" s="31"/>
      <c r="G106" s="31"/>
    </row>
    <row r="107" spans="1:7" s="23" customFormat="1" x14ac:dyDescent="0.2">
      <c r="A107" s="27"/>
      <c r="B107" s="38"/>
      <c r="C107" s="34"/>
      <c r="D107" s="34"/>
      <c r="E107" s="25"/>
      <c r="F107" s="31"/>
      <c r="G107" s="31"/>
    </row>
    <row r="108" spans="1:7" s="23" customFormat="1" x14ac:dyDescent="0.2">
      <c r="A108" s="27"/>
      <c r="B108" s="38"/>
      <c r="C108" s="34"/>
      <c r="D108" s="34"/>
      <c r="E108" s="25"/>
      <c r="F108" s="31"/>
      <c r="G108" s="31"/>
    </row>
    <row r="109" spans="1:7" s="23" customFormat="1" x14ac:dyDescent="0.2">
      <c r="A109" s="27"/>
      <c r="B109" s="38"/>
      <c r="C109" s="34"/>
      <c r="D109" s="34"/>
      <c r="E109" s="25"/>
      <c r="F109" s="31"/>
      <c r="G109" s="31"/>
    </row>
    <row r="110" spans="1:7" s="23" customFormat="1" x14ac:dyDescent="0.2">
      <c r="A110" s="27"/>
      <c r="B110" s="38"/>
      <c r="C110" s="34"/>
      <c r="D110" s="34"/>
      <c r="E110" s="25"/>
      <c r="F110" s="31"/>
      <c r="G110" s="31"/>
    </row>
    <row r="111" spans="1:7" s="23" customFormat="1" x14ac:dyDescent="0.2">
      <c r="A111" s="27"/>
      <c r="B111" s="38"/>
      <c r="C111" s="34"/>
      <c r="D111" s="34"/>
      <c r="E111" s="25"/>
      <c r="F111" s="31"/>
      <c r="G111" s="31"/>
    </row>
    <row r="112" spans="1:7" s="23" customFormat="1" x14ac:dyDescent="0.2">
      <c r="A112" s="27"/>
      <c r="B112" s="38"/>
      <c r="C112" s="34"/>
      <c r="D112" s="34"/>
      <c r="E112" s="25"/>
      <c r="F112" s="31"/>
      <c r="G112" s="31"/>
    </row>
    <row r="113" spans="1:7" s="23" customFormat="1" x14ac:dyDescent="0.2">
      <c r="A113" s="27"/>
      <c r="B113" s="38"/>
      <c r="C113" s="34"/>
      <c r="D113" s="34"/>
      <c r="E113" s="25"/>
      <c r="F113" s="31"/>
      <c r="G113" s="31"/>
    </row>
    <row r="114" spans="1:7" s="23" customFormat="1" x14ac:dyDescent="0.2">
      <c r="A114" s="27"/>
      <c r="B114" s="38"/>
      <c r="C114" s="34"/>
      <c r="D114" s="34"/>
      <c r="E114" s="25"/>
      <c r="F114" s="31"/>
      <c r="G114" s="31"/>
    </row>
    <row r="115" spans="1:7" s="23" customFormat="1" x14ac:dyDescent="0.2">
      <c r="A115" s="27"/>
      <c r="B115" s="38"/>
      <c r="C115" s="34"/>
      <c r="D115" s="34"/>
      <c r="E115" s="25"/>
      <c r="F115" s="31"/>
      <c r="G115" s="31"/>
    </row>
    <row r="116" spans="1:7" s="23" customFormat="1" x14ac:dyDescent="0.2">
      <c r="A116" s="27"/>
      <c r="B116" s="38"/>
      <c r="C116" s="34"/>
      <c r="D116" s="34"/>
      <c r="E116" s="25"/>
      <c r="F116" s="31"/>
      <c r="G116" s="31"/>
    </row>
    <row r="117" spans="1:7" s="23" customFormat="1" x14ac:dyDescent="0.2">
      <c r="A117" s="27"/>
      <c r="B117" s="38"/>
      <c r="C117" s="34"/>
      <c r="D117" s="34"/>
      <c r="E117" s="25"/>
      <c r="F117" s="31"/>
      <c r="G117" s="31"/>
    </row>
    <row r="118" spans="1:7" s="23" customFormat="1" x14ac:dyDescent="0.2">
      <c r="A118" s="27"/>
      <c r="B118" s="38"/>
      <c r="C118" s="34"/>
      <c r="D118" s="34"/>
      <c r="E118" s="25"/>
      <c r="F118" s="31"/>
      <c r="G118" s="31"/>
    </row>
    <row r="119" spans="1:7" s="23" customFormat="1" x14ac:dyDescent="0.2">
      <c r="A119" s="27"/>
      <c r="B119" s="38"/>
      <c r="C119" s="34"/>
      <c r="D119" s="34"/>
      <c r="E119" s="25"/>
      <c r="F119" s="31"/>
      <c r="G119" s="31"/>
    </row>
    <row r="120" spans="1:7" s="23" customFormat="1" x14ac:dyDescent="0.2">
      <c r="A120" s="27"/>
      <c r="B120" s="38"/>
      <c r="C120" s="34"/>
      <c r="D120" s="34"/>
      <c r="E120" s="25"/>
      <c r="F120" s="31"/>
      <c r="G120" s="31"/>
    </row>
    <row r="121" spans="1:7" s="23" customFormat="1" x14ac:dyDescent="0.2">
      <c r="A121" s="27"/>
      <c r="B121" s="38"/>
      <c r="C121" s="34"/>
      <c r="D121" s="34"/>
      <c r="E121" s="25"/>
      <c r="F121" s="31"/>
      <c r="G121" s="31"/>
    </row>
    <row r="122" spans="1:7" s="23" customFormat="1" x14ac:dyDescent="0.2">
      <c r="A122" s="27"/>
      <c r="B122" s="38"/>
      <c r="C122" s="34"/>
      <c r="D122" s="34"/>
      <c r="E122" s="25"/>
      <c r="F122" s="31"/>
      <c r="G122" s="31"/>
    </row>
    <row r="123" spans="1:7" s="23" customFormat="1" x14ac:dyDescent="0.2">
      <c r="A123" s="27"/>
      <c r="B123" s="38"/>
      <c r="C123" s="34"/>
      <c r="D123" s="34"/>
      <c r="E123" s="25"/>
      <c r="F123" s="31"/>
      <c r="G123" s="31"/>
    </row>
    <row r="124" spans="1:7" s="23" customFormat="1" x14ac:dyDescent="0.2">
      <c r="A124" s="27"/>
      <c r="B124" s="38"/>
      <c r="C124" s="34"/>
      <c r="D124" s="34"/>
      <c r="E124" s="25"/>
      <c r="F124" s="31"/>
      <c r="G124" s="31"/>
    </row>
    <row r="125" spans="1:7" s="23" customFormat="1" x14ac:dyDescent="0.2">
      <c r="A125" s="27"/>
      <c r="B125" s="38"/>
      <c r="C125" s="34"/>
      <c r="D125" s="34"/>
      <c r="E125" s="25"/>
      <c r="F125" s="31"/>
      <c r="G125" s="31"/>
    </row>
    <row r="126" spans="1:7" s="23" customFormat="1" x14ac:dyDescent="0.2">
      <c r="A126" s="27"/>
      <c r="B126" s="38"/>
      <c r="C126" s="34"/>
      <c r="D126" s="34"/>
      <c r="E126" s="25"/>
      <c r="F126" s="31"/>
      <c r="G126" s="31"/>
    </row>
    <row r="127" spans="1:7" s="23" customFormat="1" x14ac:dyDescent="0.2">
      <c r="A127" s="27"/>
      <c r="B127" s="38"/>
      <c r="C127" s="34"/>
      <c r="D127" s="34"/>
      <c r="E127" s="25"/>
      <c r="F127" s="31"/>
      <c r="G127" s="31"/>
    </row>
    <row r="128" spans="1:7" s="23" customFormat="1" x14ac:dyDescent="0.2">
      <c r="A128" s="27"/>
      <c r="B128" s="38"/>
      <c r="C128" s="34"/>
      <c r="D128" s="34"/>
      <c r="E128" s="25"/>
      <c r="F128" s="31"/>
      <c r="G128" s="31"/>
    </row>
    <row r="129" spans="1:7" s="23" customFormat="1" x14ac:dyDescent="0.2">
      <c r="A129" s="27"/>
      <c r="B129" s="38"/>
      <c r="C129" s="34"/>
      <c r="D129" s="34"/>
      <c r="E129" s="25"/>
      <c r="F129" s="31"/>
      <c r="G129" s="31"/>
    </row>
    <row r="130" spans="1:7" s="23" customFormat="1" x14ac:dyDescent="0.2">
      <c r="A130" s="27"/>
      <c r="B130" s="38"/>
      <c r="C130" s="34"/>
      <c r="D130" s="34"/>
      <c r="E130" s="25"/>
      <c r="F130" s="31"/>
      <c r="G130" s="31"/>
    </row>
    <row r="131" spans="1:7" s="23" customFormat="1" x14ac:dyDescent="0.2">
      <c r="A131" s="27"/>
      <c r="B131" s="38"/>
      <c r="C131" s="34"/>
      <c r="D131" s="34"/>
      <c r="E131" s="25"/>
      <c r="F131" s="31"/>
      <c r="G131" s="31"/>
    </row>
    <row r="132" spans="1:7" s="23" customFormat="1" x14ac:dyDescent="0.2">
      <c r="A132" s="27"/>
      <c r="B132" s="38"/>
      <c r="C132" s="34"/>
      <c r="D132" s="34"/>
      <c r="E132" s="25"/>
      <c r="F132" s="31"/>
      <c r="G132" s="31"/>
    </row>
    <row r="133" spans="1:7" s="23" customFormat="1" x14ac:dyDescent="0.2">
      <c r="A133" s="27"/>
      <c r="B133" s="38"/>
      <c r="C133" s="34"/>
      <c r="D133" s="34"/>
      <c r="E133" s="25"/>
      <c r="F133" s="31"/>
      <c r="G133" s="31"/>
    </row>
    <row r="134" spans="1:7" s="23" customFormat="1" x14ac:dyDescent="0.2">
      <c r="A134" s="27"/>
      <c r="B134" s="38"/>
      <c r="C134" s="34"/>
      <c r="D134" s="34"/>
      <c r="E134" s="25"/>
      <c r="F134" s="31"/>
      <c r="G134" s="31"/>
    </row>
    <row r="135" spans="1:7" s="23" customFormat="1" x14ac:dyDescent="0.2">
      <c r="A135" s="27"/>
      <c r="B135" s="38"/>
      <c r="C135" s="34"/>
      <c r="D135" s="34"/>
      <c r="E135" s="25"/>
      <c r="F135" s="31"/>
      <c r="G135" s="31"/>
    </row>
    <row r="136" spans="1:7" s="23" customFormat="1" x14ac:dyDescent="0.2">
      <c r="A136" s="27"/>
      <c r="B136" s="38"/>
      <c r="C136" s="34"/>
      <c r="D136" s="34"/>
      <c r="E136" s="25"/>
      <c r="F136" s="31"/>
      <c r="G136" s="31"/>
    </row>
    <row r="137" spans="1:7" s="23" customFormat="1" x14ac:dyDescent="0.2">
      <c r="A137" s="27"/>
      <c r="B137" s="38"/>
      <c r="C137" s="34"/>
      <c r="D137" s="34"/>
      <c r="E137" s="25"/>
      <c r="F137" s="31"/>
      <c r="G137" s="31"/>
    </row>
    <row r="138" spans="1:7" s="23" customFormat="1" x14ac:dyDescent="0.2">
      <c r="A138" s="27"/>
      <c r="B138" s="38"/>
      <c r="C138" s="34"/>
      <c r="D138" s="34"/>
      <c r="E138" s="25"/>
      <c r="F138" s="31"/>
      <c r="G138" s="31"/>
    </row>
    <row r="139" spans="1:7" s="23" customFormat="1" x14ac:dyDescent="0.2">
      <c r="A139" s="27"/>
      <c r="B139" s="38"/>
      <c r="C139" s="34"/>
      <c r="D139" s="34"/>
      <c r="E139" s="25"/>
      <c r="F139" s="31"/>
      <c r="G139" s="31"/>
    </row>
    <row r="140" spans="1:7" s="23" customFormat="1" x14ac:dyDescent="0.2">
      <c r="A140" s="27"/>
      <c r="B140" s="38"/>
      <c r="C140" s="34"/>
      <c r="D140" s="34"/>
      <c r="E140" s="25"/>
      <c r="F140" s="31"/>
      <c r="G140" s="31"/>
    </row>
    <row r="141" spans="1:7" s="23" customFormat="1" x14ac:dyDescent="0.2">
      <c r="A141" s="27"/>
      <c r="B141" s="38"/>
      <c r="C141" s="34"/>
      <c r="D141" s="34"/>
      <c r="E141" s="25"/>
      <c r="F141" s="31"/>
      <c r="G141" s="31"/>
    </row>
    <row r="142" spans="1:7" s="23" customFormat="1" x14ac:dyDescent="0.2">
      <c r="A142" s="27"/>
      <c r="B142" s="38"/>
      <c r="C142" s="34"/>
      <c r="D142" s="34"/>
      <c r="E142" s="25"/>
      <c r="F142" s="31"/>
      <c r="G142" s="31"/>
    </row>
    <row r="143" spans="1:7" s="23" customFormat="1" x14ac:dyDescent="0.2">
      <c r="A143" s="27"/>
      <c r="B143" s="38"/>
      <c r="C143" s="34"/>
      <c r="D143" s="34"/>
      <c r="E143" s="25"/>
      <c r="F143" s="31"/>
      <c r="G143" s="31"/>
    </row>
    <row r="144" spans="1:7" s="23" customFormat="1" x14ac:dyDescent="0.2">
      <c r="A144" s="27"/>
      <c r="B144" s="38"/>
      <c r="C144" s="34"/>
      <c r="D144" s="34"/>
      <c r="E144" s="25"/>
      <c r="F144" s="31"/>
      <c r="G144" s="31"/>
    </row>
    <row r="145" spans="1:7" s="23" customFormat="1" x14ac:dyDescent="0.2">
      <c r="A145" s="27"/>
      <c r="B145" s="38"/>
      <c r="C145" s="34"/>
      <c r="D145" s="34"/>
      <c r="E145" s="25"/>
      <c r="F145" s="31"/>
      <c r="G145" s="31"/>
    </row>
    <row r="146" spans="1:7" s="23" customFormat="1" x14ac:dyDescent="0.2">
      <c r="A146" s="27"/>
      <c r="B146" s="38"/>
      <c r="C146" s="34"/>
      <c r="D146" s="34"/>
      <c r="E146" s="25"/>
      <c r="F146" s="31"/>
      <c r="G146" s="31"/>
    </row>
    <row r="147" spans="1:7" s="23" customFormat="1" x14ac:dyDescent="0.2">
      <c r="A147" s="27"/>
      <c r="B147" s="38"/>
      <c r="C147" s="34"/>
      <c r="D147" s="34"/>
      <c r="E147" s="25"/>
      <c r="F147" s="31"/>
      <c r="G147" s="31"/>
    </row>
    <row r="148" spans="1:7" s="23" customFormat="1" x14ac:dyDescent="0.2">
      <c r="A148" s="27"/>
      <c r="B148" s="38"/>
      <c r="C148" s="34"/>
      <c r="D148" s="34"/>
      <c r="E148" s="25"/>
      <c r="F148" s="31"/>
      <c r="G148" s="31"/>
    </row>
    <row r="149" spans="1:7" s="23" customFormat="1" x14ac:dyDescent="0.2">
      <c r="A149" s="27"/>
      <c r="B149" s="38"/>
      <c r="C149" s="34"/>
      <c r="D149" s="34"/>
      <c r="E149" s="25"/>
      <c r="F149" s="31"/>
      <c r="G149" s="31"/>
    </row>
    <row r="150" spans="1:7" s="23" customFormat="1" x14ac:dyDescent="0.2">
      <c r="A150" s="27"/>
      <c r="B150" s="38"/>
      <c r="C150" s="34"/>
      <c r="D150" s="34"/>
      <c r="E150" s="25"/>
      <c r="F150" s="31"/>
      <c r="G150" s="31"/>
    </row>
    <row r="151" spans="1:7" s="23" customFormat="1" x14ac:dyDescent="0.2">
      <c r="A151" s="27"/>
      <c r="B151" s="38"/>
      <c r="C151" s="34"/>
      <c r="D151" s="34"/>
      <c r="E151" s="25"/>
      <c r="F151" s="31"/>
      <c r="G151" s="31"/>
    </row>
    <row r="152" spans="1:7" s="23" customFormat="1" x14ac:dyDescent="0.2">
      <c r="A152" s="27"/>
      <c r="B152" s="38"/>
      <c r="C152" s="34"/>
      <c r="D152" s="34"/>
      <c r="E152" s="25"/>
      <c r="F152" s="31"/>
      <c r="G152" s="31"/>
    </row>
    <row r="153" spans="1:7" s="23" customFormat="1" x14ac:dyDescent="0.2">
      <c r="A153" s="27"/>
      <c r="B153" s="38"/>
      <c r="C153" s="34"/>
      <c r="D153" s="34"/>
      <c r="E153" s="25"/>
      <c r="F153" s="31"/>
      <c r="G153" s="31"/>
    </row>
    <row r="154" spans="1:7" s="23" customFormat="1" x14ac:dyDescent="0.2">
      <c r="A154" s="27"/>
      <c r="B154" s="38"/>
      <c r="C154" s="34"/>
      <c r="D154" s="34"/>
      <c r="E154" s="25"/>
      <c r="F154" s="31"/>
      <c r="G154" s="31"/>
    </row>
    <row r="155" spans="1:7" s="23" customFormat="1" x14ac:dyDescent="0.2">
      <c r="A155" s="27"/>
      <c r="B155" s="38"/>
      <c r="C155" s="34"/>
      <c r="D155" s="34"/>
      <c r="E155" s="25"/>
      <c r="F155" s="31"/>
      <c r="G155" s="31"/>
    </row>
    <row r="156" spans="1:7" s="23" customFormat="1" x14ac:dyDescent="0.2">
      <c r="A156" s="27"/>
      <c r="B156" s="38"/>
      <c r="C156" s="34"/>
      <c r="D156" s="34"/>
      <c r="E156" s="25"/>
      <c r="F156" s="31"/>
      <c r="G156" s="31"/>
    </row>
    <row r="157" spans="1:7" s="23" customFormat="1" x14ac:dyDescent="0.2">
      <c r="A157" s="27"/>
      <c r="B157" s="38"/>
      <c r="C157" s="34"/>
      <c r="D157" s="34"/>
      <c r="E157" s="25"/>
      <c r="F157" s="31"/>
      <c r="G157" s="31"/>
    </row>
    <row r="158" spans="1:7" s="23" customFormat="1" x14ac:dyDescent="0.2">
      <c r="A158" s="27"/>
      <c r="B158" s="38"/>
      <c r="C158" s="34"/>
      <c r="D158" s="34"/>
      <c r="E158" s="25"/>
      <c r="F158" s="31"/>
      <c r="G158" s="31"/>
    </row>
    <row r="159" spans="1:7" s="23" customFormat="1" x14ac:dyDescent="0.2">
      <c r="A159" s="27"/>
      <c r="B159" s="38"/>
      <c r="C159" s="34"/>
      <c r="D159" s="34"/>
      <c r="E159" s="25"/>
      <c r="F159" s="31"/>
      <c r="G159" s="31"/>
    </row>
    <row r="160" spans="1:7" s="23" customFormat="1" x14ac:dyDescent="0.2">
      <c r="A160" s="27"/>
      <c r="B160" s="38"/>
      <c r="C160" s="34"/>
      <c r="D160" s="34"/>
      <c r="E160" s="25"/>
      <c r="F160" s="31"/>
      <c r="G160" s="31"/>
    </row>
    <row r="161" spans="1:7" s="23" customFormat="1" x14ac:dyDescent="0.2">
      <c r="A161" s="27"/>
      <c r="B161" s="38"/>
      <c r="C161" s="34"/>
      <c r="D161" s="34"/>
      <c r="E161" s="25"/>
      <c r="F161" s="31"/>
      <c r="G161" s="31"/>
    </row>
    <row r="162" spans="1:7" s="23" customFormat="1" x14ac:dyDescent="0.2">
      <c r="A162" s="27"/>
      <c r="B162" s="38"/>
      <c r="C162" s="34"/>
      <c r="D162" s="34"/>
      <c r="E162" s="25"/>
      <c r="F162" s="31"/>
      <c r="G162" s="31"/>
    </row>
    <row r="163" spans="1:7" s="23" customFormat="1" x14ac:dyDescent="0.2">
      <c r="A163" s="27"/>
      <c r="B163" s="38"/>
      <c r="C163" s="34"/>
      <c r="D163" s="34"/>
      <c r="E163" s="25"/>
      <c r="F163" s="31"/>
      <c r="G163" s="31"/>
    </row>
    <row r="164" spans="1:7" s="23" customFormat="1" x14ac:dyDescent="0.2">
      <c r="A164" s="27"/>
      <c r="B164" s="38"/>
      <c r="C164" s="34"/>
      <c r="D164" s="34"/>
      <c r="E164" s="25"/>
      <c r="F164" s="31"/>
      <c r="G164" s="31"/>
    </row>
    <row r="165" spans="1:7" s="23" customFormat="1" x14ac:dyDescent="0.2">
      <c r="A165" s="27"/>
      <c r="B165" s="38"/>
      <c r="C165" s="34"/>
      <c r="D165" s="34"/>
      <c r="E165" s="25"/>
      <c r="F165" s="31"/>
      <c r="G165" s="31"/>
    </row>
    <row r="166" spans="1:7" s="23" customFormat="1" x14ac:dyDescent="0.2">
      <c r="A166" s="27"/>
      <c r="B166" s="38"/>
      <c r="C166" s="34"/>
      <c r="D166" s="34"/>
      <c r="E166" s="25"/>
      <c r="F166" s="31"/>
      <c r="G166" s="31"/>
    </row>
    <row r="167" spans="1:7" s="23" customFormat="1" x14ac:dyDescent="0.2">
      <c r="A167" s="27"/>
      <c r="B167" s="38"/>
      <c r="C167" s="34"/>
      <c r="D167" s="34"/>
      <c r="E167" s="25"/>
      <c r="F167" s="31"/>
      <c r="G167" s="31"/>
    </row>
    <row r="168" spans="1:7" s="23" customFormat="1" x14ac:dyDescent="0.2">
      <c r="A168" s="27"/>
      <c r="B168" s="38"/>
      <c r="C168" s="34"/>
      <c r="D168" s="34"/>
      <c r="E168" s="25"/>
      <c r="F168" s="31"/>
      <c r="G168" s="31"/>
    </row>
    <row r="169" spans="1:7" s="23" customFormat="1" x14ac:dyDescent="0.2">
      <c r="A169" s="27"/>
      <c r="B169" s="38"/>
      <c r="C169" s="34"/>
      <c r="D169" s="34"/>
      <c r="E169" s="25"/>
      <c r="F169" s="31"/>
      <c r="G169" s="31"/>
    </row>
    <row r="170" spans="1:7" s="23" customFormat="1" x14ac:dyDescent="0.2">
      <c r="A170" s="27"/>
      <c r="B170" s="38"/>
      <c r="C170" s="34"/>
      <c r="D170" s="34"/>
      <c r="E170" s="25"/>
      <c r="F170" s="31"/>
      <c r="G170" s="31"/>
    </row>
    <row r="171" spans="1:7" s="23" customFormat="1" x14ac:dyDescent="0.2">
      <c r="A171" s="27"/>
      <c r="B171" s="38"/>
      <c r="C171" s="34"/>
      <c r="D171" s="34"/>
      <c r="E171" s="25"/>
      <c r="F171" s="31"/>
      <c r="G171" s="31"/>
    </row>
    <row r="172" spans="1:7" s="23" customFormat="1" x14ac:dyDescent="0.2">
      <c r="A172" s="27"/>
      <c r="B172" s="38"/>
      <c r="C172" s="34"/>
      <c r="D172" s="34"/>
      <c r="E172" s="25"/>
      <c r="F172" s="31"/>
      <c r="G172" s="31"/>
    </row>
    <row r="173" spans="1:7" s="23" customFormat="1" x14ac:dyDescent="0.2">
      <c r="A173" s="27"/>
      <c r="B173" s="38"/>
      <c r="C173" s="34"/>
      <c r="D173" s="34"/>
      <c r="E173" s="25"/>
      <c r="F173" s="31"/>
      <c r="G173" s="31"/>
    </row>
    <row r="174" spans="1:7" s="23" customFormat="1" x14ac:dyDescent="0.2">
      <c r="A174" s="27"/>
      <c r="B174" s="38"/>
      <c r="C174" s="34"/>
      <c r="D174" s="34"/>
      <c r="E174" s="25"/>
      <c r="F174" s="31"/>
      <c r="G174" s="31"/>
    </row>
    <row r="175" spans="1:7" s="23" customFormat="1" x14ac:dyDescent="0.2">
      <c r="A175" s="27"/>
      <c r="B175" s="38"/>
      <c r="C175" s="34"/>
      <c r="D175" s="34"/>
      <c r="E175" s="25"/>
      <c r="F175" s="31"/>
      <c r="G175" s="31"/>
    </row>
    <row r="176" spans="1:7" s="23" customFormat="1" x14ac:dyDescent="0.2">
      <c r="A176" s="27"/>
      <c r="B176" s="38"/>
      <c r="C176" s="34"/>
      <c r="D176" s="34"/>
      <c r="E176" s="25"/>
      <c r="F176" s="31"/>
      <c r="G176" s="31"/>
    </row>
    <row r="177" spans="1:7" s="23" customFormat="1" x14ac:dyDescent="0.2">
      <c r="A177" s="27"/>
      <c r="B177" s="38"/>
      <c r="C177" s="34"/>
      <c r="D177" s="34"/>
      <c r="E177" s="25"/>
      <c r="F177" s="31"/>
      <c r="G177" s="31"/>
    </row>
    <row r="178" spans="1:7" s="23" customFormat="1" x14ac:dyDescent="0.2">
      <c r="A178" s="27"/>
      <c r="B178" s="38"/>
      <c r="C178" s="34"/>
      <c r="D178" s="34"/>
      <c r="E178" s="25"/>
      <c r="F178" s="31"/>
      <c r="G178" s="31"/>
    </row>
    <row r="179" spans="1:7" s="23" customFormat="1" x14ac:dyDescent="0.2">
      <c r="A179" s="27"/>
      <c r="B179" s="38"/>
      <c r="C179" s="34"/>
      <c r="D179" s="34"/>
      <c r="E179" s="25"/>
      <c r="F179" s="31"/>
      <c r="G179" s="31"/>
    </row>
    <row r="180" spans="1:7" s="23" customFormat="1" x14ac:dyDescent="0.2">
      <c r="A180" s="27"/>
      <c r="B180" s="38"/>
      <c r="C180" s="34"/>
      <c r="D180" s="34"/>
      <c r="E180" s="25"/>
      <c r="F180" s="31"/>
      <c r="G180" s="31"/>
    </row>
    <row r="181" spans="1:7" s="23" customFormat="1" x14ac:dyDescent="0.2">
      <c r="A181" s="27"/>
      <c r="B181" s="38"/>
      <c r="C181" s="34"/>
      <c r="D181" s="34"/>
      <c r="E181" s="25"/>
      <c r="F181" s="31"/>
      <c r="G181" s="31"/>
    </row>
    <row r="182" spans="1:7" s="23" customFormat="1" x14ac:dyDescent="0.2">
      <c r="A182" s="27"/>
      <c r="B182" s="38"/>
      <c r="C182" s="34"/>
      <c r="D182" s="34"/>
      <c r="E182" s="25"/>
      <c r="F182" s="31"/>
      <c r="G182" s="31"/>
    </row>
    <row r="183" spans="1:7" s="23" customFormat="1" x14ac:dyDescent="0.2">
      <c r="A183" s="27"/>
      <c r="B183" s="38"/>
      <c r="C183" s="34"/>
      <c r="D183" s="34"/>
      <c r="E183" s="25"/>
      <c r="F183" s="31"/>
      <c r="G183" s="31"/>
    </row>
    <row r="184" spans="1:7" s="23" customFormat="1" x14ac:dyDescent="0.2">
      <c r="A184" s="27"/>
      <c r="B184" s="38"/>
      <c r="C184" s="34"/>
      <c r="D184" s="34"/>
      <c r="E184" s="25"/>
      <c r="F184" s="31"/>
      <c r="G184" s="31"/>
    </row>
    <row r="185" spans="1:7" s="23" customFormat="1" x14ac:dyDescent="0.2">
      <c r="A185" s="27"/>
      <c r="B185" s="38"/>
      <c r="C185" s="34"/>
      <c r="D185" s="34"/>
      <c r="E185" s="25"/>
      <c r="F185" s="31"/>
      <c r="G185" s="31"/>
    </row>
    <row r="186" spans="1:7" s="23" customFormat="1" x14ac:dyDescent="0.2">
      <c r="A186" s="27"/>
      <c r="B186" s="38"/>
      <c r="C186" s="34"/>
      <c r="D186" s="34"/>
      <c r="E186" s="25"/>
      <c r="F186" s="31"/>
      <c r="G186" s="31"/>
    </row>
    <row r="187" spans="1:7" s="23" customFormat="1" x14ac:dyDescent="0.2">
      <c r="A187" s="27"/>
      <c r="B187" s="38"/>
      <c r="C187" s="34"/>
      <c r="D187" s="34"/>
      <c r="E187" s="25"/>
      <c r="F187" s="31"/>
      <c r="G187" s="31"/>
    </row>
    <row r="188" spans="1:7" s="23" customFormat="1" x14ac:dyDescent="0.2">
      <c r="A188" s="27"/>
      <c r="B188" s="38"/>
      <c r="C188" s="34"/>
      <c r="D188" s="34"/>
      <c r="E188" s="25"/>
      <c r="F188" s="31"/>
      <c r="G188" s="31"/>
    </row>
    <row r="189" spans="1:7" s="23" customFormat="1" x14ac:dyDescent="0.2">
      <c r="A189" s="27"/>
      <c r="B189" s="38"/>
      <c r="C189" s="34"/>
      <c r="D189" s="34"/>
      <c r="E189" s="25"/>
      <c r="F189" s="31"/>
      <c r="G189" s="31"/>
    </row>
    <row r="190" spans="1:7" s="23" customFormat="1" x14ac:dyDescent="0.2">
      <c r="A190" s="27"/>
      <c r="B190" s="38"/>
      <c r="C190" s="34"/>
      <c r="D190" s="34"/>
      <c r="E190" s="25"/>
      <c r="F190" s="31"/>
      <c r="G190" s="31"/>
    </row>
    <row r="191" spans="1:7" s="23" customFormat="1" x14ac:dyDescent="0.2">
      <c r="A191" s="27"/>
      <c r="B191" s="38"/>
      <c r="C191" s="34"/>
      <c r="D191" s="34"/>
      <c r="E191" s="25"/>
      <c r="F191" s="31"/>
      <c r="G191" s="31"/>
    </row>
    <row r="192" spans="1:7" s="23" customFormat="1" x14ac:dyDescent="0.2">
      <c r="A192" s="27"/>
      <c r="B192" s="38"/>
      <c r="C192" s="34"/>
      <c r="D192" s="34"/>
      <c r="E192" s="25"/>
      <c r="F192" s="31"/>
      <c r="G192" s="31"/>
    </row>
    <row r="193" spans="1:7" s="23" customFormat="1" x14ac:dyDescent="0.2">
      <c r="A193" s="27"/>
      <c r="B193" s="38"/>
      <c r="C193" s="34"/>
      <c r="D193" s="34"/>
      <c r="E193" s="25"/>
      <c r="F193" s="31"/>
      <c r="G193" s="31"/>
    </row>
    <row r="194" spans="1:7" s="23" customFormat="1" x14ac:dyDescent="0.2">
      <c r="A194" s="27"/>
      <c r="B194" s="38"/>
      <c r="C194" s="34"/>
      <c r="D194" s="34"/>
      <c r="E194" s="25"/>
      <c r="F194" s="31"/>
      <c r="G194" s="31"/>
    </row>
    <row r="195" spans="1:7" s="23" customFormat="1" x14ac:dyDescent="0.2">
      <c r="A195" s="27"/>
      <c r="B195" s="38"/>
      <c r="C195" s="34"/>
      <c r="D195" s="34"/>
      <c r="E195" s="25"/>
      <c r="F195" s="31"/>
      <c r="G195" s="31"/>
    </row>
    <row r="196" spans="1:7" s="23" customFormat="1" x14ac:dyDescent="0.2">
      <c r="A196" s="27"/>
      <c r="B196" s="38"/>
      <c r="C196" s="34"/>
      <c r="D196" s="34"/>
      <c r="E196" s="25"/>
      <c r="F196" s="31"/>
      <c r="G196" s="31"/>
    </row>
    <row r="197" spans="1:7" s="23" customFormat="1" x14ac:dyDescent="0.2">
      <c r="A197" s="27"/>
      <c r="B197" s="38"/>
      <c r="C197" s="34"/>
      <c r="D197" s="34"/>
      <c r="E197" s="25"/>
      <c r="F197" s="31"/>
      <c r="G197" s="31"/>
    </row>
    <row r="198" spans="1:7" s="23" customFormat="1" x14ac:dyDescent="0.2">
      <c r="A198" s="27"/>
      <c r="B198" s="38"/>
      <c r="C198" s="34"/>
      <c r="D198" s="34"/>
      <c r="E198" s="25"/>
      <c r="F198" s="31"/>
      <c r="G198" s="31"/>
    </row>
    <row r="199" spans="1:7" s="23" customFormat="1" x14ac:dyDescent="0.2">
      <c r="A199" s="27"/>
      <c r="B199" s="38"/>
      <c r="C199" s="34"/>
      <c r="D199" s="34"/>
      <c r="E199" s="25"/>
      <c r="F199" s="31"/>
      <c r="G199" s="31"/>
    </row>
    <row r="200" spans="1:7" s="23" customFormat="1" x14ac:dyDescent="0.2">
      <c r="A200" s="27"/>
      <c r="B200" s="38"/>
      <c r="C200" s="34"/>
      <c r="D200" s="34"/>
      <c r="E200" s="25"/>
      <c r="F200" s="31"/>
      <c r="G200" s="31"/>
    </row>
    <row r="201" spans="1:7" s="23" customFormat="1" x14ac:dyDescent="0.2">
      <c r="A201" s="27"/>
      <c r="B201" s="38"/>
      <c r="C201" s="34"/>
      <c r="D201" s="34"/>
      <c r="E201" s="25"/>
      <c r="F201" s="31"/>
      <c r="G201" s="31"/>
    </row>
    <row r="202" spans="1:7" s="23" customFormat="1" x14ac:dyDescent="0.2">
      <c r="A202" s="27"/>
      <c r="B202" s="38"/>
      <c r="C202" s="34"/>
      <c r="D202" s="34"/>
      <c r="E202" s="25"/>
      <c r="F202" s="31"/>
      <c r="G202" s="31"/>
    </row>
    <row r="203" spans="1:7" s="23" customFormat="1" x14ac:dyDescent="0.2">
      <c r="A203" s="27"/>
      <c r="B203" s="38"/>
      <c r="C203" s="34"/>
      <c r="D203" s="34"/>
      <c r="E203" s="25"/>
      <c r="F203" s="31"/>
      <c r="G203" s="31"/>
    </row>
    <row r="204" spans="1:7" s="23" customFormat="1" x14ac:dyDescent="0.2">
      <c r="A204" s="27"/>
      <c r="B204" s="38"/>
      <c r="C204" s="34"/>
      <c r="D204" s="34"/>
      <c r="E204" s="25"/>
      <c r="F204" s="31"/>
      <c r="G204" s="31"/>
    </row>
    <row r="205" spans="1:7" s="23" customFormat="1" x14ac:dyDescent="0.2">
      <c r="A205" s="27"/>
      <c r="B205" s="38"/>
      <c r="C205" s="34"/>
      <c r="D205" s="34"/>
      <c r="E205" s="25"/>
      <c r="F205" s="31"/>
      <c r="G205" s="31"/>
    </row>
    <row r="206" spans="1:7" s="23" customFormat="1" x14ac:dyDescent="0.2">
      <c r="A206" s="27"/>
      <c r="B206" s="38"/>
      <c r="C206" s="34"/>
      <c r="D206" s="34"/>
      <c r="E206" s="25"/>
      <c r="F206" s="31"/>
      <c r="G206" s="31"/>
    </row>
    <row r="207" spans="1:7" s="23" customFormat="1" x14ac:dyDescent="0.2">
      <c r="A207" s="27"/>
      <c r="B207" s="38"/>
      <c r="C207" s="34"/>
      <c r="D207" s="34"/>
      <c r="E207" s="25"/>
      <c r="F207" s="31"/>
      <c r="G207" s="31"/>
    </row>
    <row r="208" spans="1:7" s="23" customFormat="1" x14ac:dyDescent="0.2">
      <c r="A208" s="27"/>
      <c r="B208" s="38"/>
      <c r="C208" s="34"/>
      <c r="D208" s="34"/>
      <c r="E208" s="25"/>
      <c r="F208" s="31"/>
      <c r="G208" s="31"/>
    </row>
    <row r="209" spans="1:7" s="23" customFormat="1" x14ac:dyDescent="0.2">
      <c r="A209" s="27"/>
      <c r="B209" s="38"/>
      <c r="C209" s="34"/>
      <c r="D209" s="34"/>
      <c r="E209" s="25"/>
      <c r="F209" s="31"/>
      <c r="G209" s="31"/>
    </row>
    <row r="210" spans="1:7" s="23" customFormat="1" x14ac:dyDescent="0.2">
      <c r="A210" s="27"/>
      <c r="B210" s="38"/>
      <c r="C210" s="34"/>
      <c r="D210" s="34"/>
      <c r="E210" s="25"/>
      <c r="F210" s="31"/>
      <c r="G210" s="31"/>
    </row>
  </sheetData>
  <autoFilter ref="A4:E41" xr:uid="{00000000-0009-0000-0000-000003000000}">
    <filterColumn colId="0" showButton="0"/>
  </autoFilter>
  <mergeCells count="12">
    <mergeCell ref="A42:B42"/>
    <mergeCell ref="A1:E1"/>
    <mergeCell ref="A2:E2"/>
    <mergeCell ref="A4:B4"/>
    <mergeCell ref="A7:B7"/>
    <mergeCell ref="A14:B14"/>
    <mergeCell ref="A15:B15"/>
    <mergeCell ref="A23:B23"/>
    <mergeCell ref="A26:B26"/>
    <mergeCell ref="A33:B33"/>
    <mergeCell ref="A39:B39"/>
    <mergeCell ref="A40:B40"/>
  </mergeCells>
  <pageMargins left="0.7" right="0.7" top="0.75" bottom="0.75" header="0.3" footer="0.3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EJECUCION BMT  CONCEJO</vt:lpstr>
      <vt:lpstr>EJECUCION TOTAL</vt:lpstr>
      <vt:lpstr>RESUMEN FUNCIONAMIENTO</vt:lpstr>
      <vt:lpstr>RESUMEN RESERVAS</vt:lpstr>
      <vt:lpstr>'EJECUCION BMT  CONCEJO'!Área_de_impresión</vt:lpstr>
      <vt:lpstr>'EJECUCION TOTAL'!Área_de_impresión</vt:lpstr>
      <vt:lpstr>'RESUMEN RESERVAS'!Área_de_impresión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Julieth Rojas Betancour</dc:creator>
  <cp:lastModifiedBy>Andres Marmolejo</cp:lastModifiedBy>
  <cp:lastPrinted>2020-03-11T22:03:20Z</cp:lastPrinted>
  <dcterms:created xsi:type="dcterms:W3CDTF">2015-10-06T19:48:57Z</dcterms:created>
  <dcterms:modified xsi:type="dcterms:W3CDTF">2023-08-25T20:30:53Z</dcterms:modified>
</cp:coreProperties>
</file>